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1 504 Data/NADCO Reports/"/>
    </mc:Choice>
  </mc:AlternateContent>
  <xr:revisionPtr revIDLastSave="77" documentId="8_{B3F21EA5-136F-488C-B9CF-5C4846AFC225}" xr6:coauthVersionLast="47" xr6:coauthVersionMax="47" xr10:uidLastSave="{0931972A-945A-46C5-9495-F1E31EB78F0E}"/>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17" i="13" l="1"/>
  <c r="I217" i="13"/>
  <c r="J204" i="13"/>
  <c r="I204" i="13"/>
  <c r="J179" i="13"/>
  <c r="I179" i="13"/>
  <c r="J161" i="13"/>
  <c r="I161" i="13"/>
  <c r="J140" i="13"/>
  <c r="I140" i="13"/>
  <c r="J111" i="13"/>
  <c r="I111" i="13"/>
  <c r="J76" i="13"/>
  <c r="I76" i="13"/>
  <c r="J44" i="13"/>
  <c r="I44" i="13"/>
  <c r="J28" i="13"/>
  <c r="I28" i="13"/>
  <c r="J14" i="13"/>
  <c r="I14" i="13"/>
  <c r="E217" i="13"/>
  <c r="F217" i="13"/>
  <c r="G217" i="13"/>
  <c r="H217" i="13"/>
  <c r="E204" i="13"/>
  <c r="F204" i="13"/>
  <c r="G204" i="13"/>
  <c r="H204" i="13"/>
  <c r="E179" i="13"/>
  <c r="F179" i="13"/>
  <c r="G179" i="13"/>
  <c r="H179" i="13"/>
  <c r="E161" i="13"/>
  <c r="F161" i="13"/>
  <c r="G161" i="13"/>
  <c r="H161" i="13"/>
  <c r="E140" i="13"/>
  <c r="F140" i="13"/>
  <c r="G140" i="13"/>
  <c r="H140" i="13"/>
  <c r="E111" i="13"/>
  <c r="F111" i="13"/>
  <c r="G111" i="13"/>
  <c r="H111" i="13"/>
  <c r="E76" i="13"/>
  <c r="F76" i="13"/>
  <c r="G76" i="13"/>
  <c r="H76" i="13"/>
  <c r="E44" i="13"/>
  <c r="F44" i="13"/>
  <c r="G44" i="13"/>
  <c r="H44" i="13"/>
  <c r="E28" i="13"/>
  <c r="F28" i="13"/>
  <c r="G28" i="13"/>
  <c r="H28" i="13"/>
  <c r="E14" i="13"/>
  <c r="F14" i="13"/>
  <c r="G14" i="13"/>
  <c r="H14" i="13"/>
  <c r="E198" i="14"/>
  <c r="F198" i="14"/>
  <c r="G198" i="14"/>
  <c r="H198" i="14"/>
  <c r="H200" i="14" s="1"/>
  <c r="F200" i="14"/>
  <c r="G199" i="14"/>
  <c r="H201" i="14" l="1"/>
  <c r="H199" i="14"/>
</calcChain>
</file>

<file path=xl/sharedStrings.xml><?xml version="1.0" encoding="utf-8"?>
<sst xmlns="http://schemas.openxmlformats.org/spreadsheetml/2006/main" count="3869" uniqueCount="1088">
  <si>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</si>
  <si>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</si>
  <si>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</si>
  <si>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</si>
  <si>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</si>
  <si>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</si>
  <si>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</si>
  <si>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</si>
  <si>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</si>
  <si>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</si>
  <si>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</si>
  <si>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</si>
  <si>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</si>
  <si>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</si>
  <si>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</si>
  <si>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</si>
  <si>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</si>
  <si>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</si>
  <si>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</si>
  <si>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</si>
  <si>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</si>
  <si>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</si>
  <si>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</si>
  <si>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</si>
  <si>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</si>
  <si>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</si>
  <si>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</si>
  <si>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</si>
  <si>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</si>
  <si>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</si>
  <si>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</si>
  <si>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</si>
  <si>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</si>
  <si>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</si>
  <si>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</si>
  <si>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</si>
  <si>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</si>
  <si>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</si>
  <si>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</si>
  <si>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</si>
  <si>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</si>
  <si>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</si>
  <si>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</si>
  <si>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</si>
  <si>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</si>
  <si>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</si>
  <si>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</si>
  <si>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</si>
  <si>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</si>
  <si>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</si>
  <si>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</si>
  <si>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</si>
  <si>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</si>
  <si>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</si>
  <si>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</si>
  <si>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</si>
  <si>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</si>
  <si>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</si>
  <si>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</si>
  <si>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</si>
  <si>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</si>
  <si>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</si>
  <si>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</si>
  <si>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</si>
  <si>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</si>
  <si>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</si>
  <si>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</si>
  <si>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</si>
  <si>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</si>
  <si>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</si>
  <si>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</si>
  <si>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</si>
  <si>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</si>
  <si>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</si>
  <si>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</si>
  <si>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</si>
  <si>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</si>
  <si>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</si>
  <si>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</si>
  <si>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</si>
  <si>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</si>
  <si>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</si>
  <si>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</si>
  <si>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</si>
  <si>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</si>
  <si>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</si>
  <si>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</si>
  <si>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</si>
  <si>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</si>
  <si>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</si>
  <si>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</si>
  <si>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</si>
  <si>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</si>
  <si>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</si>
  <si>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</si>
  <si>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</si>
  <si>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</si>
  <si>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</si>
  <si>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</si>
  <si>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</si>
  <si>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</si>
  <si>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</si>
  <si>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</si>
  <si>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</si>
  <si>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</si>
  <si>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</si>
  <si>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</si>
  <si>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</si>
  <si>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</si>
  <si>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</si>
  <si>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</si>
  <si>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</si>
  <si>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</si>
  <si>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</si>
  <si>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</si>
  <si>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</si>
  <si>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</si>
  <si>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</si>
  <si>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</si>
  <si>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</si>
  <si>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</si>
  <si>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</si>
  <si>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</si>
  <si>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</si>
  <si>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</si>
  <si>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</si>
  <si>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</si>
  <si>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</si>
  <si>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</si>
  <si>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</si>
  <si>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</si>
  <si>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</si>
  <si>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</si>
  <si>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</si>
  <si>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</si>
  <si>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</si>
  <si>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</si>
  <si>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</si>
  <si>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</si>
  <si>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</si>
  <si>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</si>
  <si>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</si>
  <si>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</si>
  <si>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</si>
  <si>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</si>
  <si>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</si>
  <si>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</si>
  <si>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</si>
  <si>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</si>
  <si>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</si>
  <si>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</si>
  <si>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</si>
  <si>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</si>
  <si>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</si>
  <si>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</si>
  <si>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</si>
  <si>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</si>
  <si>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</si>
  <si>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</si>
  <si>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</si>
  <si>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</si>
  <si>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</si>
  <si>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</si>
  <si>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</si>
  <si>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</si>
  <si>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</si>
  <si>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</si>
  <si>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</si>
  <si>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</si>
  <si>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</si>
  <si>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</si>
  <si>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</si>
  <si>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</si>
  <si>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</si>
  <si>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</si>
  <si>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</si>
  <si>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</si>
  <si>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</si>
  <si>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</si>
  <si>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</si>
  <si>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</si>
  <si>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</si>
  <si>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</si>
  <si>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</si>
  <si>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</si>
  <si>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</si>
  <si>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</si>
  <si>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</si>
  <si>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</si>
  <si>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</si>
  <si>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</si>
  <si>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</si>
  <si>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</si>
  <si>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</si>
  <si>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</si>
  <si>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</si>
  <si>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</si>
  <si>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</si>
  <si>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</si>
  <si>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</si>
  <si>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</si>
  <si>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</si>
  <si>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</si>
  <si>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</si>
  <si>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</si>
  <si>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</si>
  <si>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</si>
  <si>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</si>
  <si>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</si>
  <si>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</si>
  <si>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</si>
  <si>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</si>
  <si>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</si>
  <si>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</si>
  <si>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</si>
  <si>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</si>
  <si>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</si>
  <si>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</si>
  <si>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</si>
  <si>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</si>
  <si>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</si>
  <si>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</si>
  <si>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</si>
  <si>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</si>
  <si>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</si>
  <si>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</si>
  <si>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</si>
  <si>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</si>
  <si>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</si>
  <si>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</si>
  <si>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</si>
  <si>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</si>
  <si>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</si>
  <si>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</si>
  <si>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</si>
  <si>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</si>
  <si>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</si>
  <si>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</si>
  <si>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</si>
  <si>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</si>
  <si>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</si>
  <si>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</si>
  <si>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</si>
  <si>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</si>
  <si>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</si>
  <si>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</si>
  <si>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</si>
  <si>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</si>
  <si>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</si>
  <si>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</si>
  <si>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</si>
  <si>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</si>
  <si>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</si>
  <si>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</si>
  <si>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</si>
  <si>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</si>
  <si>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</si>
  <si>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</si>
  <si>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</si>
  <si>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</si>
  <si>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</si>
  <si>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</si>
  <si>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</si>
  <si>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</si>
  <si>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</si>
  <si>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</si>
  <si>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</si>
  <si>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</si>
  <si>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</si>
  <si>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</si>
  <si>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</si>
  <si>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</si>
  <si>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</si>
  <si>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</si>
  <si>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</si>
  <si>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</si>
  <si>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</si>
  <si>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</si>
  <si>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</si>
  <si>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</si>
  <si>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</si>
  <si>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</si>
  <si>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</si>
  <si>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</si>
  <si>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</si>
  <si>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</si>
  <si>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</si>
  <si>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</si>
  <si>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</si>
  <si>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</si>
  <si>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</si>
  <si>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</si>
  <si>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</si>
  <si>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</si>
  <si>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</si>
  <si>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</si>
  <si>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</si>
  <si>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</si>
  <si>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</si>
  <si>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</si>
  <si>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</si>
  <si>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</si>
  <si>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</si>
  <si>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</si>
  <si>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</si>
  <si>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</si>
  <si>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</si>
  <si>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</si>
  <si>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</si>
  <si>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</si>
  <si>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</si>
  <si>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</si>
  <si>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</si>
  <si>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</si>
  <si>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</si>
  <si>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</si>
  <si>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</si>
  <si>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</si>
  <si>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</si>
  <si>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</si>
  <si>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</si>
  <si>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</si>
  <si>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</si>
  <si>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</si>
  <si>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</si>
  <si>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</si>
  <si>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</si>
  <si>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</si>
  <si>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</si>
  <si>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</si>
  <si>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</si>
  <si>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</si>
  <si>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</si>
  <si>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</si>
  <si>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</si>
  <si>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</si>
  <si>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</si>
  <si>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</si>
  <si>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</si>
  <si>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</si>
  <si>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</si>
  <si>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</si>
  <si>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</si>
  <si>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</si>
  <si>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</si>
  <si>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</si>
  <si>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</si>
  <si>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</si>
  <si>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</si>
  <si>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</si>
  <si>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</si>
  <si>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</si>
  <si>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</si>
  <si>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</si>
  <si>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</si>
  <si>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</si>
  <si>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</si>
  <si>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</si>
  <si>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</si>
  <si>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</si>
  <si>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</si>
  <si>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</si>
  <si>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</si>
  <si>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</si>
  <si>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</si>
  <si>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</si>
  <si>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</si>
  <si>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</si>
  <si>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</si>
  <si>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</si>
  <si>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</si>
  <si>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</si>
  <si>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</si>
  <si>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</si>
  <si>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</si>
  <si>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</si>
  <si>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</si>
  <si>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</si>
  <si>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</si>
  <si>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</si>
  <si>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</si>
  <si>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</si>
  <si>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</si>
  <si>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</si>
  <si>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</si>
  <si>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</si>
  <si>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</si>
  <si>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</si>
  <si>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</si>
  <si>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</si>
  <si>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</si>
  <si>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</si>
  <si>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</si>
  <si>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</si>
  <si>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</si>
  <si>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</si>
  <si>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</si>
  <si>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</si>
  <si>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</si>
  <si>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</si>
  <si>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</si>
  <si>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</si>
  <si>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</si>
  <si>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</si>
  <si>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</si>
  <si>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</si>
  <si>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</si>
  <si>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</si>
  <si>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</si>
  <si>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</si>
  <si>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</si>
  <si>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</si>
  <si>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</si>
  <si>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</si>
  <si>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</si>
  <si>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</si>
  <si>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</si>
  <si>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</si>
  <si>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</si>
  <si>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</si>
  <si>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</si>
  <si>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</si>
  <si>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</si>
  <si>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</si>
  <si>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</si>
  <si>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</si>
  <si>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</si>
  <si>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</si>
  <si>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</si>
  <si>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</si>
  <si>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</si>
  <si>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</si>
  <si>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</si>
  <si>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</si>
  <si>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</si>
  <si>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</si>
  <si>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</si>
  <si>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</si>
  <si>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</si>
  <si>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</si>
  <si>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</si>
  <si>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</si>
  <si>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</si>
  <si>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</si>
  <si>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</si>
  <si>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</si>
  <si>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</si>
  <si>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</si>
  <si>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</si>
  <si>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</si>
  <si>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</si>
  <si>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</si>
  <si>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</si>
  <si>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</si>
  <si>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</si>
  <si>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</si>
  <si>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</si>
  <si>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</si>
  <si>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</si>
  <si>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</si>
  <si>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</si>
  <si>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</si>
  <si>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</si>
  <si>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</si>
  <si>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</si>
  <si>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</si>
  <si>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</si>
  <si>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</si>
  <si>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</si>
  <si>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</si>
  <si>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</si>
  <si>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</si>
  <si>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</si>
  <si>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</si>
  <si>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</si>
  <si>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</si>
  <si>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</si>
  <si>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</si>
  <si>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</si>
  <si>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</si>
  <si>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</si>
  <si>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</si>
  <si>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</si>
  <si>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</si>
  <si>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</si>
  <si>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</si>
  <si>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</si>
  <si>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</si>
  <si>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</si>
  <si>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</si>
  <si>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</si>
  <si>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</si>
  <si>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</si>
  <si>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</si>
  <si>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</si>
  <si>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</si>
  <si>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</si>
  <si>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</si>
  <si>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</si>
  <si>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</si>
  <si>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</si>
  <si>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</si>
  <si>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</si>
  <si>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</si>
  <si>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</si>
  <si>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</si>
  <si>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</si>
  <si>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</si>
  <si>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</si>
  <si>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</si>
  <si>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</si>
  <si>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</si>
  <si>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</si>
  <si>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</si>
  <si>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</si>
  <si>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</si>
  <si>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</si>
  <si>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</si>
  <si>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</si>
  <si>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</si>
  <si>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</si>
  <si>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</si>
  <si>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</si>
  <si>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</si>
  <si>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</si>
  <si>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</si>
  <si>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</si>
  <si>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</si>
  <si>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</si>
  <si>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</si>
  <si>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</si>
  <si>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</si>
  <si>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</si>
  <si>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</si>
  <si>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</si>
  <si>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</si>
  <si>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</si>
  <si>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</si>
  <si>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</si>
  <si>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</si>
  <si>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</si>
  <si>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</si>
  <si>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</si>
  <si>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</si>
  <si>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</si>
  <si>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</si>
  <si>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</si>
  <si>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</si>
  <si>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</si>
  <si>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</si>
  <si>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</si>
  <si>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</si>
  <si>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</si>
  <si>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</si>
  <si>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</si>
  <si>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</si>
  <si>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</si>
  <si>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</si>
  <si>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</si>
  <si>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</si>
  <si>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</si>
  <si>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</si>
  <si>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</si>
  <si>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</si>
  <si>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</si>
  <si>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</si>
  <si>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</si>
  <si>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</si>
  <si>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</si>
  <si>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</si>
  <si>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</si>
  <si>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</si>
  <si>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</si>
  <si>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</si>
  <si>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</si>
  <si>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</si>
  <si>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</si>
  <si>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</si>
  <si>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</si>
  <si>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</si>
  <si>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</si>
  <si>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</si>
  <si>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</si>
  <si>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</si>
  <si>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</si>
  <si>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</si>
  <si>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</si>
  <si>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</si>
  <si>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</si>
  <si>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</si>
  <si>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</si>
  <si>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</si>
  <si>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</si>
  <si>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</si>
  <si>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</si>
  <si>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</si>
  <si>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</si>
  <si>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</si>
  <si>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</si>
  <si>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</si>
  <si>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</si>
  <si>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</si>
  <si>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</si>
  <si>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</si>
  <si>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</si>
  <si>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</si>
  <si>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</si>
  <si>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</si>
  <si>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</si>
  <si>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</si>
  <si>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</si>
  <si>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</si>
  <si>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</si>
  <si>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</si>
  <si>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</si>
  <si>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</si>
  <si>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</si>
  <si>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</si>
  <si>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</si>
  <si>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</si>
  <si>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</si>
  <si>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</si>
  <si>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</si>
  <si>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</si>
  <si>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</si>
  <si>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</si>
  <si>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</si>
  <si>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</si>
  <si>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</si>
  <si>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</si>
  <si>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</si>
  <si>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</si>
  <si>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</si>
  <si>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</si>
  <si>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</si>
  <si>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</si>
  <si>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</si>
  <si>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</si>
  <si>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</si>
  <si>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</si>
  <si>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</si>
  <si>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</si>
  <si>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</si>
  <si>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</si>
  <si>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</si>
  <si>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</si>
  <si>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</si>
  <si>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</si>
  <si>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</si>
  <si>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</si>
  <si>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</si>
  <si>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</si>
  <si>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</si>
  <si>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</si>
  <si>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</si>
  <si>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</si>
  <si>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</si>
  <si>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</si>
  <si>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</si>
  <si>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</si>
  <si>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</si>
  <si>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</si>
  <si>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</si>
  <si>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</si>
  <si>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</si>
  <si>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</si>
  <si>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</si>
  <si>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</si>
  <si>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</si>
  <si>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</si>
  <si>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</si>
  <si>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</si>
  <si>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</si>
  <si>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</si>
  <si>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</si>
  <si>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</si>
  <si>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</si>
  <si>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</si>
  <si>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</si>
  <si>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</si>
  <si>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</si>
  <si>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</si>
  <si>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</si>
  <si>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</si>
  <si>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</si>
  <si>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</si>
  <si>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</si>
  <si>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</si>
  <si>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</si>
  <si>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</si>
  <si>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</si>
  <si>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</si>
  <si>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</si>
  <si>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</si>
  <si>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</si>
  <si>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</si>
  <si>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</si>
  <si>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</si>
  <si>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</si>
  <si>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</si>
  <si>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</si>
  <si>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</si>
  <si>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</si>
  <si>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</si>
  <si>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</si>
  <si>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</si>
  <si>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</si>
  <si>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</si>
  <si>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</si>
  <si>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</si>
  <si>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</si>
  <si>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</si>
  <si>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</si>
  <si>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</si>
  <si>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</si>
  <si>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</si>
  <si>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</si>
  <si>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</si>
  <si>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</si>
  <si>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</si>
  <si>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</si>
  <si>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</si>
  <si>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</si>
  <si>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</si>
  <si>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</si>
  <si>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</si>
  <si>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</si>
  <si>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</si>
  <si>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</si>
  <si>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</si>
  <si>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</si>
  <si>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</si>
  <si>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</si>
  <si>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</si>
  <si>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</si>
  <si>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</si>
  <si>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</si>
  <si>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</si>
  <si>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</si>
  <si>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</si>
  <si>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</si>
  <si>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</si>
  <si>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</si>
  <si>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</si>
  <si>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</si>
  <si>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</si>
  <si>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</si>
  <si>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</si>
  <si>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</si>
  <si>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</si>
  <si>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</si>
  <si>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</si>
  <si>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</si>
  <si>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</si>
  <si>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</si>
  <si>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</si>
  <si>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</si>
  <si>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</si>
  <si>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</si>
  <si>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</si>
  <si>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</si>
  <si>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</si>
  <si>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</si>
  <si>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</si>
  <si>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</si>
  <si>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</si>
  <si>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</si>
  <si>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</si>
  <si>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</si>
  <si>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</si>
  <si>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</si>
  <si>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</si>
  <si>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</si>
  <si>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</si>
  <si>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</si>
  <si>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</si>
  <si>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</si>
  <si>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</si>
  <si>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</si>
  <si>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</si>
  <si>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</si>
  <si>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</si>
  <si>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</si>
  <si>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</si>
  <si>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</si>
  <si>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</si>
  <si>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</si>
  <si>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</si>
  <si>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</si>
  <si>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</si>
  <si>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</si>
  <si>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</si>
  <si>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</si>
  <si>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</si>
  <si>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</si>
  <si>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</si>
  <si>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</si>
  <si>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</si>
  <si>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</si>
  <si>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</si>
  <si>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</si>
  <si>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</si>
  <si>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</si>
  <si>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</si>
  <si>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</si>
  <si>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</si>
  <si>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</si>
  <si>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</si>
  <si>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</si>
  <si>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</si>
  <si>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</si>
  <si>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</si>
  <si>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</si>
  <si>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</si>
  <si>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</si>
  <si>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</si>
  <si>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</si>
  <si>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</si>
  <si>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</si>
  <si>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</si>
  <si>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</si>
  <si>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</si>
  <si>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</si>
  <si>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</si>
  <si>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</si>
  <si>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</si>
  <si>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</si>
  <si>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</si>
  <si>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</si>
  <si>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</si>
  <si>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</si>
  <si>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</si>
  <si>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</si>
  <si>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</si>
  <si>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</si>
  <si>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</si>
  <si>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</si>
  <si>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</si>
  <si>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</si>
  <si>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</si>
  <si>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</si>
  <si>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</si>
  <si>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</si>
  <si>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</si>
  <si>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</si>
  <si>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</si>
  <si>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</si>
  <si>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</si>
  <si>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</si>
  <si>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</si>
  <si>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</si>
  <si>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</si>
  <si>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</si>
  <si>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</si>
  <si>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</si>
  <si>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</si>
  <si>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</si>
  <si>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</si>
  <si>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</si>
  <si>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</si>
  <si>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</si>
  <si>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</si>
  <si>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</si>
  <si>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</si>
  <si>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</si>
  <si>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</si>
  <si>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</si>
  <si>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</si>
  <si>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</si>
  <si>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</si>
  <si>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</si>
  <si>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</si>
  <si>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</si>
  <si>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</si>
  <si>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</si>
  <si>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</si>
  <si>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</si>
  <si>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</si>
  <si>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</si>
  <si>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</si>
  <si>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</si>
  <si>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</si>
  <si>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</si>
  <si>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</si>
  <si>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</si>
  <si>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</si>
  <si>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</si>
  <si>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</si>
  <si>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</si>
  <si>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</si>
  <si>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</si>
  <si>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</si>
  <si>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</si>
  <si>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</si>
  <si>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</si>
  <si>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</si>
  <si>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</si>
  <si>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</si>
  <si>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</si>
  <si>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</si>
  <si>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</si>
  <si>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</si>
  <si>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</si>
  <si>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</si>
  <si>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</si>
  <si>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</si>
  <si>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</si>
  <si>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</si>
  <si>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</si>
  <si>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</si>
  <si>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</si>
  <si>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</si>
  <si>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</si>
  <si>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</si>
  <si>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</si>
  <si>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</si>
  <si>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</si>
  <si>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</si>
  <si>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</si>
  <si>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</si>
  <si>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</si>
  <si>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</si>
  <si>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</si>
  <si>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</si>
  <si>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</si>
  <si>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</si>
  <si>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</si>
  <si>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</si>
  <si>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</si>
  <si>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</si>
  <si>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</si>
  <si>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</si>
  <si>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</si>
  <si>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</si>
  <si>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</si>
  <si>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</si>
  <si>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</si>
  <si>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</si>
  <si>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</si>
  <si>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</si>
  <si>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</si>
  <si>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</si>
  <si>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</si>
  <si>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</si>
  <si>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</si>
  <si>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</si>
  <si>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</si>
  <si>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</si>
  <si>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</si>
  <si>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</si>
  <si>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</si>
  <si>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</si>
  <si>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</si>
  <si>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</si>
  <si>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</si>
  <si>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</si>
  <si>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Pioneer Country Development, Inc.</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</si>
  <si>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</si>
  <si>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</si>
  <si>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</si>
  <si>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</si>
  <si>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</si>
  <si>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</si>
  <si>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</si>
  <si>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</si>
  <si>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</si>
  <si>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</si>
  <si>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</si>
  <si>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</si>
  <si>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</si>
  <si>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</si>
  <si>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</si>
  <si>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</si>
  <si>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</si>
  <si>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</si>
  <si>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</si>
  <si>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</si>
  <si>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</si>
  <si>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</si>
  <si>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</si>
  <si>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</si>
  <si>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</si>
  <si>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</si>
  <si>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</si>
  <si>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</si>
  <si>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</si>
  <si>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</si>
  <si>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Business Lending Solutions</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</si>
  <si>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</si>
  <si>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</si>
  <si>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</si>
  <si>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</si>
  <si>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</si>
  <si>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</si>
  <si>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</si>
  <si>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</si>
  <si>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</si>
  <si>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</si>
  <si>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</si>
  <si>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</si>
  <si>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</si>
  <si>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</si>
  <si>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</si>
  <si>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</si>
  <si>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</si>
  <si>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</si>
  <si>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</si>
  <si>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</si>
  <si>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</si>
  <si>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</si>
  <si>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</si>
  <si>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</si>
  <si>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</si>
  <si>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</si>
  <si>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</si>
  <si>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</si>
  <si>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</si>
  <si>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</si>
  <si>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</si>
  <si>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</si>
  <si>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</si>
  <si>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</si>
  <si>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</si>
  <si>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</si>
  <si>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</si>
  <si>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</si>
  <si>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</si>
  <si>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</si>
  <si>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</si>
  <si>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</si>
  <si>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HCDC</t>
  </si>
  <si>
    <t>COFECC</t>
  </si>
  <si>
    <t>Eastern American Certified Development Company, Inc</t>
  </si>
  <si>
    <t>Cascade Capital Funding</t>
  </si>
  <si>
    <t>PeopleFund</t>
  </si>
  <si>
    <t xml:space="preserve">LiftFund, Inc. </t>
  </si>
  <si>
    <t>03-718</t>
  </si>
  <si>
    <t>06-717</t>
  </si>
  <si>
    <t>Golden State CDC</t>
  </si>
  <si>
    <t>Dakota Business Lending</t>
  </si>
  <si>
    <t>STL Partnership CDC (FKA Business Finance Corp of St Louis)</t>
  </si>
  <si>
    <t>504 Capital Corporation</t>
  </si>
  <si>
    <t>Union County Economic Development Corporation (UCEDC)</t>
  </si>
  <si>
    <t>True Access Capital</t>
  </si>
  <si>
    <t>Southeast Texas EDF</t>
  </si>
  <si>
    <t>07-020</t>
  </si>
  <si>
    <t>WIDC Frontier CDC</t>
  </si>
  <si>
    <t>Amplio Economic Development Corporation</t>
  </si>
  <si>
    <t>South Dakota Development Corporation</t>
  </si>
  <si>
    <t>Prince George's County Financial Services Corp</t>
  </si>
  <si>
    <t xml:space="preserve">WBD, Inc. </t>
  </si>
  <si>
    <t>National Ranking</t>
  </si>
  <si>
    <t>Regional Ranking</t>
  </si>
  <si>
    <t>FY20 to 6-30-20 #Loans</t>
  </si>
  <si>
    <t>FY20 to 6-30-20 $Amt Loans</t>
  </si>
  <si>
    <t>FY21 to 6-30-21 #Loans</t>
  </si>
  <si>
    <t>FY21 to 6-30-21 $Amt Loans</t>
  </si>
  <si>
    <t xml:space="preserve"> - </t>
  </si>
  <si>
    <t>Grand Totals</t>
  </si>
  <si>
    <t>Inc. in Average Loan Size for entire FY 2021</t>
  </si>
  <si>
    <t xml:space="preserve">Note: The CDCs not ranked for FY 2021 do not have a loan approval recorded for FY 2021 in the SBA database. If these CDCs do in fact have loan approvals for FY 2021, they should contact their district office to correct the discrepancy. </t>
  </si>
  <si>
    <t>Percent +/- FY 21 compared with FY 20 through 6-30-2021</t>
  </si>
  <si>
    <t>Average Loan Size FY 21 compared with FY 20 through 6-30-2021</t>
  </si>
  <si>
    <t>Monthly Change (6-30-2021 compared to 5-31-2021)</t>
  </si>
  <si>
    <t>957 Loans</t>
  </si>
  <si>
    <t>Region 1</t>
  </si>
  <si>
    <t>Region 2</t>
  </si>
  <si>
    <t>Region 3</t>
  </si>
  <si>
    <t>Region 4</t>
  </si>
  <si>
    <t>Region 5</t>
  </si>
  <si>
    <t>Region 6</t>
  </si>
  <si>
    <t>Region 7</t>
  </si>
  <si>
    <t>Region 8</t>
  </si>
  <si>
    <t>Region 10</t>
  </si>
  <si>
    <t>Region 9 Subtotals</t>
  </si>
  <si>
    <t>Region 10 Subtotals</t>
  </si>
  <si>
    <t>Region 9</t>
  </si>
  <si>
    <t>Region 8 Subtotals</t>
  </si>
  <si>
    <t>Region 7 Subtotals</t>
  </si>
  <si>
    <t>Region 6 Subtotals</t>
  </si>
  <si>
    <t>Region 5 Subtotals</t>
  </si>
  <si>
    <t>Region 4 Subtotals</t>
  </si>
  <si>
    <t>Region 3 Subtotals</t>
  </si>
  <si>
    <t>Region 2 Subtotals</t>
  </si>
  <si>
    <t>Region 1 Subtotals</t>
  </si>
  <si>
    <t>FY 20 to FY 21</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</si>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</sst>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6" xfId="0" applyBorder="1"/>
    <xf numFmtId="165" fontId="0" fillId="0" borderId="6" xfId="11" applyNumberFormat="1" applyFont="1" applyBorder="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0" fillId="0" borderId="2" xfId="0"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8"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8"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1" fillId="0" borderId="7" xfId="0" applyFont="1" applyBorder="1" applyAlignment="1">
      <alignment horizontal="center" wrapText="1"/>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0" fillId="0" borderId="19" xfId="0" applyBorder="1" applyAlignment="1">
      <alignment horizontal="center"/>
    </xf>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0DA55461-20C7-43DD-B654-3F30CFE1AD53}"/>
    <cellStyle name="Normal 3" xfId="4" xr:uid="{00000000-0005-0000-0000-00000A000000}"/>
    <cellStyle name="Normal 3 2" xfId="13" xr:uid="{1C215E9C-70DE-4C1E-87E9-8FD3AAE21021}"/>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D8192-AB58-4452-B96B-183B7C90231C}">
  <dimension ref="A1:H204"/>
  <sheetViews>
    <sheetView tabSelected="1" workbookViewId="0"/>
  </sheetViews>
  <sheetFormatPr defaultRowHeight="14.5" x14ac:dyDescent="0.35"/>
  <cols>
    <col min="1" max="1" width="8.7265625" style="6" customWidth="1"/>
    <col min="2" max="3" width="8.7265625" style="6"/>
    <col min="4" max="4" width="56.08984375" style="6" customWidth="1"/>
    <col min="5" max="5" width="15.1796875" style="6" customWidth="1"/>
    <col min="6" max="6" width="16.90625" style="7" customWidth="1"/>
    <col min="7" max="7" width="15.1796875" style="6" customWidth="1"/>
    <col min="8" max="8" width="16.90625" style="7" customWidth="1"/>
    <col min="9" max="16384" width="8.7265625" style="6"/>
  </cols>
  <sheetData>
    <row r="1" spans="1:8" ht="29.5" thickBot="1" x14ac:dyDescent="0.4">
      <c r="A1" s="10" t="s">
        <v>1051</v>
      </c>
      <c r="B1" s="10" t="s">
        <v>1052</v>
      </c>
      <c r="C1" s="10" t="s">
        <v>685</v>
      </c>
      <c r="D1" s="11" t="s">
        <v>1027</v>
      </c>
      <c r="E1" s="10" t="s">
        <v>1053</v>
      </c>
      <c r="F1" s="12" t="s">
        <v>1054</v>
      </c>
      <c r="G1" s="10" t="s">
        <v>1055</v>
      </c>
      <c r="H1" s="12" t="s">
        <v>1056</v>
      </c>
    </row>
    <row r="2" spans="1:8" x14ac:dyDescent="0.35">
      <c r="A2" s="8">
        <v>1</v>
      </c>
      <c r="B2" s="8">
        <v>1</v>
      </c>
      <c r="C2" s="8" t="s">
        <v>689</v>
      </c>
      <c r="D2" s="8" t="s">
        <v>690</v>
      </c>
      <c r="E2" s="8">
        <v>237</v>
      </c>
      <c r="F2" s="9">
        <v>186956000</v>
      </c>
      <c r="G2" s="8">
        <v>338</v>
      </c>
      <c r="H2" s="9">
        <v>220004000</v>
      </c>
    </row>
    <row r="3" spans="1:8" x14ac:dyDescent="0.35">
      <c r="A3" s="4">
        <v>2</v>
      </c>
      <c r="B3" s="4">
        <v>1</v>
      </c>
      <c r="C3" s="4" t="s">
        <v>687</v>
      </c>
      <c r="D3" s="4" t="s">
        <v>688</v>
      </c>
      <c r="E3" s="4">
        <v>207</v>
      </c>
      <c r="F3" s="5">
        <v>209695000</v>
      </c>
      <c r="G3" s="4">
        <v>302</v>
      </c>
      <c r="H3" s="5">
        <v>321819000</v>
      </c>
    </row>
    <row r="4" spans="1:8" x14ac:dyDescent="0.35">
      <c r="A4" s="4">
        <v>3</v>
      </c>
      <c r="B4" s="4">
        <v>2</v>
      </c>
      <c r="C4" s="4" t="s">
        <v>691</v>
      </c>
      <c r="D4" s="4" t="s">
        <v>692</v>
      </c>
      <c r="E4" s="4">
        <v>243</v>
      </c>
      <c r="F4" s="5">
        <v>258192000</v>
      </c>
      <c r="G4" s="4">
        <v>300</v>
      </c>
      <c r="H4" s="5">
        <v>269424000</v>
      </c>
    </row>
    <row r="5" spans="1:8" x14ac:dyDescent="0.35">
      <c r="A5" s="4">
        <v>4</v>
      </c>
      <c r="B5" s="4">
        <v>2</v>
      </c>
      <c r="C5" s="4" t="s">
        <v>695</v>
      </c>
      <c r="D5" s="4" t="s">
        <v>696</v>
      </c>
      <c r="E5" s="4">
        <v>187</v>
      </c>
      <c r="F5" s="5">
        <v>196984000</v>
      </c>
      <c r="G5" s="4">
        <v>289</v>
      </c>
      <c r="H5" s="5">
        <v>333355000</v>
      </c>
    </row>
    <row r="6" spans="1:8" x14ac:dyDescent="0.35">
      <c r="A6" s="4">
        <v>5</v>
      </c>
      <c r="B6" s="4">
        <v>1</v>
      </c>
      <c r="C6" s="4" t="s">
        <v>697</v>
      </c>
      <c r="D6" s="4" t="s">
        <v>698</v>
      </c>
      <c r="E6" s="4">
        <v>191</v>
      </c>
      <c r="F6" s="5">
        <v>198617000</v>
      </c>
      <c r="G6" s="4">
        <v>256</v>
      </c>
      <c r="H6" s="5">
        <v>259504000</v>
      </c>
    </row>
    <row r="7" spans="1:8" x14ac:dyDescent="0.35">
      <c r="A7" s="4">
        <v>6</v>
      </c>
      <c r="B7" s="4">
        <v>3</v>
      </c>
      <c r="C7" s="4" t="s">
        <v>703</v>
      </c>
      <c r="D7" s="4" t="s">
        <v>704</v>
      </c>
      <c r="E7" s="4">
        <v>162</v>
      </c>
      <c r="F7" s="5">
        <v>190793000</v>
      </c>
      <c r="G7" s="4">
        <v>249</v>
      </c>
      <c r="H7" s="5">
        <v>304553000</v>
      </c>
    </row>
    <row r="8" spans="1:8" x14ac:dyDescent="0.35">
      <c r="A8" s="4">
        <v>7</v>
      </c>
      <c r="B8" s="4">
        <v>1</v>
      </c>
      <c r="C8" s="4" t="s">
        <v>701</v>
      </c>
      <c r="D8" s="4" t="s">
        <v>702</v>
      </c>
      <c r="E8" s="4">
        <v>169</v>
      </c>
      <c r="F8" s="5">
        <v>84080000</v>
      </c>
      <c r="G8" s="4">
        <v>244</v>
      </c>
      <c r="H8" s="5">
        <v>112210000</v>
      </c>
    </row>
    <row r="9" spans="1:8" x14ac:dyDescent="0.35">
      <c r="A9" s="4">
        <v>8</v>
      </c>
      <c r="B9" s="4">
        <v>1</v>
      </c>
      <c r="C9" s="4" t="s">
        <v>699</v>
      </c>
      <c r="D9" s="4" t="s">
        <v>35</v>
      </c>
      <c r="E9" s="4">
        <v>156</v>
      </c>
      <c r="F9" s="5">
        <v>120778000</v>
      </c>
      <c r="G9" s="4">
        <v>243</v>
      </c>
      <c r="H9" s="5">
        <v>186092000</v>
      </c>
    </row>
    <row r="10" spans="1:8" x14ac:dyDescent="0.35">
      <c r="A10" s="4">
        <v>9</v>
      </c>
      <c r="B10" s="4">
        <v>1</v>
      </c>
      <c r="C10" s="4" t="s">
        <v>707</v>
      </c>
      <c r="D10" s="4" t="s">
        <v>1050</v>
      </c>
      <c r="E10" s="4">
        <v>174</v>
      </c>
      <c r="F10" s="5">
        <v>151929000</v>
      </c>
      <c r="G10" s="4">
        <v>210</v>
      </c>
      <c r="H10" s="5">
        <v>170756000</v>
      </c>
    </row>
    <row r="11" spans="1:8" x14ac:dyDescent="0.35">
      <c r="A11" s="4">
        <v>10</v>
      </c>
      <c r="B11" s="4">
        <v>2</v>
      </c>
      <c r="C11" s="4" t="s">
        <v>693</v>
      </c>
      <c r="D11" s="4" t="s">
        <v>694</v>
      </c>
      <c r="E11" s="4">
        <v>142</v>
      </c>
      <c r="F11" s="5">
        <v>97073000</v>
      </c>
      <c r="G11" s="4">
        <v>195</v>
      </c>
      <c r="H11" s="5">
        <v>160371000</v>
      </c>
    </row>
    <row r="12" spans="1:8" x14ac:dyDescent="0.35">
      <c r="A12" s="4">
        <v>11</v>
      </c>
      <c r="B12" s="4">
        <v>4</v>
      </c>
      <c r="C12" s="4" t="s">
        <v>721</v>
      </c>
      <c r="D12" s="4" t="s">
        <v>722</v>
      </c>
      <c r="E12" s="4">
        <v>137</v>
      </c>
      <c r="F12" s="5">
        <v>130297000</v>
      </c>
      <c r="G12" s="4">
        <v>187</v>
      </c>
      <c r="H12" s="5">
        <v>195084000</v>
      </c>
    </row>
    <row r="13" spans="1:8" x14ac:dyDescent="0.35">
      <c r="A13" s="4">
        <v>12</v>
      </c>
      <c r="B13" s="4">
        <v>2</v>
      </c>
      <c r="C13" s="4" t="s">
        <v>716</v>
      </c>
      <c r="D13" s="4" t="s">
        <v>717</v>
      </c>
      <c r="E13" s="4">
        <v>87</v>
      </c>
      <c r="F13" s="5">
        <v>60312000</v>
      </c>
      <c r="G13" s="4">
        <v>162</v>
      </c>
      <c r="H13" s="5">
        <v>128834000</v>
      </c>
    </row>
    <row r="14" spans="1:8" x14ac:dyDescent="0.35">
      <c r="A14" s="4">
        <v>13</v>
      </c>
      <c r="B14" s="4">
        <v>1</v>
      </c>
      <c r="C14" s="4" t="s">
        <v>700</v>
      </c>
      <c r="D14" s="4" t="s">
        <v>41</v>
      </c>
      <c r="E14" s="4">
        <v>90</v>
      </c>
      <c r="F14" s="5">
        <v>75156000</v>
      </c>
      <c r="G14" s="4">
        <v>138</v>
      </c>
      <c r="H14" s="5">
        <v>107588000</v>
      </c>
    </row>
    <row r="15" spans="1:8" x14ac:dyDescent="0.35">
      <c r="A15" s="4">
        <v>14</v>
      </c>
      <c r="B15" s="4">
        <v>1</v>
      </c>
      <c r="C15" s="4" t="s">
        <v>735</v>
      </c>
      <c r="D15" s="4" t="s">
        <v>999</v>
      </c>
      <c r="E15" s="4">
        <v>79</v>
      </c>
      <c r="F15" s="5">
        <v>87647000</v>
      </c>
      <c r="G15" s="4">
        <v>118</v>
      </c>
      <c r="H15" s="5">
        <v>85961000</v>
      </c>
    </row>
    <row r="16" spans="1:8" x14ac:dyDescent="0.35">
      <c r="A16" s="4">
        <v>15</v>
      </c>
      <c r="B16" s="4">
        <v>2</v>
      </c>
      <c r="C16" s="4" t="s">
        <v>718</v>
      </c>
      <c r="D16" s="4" t="s">
        <v>719</v>
      </c>
      <c r="E16" s="4">
        <v>78</v>
      </c>
      <c r="F16" s="5">
        <v>35788000</v>
      </c>
      <c r="G16" s="4">
        <v>117</v>
      </c>
      <c r="H16" s="5">
        <v>71411000</v>
      </c>
    </row>
    <row r="17" spans="1:8" x14ac:dyDescent="0.35">
      <c r="A17" s="4">
        <v>16</v>
      </c>
      <c r="B17" s="4">
        <v>1</v>
      </c>
      <c r="C17" s="4" t="s">
        <v>713</v>
      </c>
      <c r="D17" s="4" t="s">
        <v>714</v>
      </c>
      <c r="E17" s="4">
        <v>93</v>
      </c>
      <c r="F17" s="5">
        <v>94947000</v>
      </c>
      <c r="G17" s="4">
        <v>113</v>
      </c>
      <c r="H17" s="5">
        <v>120679000</v>
      </c>
    </row>
    <row r="18" spans="1:8" x14ac:dyDescent="0.35">
      <c r="A18" s="4">
        <v>17</v>
      </c>
      <c r="B18" s="4">
        <v>3</v>
      </c>
      <c r="C18" s="4" t="s">
        <v>705</v>
      </c>
      <c r="D18" s="4" t="s">
        <v>706</v>
      </c>
      <c r="E18" s="4">
        <v>69</v>
      </c>
      <c r="F18" s="5">
        <v>42000000</v>
      </c>
      <c r="G18" s="4">
        <v>113</v>
      </c>
      <c r="H18" s="5">
        <v>58971000</v>
      </c>
    </row>
    <row r="19" spans="1:8" x14ac:dyDescent="0.35">
      <c r="A19" s="4">
        <v>18</v>
      </c>
      <c r="B19" s="4">
        <v>4</v>
      </c>
      <c r="C19" s="4" t="s">
        <v>741</v>
      </c>
      <c r="D19" s="4" t="s">
        <v>742</v>
      </c>
      <c r="E19" s="4">
        <v>77</v>
      </c>
      <c r="F19" s="5">
        <v>47950000</v>
      </c>
      <c r="G19" s="4">
        <v>106</v>
      </c>
      <c r="H19" s="5">
        <v>88567000</v>
      </c>
    </row>
    <row r="20" spans="1:8" x14ac:dyDescent="0.35">
      <c r="A20" s="4">
        <v>19</v>
      </c>
      <c r="B20" s="4">
        <v>2</v>
      </c>
      <c r="C20" s="4" t="s">
        <v>840</v>
      </c>
      <c r="D20" s="4" t="s">
        <v>841</v>
      </c>
      <c r="E20" s="4">
        <v>53</v>
      </c>
      <c r="F20" s="5">
        <v>99688000</v>
      </c>
      <c r="G20" s="4">
        <v>94</v>
      </c>
      <c r="H20" s="5">
        <v>148052000</v>
      </c>
    </row>
    <row r="21" spans="1:8" x14ac:dyDescent="0.35">
      <c r="A21" s="4">
        <v>20</v>
      </c>
      <c r="B21" s="4">
        <v>3</v>
      </c>
      <c r="C21" s="4" t="s">
        <v>711</v>
      </c>
      <c r="D21" s="4" t="s">
        <v>712</v>
      </c>
      <c r="E21" s="4">
        <v>94</v>
      </c>
      <c r="F21" s="5">
        <v>56223000</v>
      </c>
      <c r="G21" s="4">
        <v>94</v>
      </c>
      <c r="H21" s="5">
        <v>68222000</v>
      </c>
    </row>
    <row r="22" spans="1:8" x14ac:dyDescent="0.35">
      <c r="A22" s="4">
        <v>21</v>
      </c>
      <c r="B22" s="4">
        <v>5</v>
      </c>
      <c r="C22" s="4" t="s">
        <v>723</v>
      </c>
      <c r="D22" s="4" t="s">
        <v>996</v>
      </c>
      <c r="E22" s="4">
        <v>58</v>
      </c>
      <c r="F22" s="5">
        <v>57643000</v>
      </c>
      <c r="G22" s="4">
        <v>80</v>
      </c>
      <c r="H22" s="5">
        <v>79529000</v>
      </c>
    </row>
    <row r="23" spans="1:8" x14ac:dyDescent="0.35">
      <c r="A23" s="4">
        <v>22</v>
      </c>
      <c r="B23" s="4">
        <v>5</v>
      </c>
      <c r="C23" s="4" t="s">
        <v>709</v>
      </c>
      <c r="D23" s="4" t="s">
        <v>33</v>
      </c>
      <c r="E23" s="4">
        <v>74</v>
      </c>
      <c r="F23" s="5">
        <v>49278000</v>
      </c>
      <c r="G23" s="4">
        <v>79</v>
      </c>
      <c r="H23" s="5">
        <v>62341000</v>
      </c>
    </row>
    <row r="24" spans="1:8" x14ac:dyDescent="0.35">
      <c r="A24" s="4">
        <v>23</v>
      </c>
      <c r="B24" s="4">
        <v>2</v>
      </c>
      <c r="C24" s="4" t="s">
        <v>797</v>
      </c>
      <c r="D24" s="4" t="s">
        <v>264</v>
      </c>
      <c r="E24" s="4">
        <v>55</v>
      </c>
      <c r="F24" s="5">
        <v>40130000</v>
      </c>
      <c r="G24" s="4">
        <v>76</v>
      </c>
      <c r="H24" s="5">
        <v>39113000</v>
      </c>
    </row>
    <row r="25" spans="1:8" x14ac:dyDescent="0.35">
      <c r="A25" s="4">
        <v>24</v>
      </c>
      <c r="B25" s="4">
        <v>3</v>
      </c>
      <c r="C25" s="4" t="s">
        <v>710</v>
      </c>
      <c r="D25" s="4" t="s">
        <v>78</v>
      </c>
      <c r="E25" s="4">
        <v>56</v>
      </c>
      <c r="F25" s="5">
        <v>50888000</v>
      </c>
      <c r="G25" s="4">
        <v>73</v>
      </c>
      <c r="H25" s="5">
        <v>64130000</v>
      </c>
    </row>
    <row r="26" spans="1:8" x14ac:dyDescent="0.35">
      <c r="A26" s="4">
        <v>25</v>
      </c>
      <c r="B26" s="4">
        <v>3</v>
      </c>
      <c r="C26" s="4" t="s">
        <v>966</v>
      </c>
      <c r="D26" s="4" t="s">
        <v>967</v>
      </c>
      <c r="E26" s="4">
        <v>36</v>
      </c>
      <c r="F26" s="5">
        <v>18330000</v>
      </c>
      <c r="G26" s="4">
        <v>70</v>
      </c>
      <c r="H26" s="5">
        <v>42036000</v>
      </c>
    </row>
    <row r="27" spans="1:8" x14ac:dyDescent="0.35">
      <c r="A27" s="4">
        <v>26</v>
      </c>
      <c r="B27" s="4">
        <v>6</v>
      </c>
      <c r="C27" s="4" t="s">
        <v>754</v>
      </c>
      <c r="D27" s="4" t="s">
        <v>122</v>
      </c>
      <c r="E27" s="4">
        <v>66</v>
      </c>
      <c r="F27" s="5">
        <v>57597000</v>
      </c>
      <c r="G27" s="4">
        <v>65</v>
      </c>
      <c r="H27" s="5">
        <v>67674000</v>
      </c>
    </row>
    <row r="28" spans="1:8" x14ac:dyDescent="0.35">
      <c r="A28" s="4">
        <v>27</v>
      </c>
      <c r="B28" s="4">
        <v>6</v>
      </c>
      <c r="C28" s="4" t="s">
        <v>728</v>
      </c>
      <c r="D28" s="4" t="s">
        <v>729</v>
      </c>
      <c r="E28" s="4">
        <v>40</v>
      </c>
      <c r="F28" s="5">
        <v>25375000</v>
      </c>
      <c r="G28" s="4">
        <v>64</v>
      </c>
      <c r="H28" s="5">
        <v>56662000</v>
      </c>
    </row>
    <row r="29" spans="1:8" x14ac:dyDescent="0.35">
      <c r="A29" s="4">
        <v>28</v>
      </c>
      <c r="B29" s="4">
        <v>7</v>
      </c>
      <c r="C29" s="4" t="s">
        <v>738</v>
      </c>
      <c r="D29" s="4" t="s">
        <v>739</v>
      </c>
      <c r="E29" s="4">
        <v>42</v>
      </c>
      <c r="F29" s="5">
        <v>35334000</v>
      </c>
      <c r="G29" s="4">
        <v>64</v>
      </c>
      <c r="H29" s="5">
        <v>36672000</v>
      </c>
    </row>
    <row r="30" spans="1:8" x14ac:dyDescent="0.35">
      <c r="A30" s="4">
        <v>29</v>
      </c>
      <c r="B30" s="4">
        <v>1</v>
      </c>
      <c r="C30" s="4" t="s">
        <v>715</v>
      </c>
      <c r="D30" s="4" t="s">
        <v>56</v>
      </c>
      <c r="E30" s="4">
        <v>51</v>
      </c>
      <c r="F30" s="5">
        <v>34763000</v>
      </c>
      <c r="G30" s="4">
        <v>63</v>
      </c>
      <c r="H30" s="5">
        <v>43555000</v>
      </c>
    </row>
    <row r="31" spans="1:8" x14ac:dyDescent="0.35">
      <c r="A31" s="4">
        <v>30</v>
      </c>
      <c r="B31" s="4">
        <v>8</v>
      </c>
      <c r="C31" s="4" t="s">
        <v>850</v>
      </c>
      <c r="D31" s="4" t="s">
        <v>993</v>
      </c>
      <c r="E31" s="4">
        <v>38</v>
      </c>
      <c r="F31" s="5">
        <v>42469000</v>
      </c>
      <c r="G31" s="4">
        <v>59</v>
      </c>
      <c r="H31" s="5">
        <v>53917000</v>
      </c>
    </row>
    <row r="32" spans="1:8" x14ac:dyDescent="0.35">
      <c r="A32" s="4">
        <v>31</v>
      </c>
      <c r="B32" s="4">
        <v>7</v>
      </c>
      <c r="C32" s="4" t="s">
        <v>708</v>
      </c>
      <c r="D32" s="4" t="s">
        <v>30</v>
      </c>
      <c r="E32" s="4">
        <v>35</v>
      </c>
      <c r="F32" s="5">
        <v>20465000</v>
      </c>
      <c r="G32" s="4">
        <v>58</v>
      </c>
      <c r="H32" s="5">
        <v>37110000</v>
      </c>
    </row>
    <row r="33" spans="1:8" x14ac:dyDescent="0.35">
      <c r="A33" s="4">
        <v>32</v>
      </c>
      <c r="B33" s="4">
        <v>2</v>
      </c>
      <c r="C33" s="4" t="s">
        <v>778</v>
      </c>
      <c r="D33" s="4" t="s">
        <v>779</v>
      </c>
      <c r="E33" s="4">
        <v>26</v>
      </c>
      <c r="F33" s="5">
        <v>17965000</v>
      </c>
      <c r="G33" s="4">
        <v>56</v>
      </c>
      <c r="H33" s="5">
        <v>37714000</v>
      </c>
    </row>
    <row r="34" spans="1:8" x14ac:dyDescent="0.35">
      <c r="A34" s="4">
        <v>33</v>
      </c>
      <c r="B34" s="4">
        <v>2</v>
      </c>
      <c r="C34" s="4" t="s">
        <v>848</v>
      </c>
      <c r="D34" s="4" t="s">
        <v>1041</v>
      </c>
      <c r="E34" s="4">
        <v>42</v>
      </c>
      <c r="F34" s="5">
        <v>26214000</v>
      </c>
      <c r="G34" s="4">
        <v>56</v>
      </c>
      <c r="H34" s="5">
        <v>32994000</v>
      </c>
    </row>
    <row r="35" spans="1:8" x14ac:dyDescent="0.35">
      <c r="A35" s="4">
        <v>34</v>
      </c>
      <c r="B35" s="4">
        <v>9</v>
      </c>
      <c r="C35" s="4" t="s">
        <v>730</v>
      </c>
      <c r="D35" s="4" t="s">
        <v>731</v>
      </c>
      <c r="E35" s="4">
        <v>50</v>
      </c>
      <c r="F35" s="5">
        <v>54222000</v>
      </c>
      <c r="G35" s="4">
        <v>51</v>
      </c>
      <c r="H35" s="5">
        <v>49612000</v>
      </c>
    </row>
    <row r="36" spans="1:8" x14ac:dyDescent="0.35">
      <c r="A36" s="4">
        <v>35</v>
      </c>
      <c r="B36" s="4">
        <v>8</v>
      </c>
      <c r="C36" s="4" t="s">
        <v>751</v>
      </c>
      <c r="D36" s="4" t="s">
        <v>1047</v>
      </c>
      <c r="E36" s="4">
        <v>35</v>
      </c>
      <c r="F36" s="5">
        <v>18356000</v>
      </c>
      <c r="G36" s="4">
        <v>51</v>
      </c>
      <c r="H36" s="5">
        <v>26412000</v>
      </c>
    </row>
    <row r="37" spans="1:8" x14ac:dyDescent="0.35">
      <c r="A37" s="4">
        <v>36</v>
      </c>
      <c r="B37" s="4">
        <v>4</v>
      </c>
      <c r="C37" s="4" t="s">
        <v>726</v>
      </c>
      <c r="D37" s="4" t="s">
        <v>727</v>
      </c>
      <c r="E37" s="4">
        <v>46</v>
      </c>
      <c r="F37" s="5">
        <v>29671000</v>
      </c>
      <c r="G37" s="4">
        <v>48</v>
      </c>
      <c r="H37" s="5">
        <v>46653000</v>
      </c>
    </row>
    <row r="38" spans="1:8" x14ac:dyDescent="0.35">
      <c r="A38" s="4">
        <v>37</v>
      </c>
      <c r="B38" s="4">
        <v>3</v>
      </c>
      <c r="C38" s="4" t="s">
        <v>854</v>
      </c>
      <c r="D38" s="4" t="s">
        <v>855</v>
      </c>
      <c r="E38" s="4">
        <v>37</v>
      </c>
      <c r="F38" s="5">
        <v>36856000</v>
      </c>
      <c r="G38" s="4">
        <v>45</v>
      </c>
      <c r="H38" s="5">
        <v>34853000</v>
      </c>
    </row>
    <row r="39" spans="1:8" x14ac:dyDescent="0.35">
      <c r="A39" s="4">
        <v>38</v>
      </c>
      <c r="B39" s="4">
        <v>10</v>
      </c>
      <c r="C39" s="4" t="s">
        <v>743</v>
      </c>
      <c r="D39" s="4" t="s">
        <v>744</v>
      </c>
      <c r="E39" s="4">
        <v>48</v>
      </c>
      <c r="F39" s="5">
        <v>37211000</v>
      </c>
      <c r="G39" s="4">
        <v>42</v>
      </c>
      <c r="H39" s="5">
        <v>28468000</v>
      </c>
    </row>
    <row r="40" spans="1:8" x14ac:dyDescent="0.35">
      <c r="A40" s="4">
        <v>39</v>
      </c>
      <c r="B40" s="4">
        <v>2</v>
      </c>
      <c r="C40" s="4" t="s">
        <v>746</v>
      </c>
      <c r="D40" s="4" t="s">
        <v>747</v>
      </c>
      <c r="E40" s="4">
        <v>19</v>
      </c>
      <c r="F40" s="5">
        <v>19341000</v>
      </c>
      <c r="G40" s="4">
        <v>41</v>
      </c>
      <c r="H40" s="5">
        <v>38428000</v>
      </c>
    </row>
    <row r="41" spans="1:8" x14ac:dyDescent="0.35">
      <c r="A41" s="4">
        <v>40</v>
      </c>
      <c r="B41" s="4">
        <v>4</v>
      </c>
      <c r="C41" s="4" t="s">
        <v>844</v>
      </c>
      <c r="D41" s="4" t="s">
        <v>1029</v>
      </c>
      <c r="E41" s="4">
        <v>36</v>
      </c>
      <c r="F41" s="5">
        <v>21194000</v>
      </c>
      <c r="G41" s="4">
        <v>41</v>
      </c>
      <c r="H41" s="5">
        <v>26389000</v>
      </c>
    </row>
    <row r="42" spans="1:8" x14ac:dyDescent="0.35">
      <c r="A42" s="4">
        <v>41</v>
      </c>
      <c r="B42" s="4">
        <v>3</v>
      </c>
      <c r="C42" s="4" t="s">
        <v>748</v>
      </c>
      <c r="D42" s="4" t="s">
        <v>1035</v>
      </c>
      <c r="E42" s="4">
        <v>56</v>
      </c>
      <c r="F42" s="5">
        <v>66329000</v>
      </c>
      <c r="G42" s="4">
        <v>40</v>
      </c>
      <c r="H42" s="5">
        <v>35733000</v>
      </c>
    </row>
    <row r="43" spans="1:8" x14ac:dyDescent="0.35">
      <c r="A43" s="4">
        <v>42</v>
      </c>
      <c r="B43" s="4">
        <v>5</v>
      </c>
      <c r="C43" s="4" t="s">
        <v>792</v>
      </c>
      <c r="D43" s="4" t="s">
        <v>1039</v>
      </c>
      <c r="E43" s="4">
        <v>36</v>
      </c>
      <c r="F43" s="5">
        <v>16346000</v>
      </c>
      <c r="G43" s="4">
        <v>40</v>
      </c>
      <c r="H43" s="5">
        <v>29043000</v>
      </c>
    </row>
    <row r="44" spans="1:8" x14ac:dyDescent="0.35">
      <c r="A44" s="4">
        <v>43</v>
      </c>
      <c r="B44" s="4">
        <v>5</v>
      </c>
      <c r="C44" s="4" t="s">
        <v>752</v>
      </c>
      <c r="D44" s="4" t="s">
        <v>753</v>
      </c>
      <c r="E44" s="4">
        <v>35</v>
      </c>
      <c r="F44" s="5">
        <v>29027000</v>
      </c>
      <c r="G44" s="4">
        <v>39</v>
      </c>
      <c r="H44" s="5">
        <v>49854000</v>
      </c>
    </row>
    <row r="45" spans="1:8" x14ac:dyDescent="0.35">
      <c r="A45" s="4">
        <v>44</v>
      </c>
      <c r="B45" s="4">
        <v>6</v>
      </c>
      <c r="C45" s="4" t="s">
        <v>826</v>
      </c>
      <c r="D45" s="4" t="s">
        <v>983</v>
      </c>
      <c r="E45" s="4">
        <v>13</v>
      </c>
      <c r="F45" s="5">
        <v>23452000</v>
      </c>
      <c r="G45" s="4">
        <v>38</v>
      </c>
      <c r="H45" s="5">
        <v>30268000</v>
      </c>
    </row>
    <row r="46" spans="1:8" x14ac:dyDescent="0.35">
      <c r="A46" s="4">
        <v>45</v>
      </c>
      <c r="B46" s="4">
        <v>6</v>
      </c>
      <c r="C46" s="4" t="s">
        <v>827</v>
      </c>
      <c r="D46" s="4" t="s">
        <v>828</v>
      </c>
      <c r="E46" s="4">
        <v>20</v>
      </c>
      <c r="F46" s="5">
        <v>13897000</v>
      </c>
      <c r="G46" s="4">
        <v>36</v>
      </c>
      <c r="H46" s="5">
        <v>27807000</v>
      </c>
    </row>
    <row r="47" spans="1:8" x14ac:dyDescent="0.35">
      <c r="A47" s="4">
        <v>46</v>
      </c>
      <c r="B47" s="4">
        <v>9</v>
      </c>
      <c r="C47" s="4" t="s">
        <v>772</v>
      </c>
      <c r="D47" s="4" t="s">
        <v>773</v>
      </c>
      <c r="E47" s="4">
        <v>25</v>
      </c>
      <c r="F47" s="5">
        <v>17731000</v>
      </c>
      <c r="G47" s="4">
        <v>35</v>
      </c>
      <c r="H47" s="5">
        <v>22223000</v>
      </c>
    </row>
    <row r="48" spans="1:8" x14ac:dyDescent="0.35">
      <c r="A48" s="4">
        <v>47</v>
      </c>
      <c r="B48" s="4">
        <v>10</v>
      </c>
      <c r="C48" s="4" t="s">
        <v>732</v>
      </c>
      <c r="D48" s="4" t="s">
        <v>92</v>
      </c>
      <c r="E48" s="4">
        <v>35</v>
      </c>
      <c r="F48" s="5">
        <v>17625000</v>
      </c>
      <c r="G48" s="4">
        <v>35</v>
      </c>
      <c r="H48" s="5">
        <v>19849000</v>
      </c>
    </row>
    <row r="49" spans="1:8" x14ac:dyDescent="0.35">
      <c r="A49" s="4">
        <v>48</v>
      </c>
      <c r="B49" s="4">
        <v>11</v>
      </c>
      <c r="C49" s="4" t="s">
        <v>911</v>
      </c>
      <c r="D49" s="4" t="s">
        <v>912</v>
      </c>
      <c r="E49" s="4">
        <v>14</v>
      </c>
      <c r="F49" s="5">
        <v>6667000</v>
      </c>
      <c r="G49" s="4">
        <v>35</v>
      </c>
      <c r="H49" s="5">
        <v>18468000</v>
      </c>
    </row>
    <row r="50" spans="1:8" x14ac:dyDescent="0.35">
      <c r="A50" s="4">
        <v>49</v>
      </c>
      <c r="B50" s="4">
        <v>7</v>
      </c>
      <c r="C50" s="4" t="s">
        <v>786</v>
      </c>
      <c r="D50" s="4" t="s">
        <v>177</v>
      </c>
      <c r="E50" s="4">
        <v>28</v>
      </c>
      <c r="F50" s="5">
        <v>29453000</v>
      </c>
      <c r="G50" s="4">
        <v>34</v>
      </c>
      <c r="H50" s="5">
        <v>28646000</v>
      </c>
    </row>
    <row r="51" spans="1:8" x14ac:dyDescent="0.35">
      <c r="A51" s="4">
        <v>50</v>
      </c>
      <c r="B51" s="4">
        <v>3</v>
      </c>
      <c r="C51" s="4" t="s">
        <v>832</v>
      </c>
      <c r="D51" s="4" t="s">
        <v>1013</v>
      </c>
      <c r="E51" s="4">
        <v>27</v>
      </c>
      <c r="F51" s="5">
        <v>31055000</v>
      </c>
      <c r="G51" s="4">
        <v>34</v>
      </c>
      <c r="H51" s="5">
        <v>24908000</v>
      </c>
    </row>
    <row r="52" spans="1:8" x14ac:dyDescent="0.35">
      <c r="A52" s="4">
        <v>51</v>
      </c>
      <c r="B52" s="4">
        <v>12</v>
      </c>
      <c r="C52" s="4" t="s">
        <v>736</v>
      </c>
      <c r="D52" s="4" t="s">
        <v>737</v>
      </c>
      <c r="E52" s="4">
        <v>30</v>
      </c>
      <c r="F52" s="5">
        <v>18812000</v>
      </c>
      <c r="G52" s="4">
        <v>34</v>
      </c>
      <c r="H52" s="5">
        <v>23584000</v>
      </c>
    </row>
    <row r="53" spans="1:8" x14ac:dyDescent="0.35">
      <c r="A53" s="4">
        <v>52</v>
      </c>
      <c r="B53" s="4">
        <v>4</v>
      </c>
      <c r="C53" s="4" t="s">
        <v>720</v>
      </c>
      <c r="D53" s="4" t="s">
        <v>985</v>
      </c>
      <c r="E53" s="4">
        <v>30</v>
      </c>
      <c r="F53" s="5">
        <v>31933000</v>
      </c>
      <c r="G53" s="4">
        <v>31</v>
      </c>
      <c r="H53" s="5">
        <v>30803000</v>
      </c>
    </row>
    <row r="54" spans="1:8" x14ac:dyDescent="0.35">
      <c r="A54" s="4">
        <v>53</v>
      </c>
      <c r="B54" s="4">
        <v>13</v>
      </c>
      <c r="C54" s="4" t="s">
        <v>794</v>
      </c>
      <c r="D54" s="4" t="s">
        <v>1030</v>
      </c>
      <c r="E54" s="4">
        <v>22</v>
      </c>
      <c r="F54" s="5">
        <v>13931000</v>
      </c>
      <c r="G54" s="4">
        <v>31</v>
      </c>
      <c r="H54" s="5">
        <v>30107000</v>
      </c>
    </row>
    <row r="55" spans="1:8" x14ac:dyDescent="0.35">
      <c r="A55" s="4">
        <v>54</v>
      </c>
      <c r="B55" s="4">
        <v>3</v>
      </c>
      <c r="C55" s="4" t="s">
        <v>774</v>
      </c>
      <c r="D55" s="4" t="s">
        <v>775</v>
      </c>
      <c r="E55" s="4">
        <v>19</v>
      </c>
      <c r="F55" s="5">
        <v>16436000</v>
      </c>
      <c r="G55" s="4">
        <v>31</v>
      </c>
      <c r="H55" s="5">
        <v>25189000</v>
      </c>
    </row>
    <row r="56" spans="1:8" x14ac:dyDescent="0.35">
      <c r="A56" s="4">
        <v>55</v>
      </c>
      <c r="B56" s="4">
        <v>4</v>
      </c>
      <c r="C56" s="4" t="s">
        <v>766</v>
      </c>
      <c r="D56" s="4" t="s">
        <v>992</v>
      </c>
      <c r="E56" s="4">
        <v>20</v>
      </c>
      <c r="F56" s="5">
        <v>21241000</v>
      </c>
      <c r="G56" s="4">
        <v>31</v>
      </c>
      <c r="H56" s="5">
        <v>22369000</v>
      </c>
    </row>
    <row r="57" spans="1:8" x14ac:dyDescent="0.35">
      <c r="A57" s="4">
        <v>56</v>
      </c>
      <c r="B57" s="4">
        <v>14</v>
      </c>
      <c r="C57" s="4" t="s">
        <v>839</v>
      </c>
      <c r="D57" s="4" t="s">
        <v>250</v>
      </c>
      <c r="E57" s="4">
        <v>27</v>
      </c>
      <c r="F57" s="5">
        <v>17048000</v>
      </c>
      <c r="G57" s="4">
        <v>31</v>
      </c>
      <c r="H57" s="5">
        <v>15519000</v>
      </c>
    </row>
    <row r="58" spans="1:8" x14ac:dyDescent="0.35">
      <c r="A58" s="4">
        <v>57</v>
      </c>
      <c r="B58" s="4">
        <v>15</v>
      </c>
      <c r="C58" s="4" t="s">
        <v>915</v>
      </c>
      <c r="D58" s="4" t="s">
        <v>916</v>
      </c>
      <c r="E58" s="4">
        <v>16</v>
      </c>
      <c r="F58" s="5">
        <v>7291000</v>
      </c>
      <c r="G58" s="4">
        <v>30</v>
      </c>
      <c r="H58" s="5">
        <v>16210000</v>
      </c>
    </row>
    <row r="59" spans="1:8" x14ac:dyDescent="0.35">
      <c r="A59" s="4">
        <v>58</v>
      </c>
      <c r="B59" s="4">
        <v>11</v>
      </c>
      <c r="C59" s="4" t="s">
        <v>782</v>
      </c>
      <c r="D59" s="4" t="s">
        <v>783</v>
      </c>
      <c r="E59" s="4">
        <v>12</v>
      </c>
      <c r="F59" s="5">
        <v>7617000</v>
      </c>
      <c r="G59" s="4">
        <v>29</v>
      </c>
      <c r="H59" s="5">
        <v>35099000</v>
      </c>
    </row>
    <row r="60" spans="1:8" x14ac:dyDescent="0.35">
      <c r="A60" s="4">
        <v>59</v>
      </c>
      <c r="B60" s="4">
        <v>8</v>
      </c>
      <c r="C60" s="4" t="s">
        <v>833</v>
      </c>
      <c r="D60" s="4" t="s">
        <v>1007</v>
      </c>
      <c r="E60" s="4">
        <v>16</v>
      </c>
      <c r="F60" s="5">
        <v>11483000</v>
      </c>
      <c r="G60" s="4">
        <v>29</v>
      </c>
      <c r="H60" s="5">
        <v>28809000</v>
      </c>
    </row>
    <row r="61" spans="1:8" x14ac:dyDescent="0.35">
      <c r="A61" s="4">
        <v>60</v>
      </c>
      <c r="B61" s="4">
        <v>12</v>
      </c>
      <c r="C61" s="4" t="s">
        <v>724</v>
      </c>
      <c r="D61" s="4" t="s">
        <v>725</v>
      </c>
      <c r="E61" s="4">
        <v>18</v>
      </c>
      <c r="F61" s="5">
        <v>16621000</v>
      </c>
      <c r="G61" s="4">
        <v>28</v>
      </c>
      <c r="H61" s="5">
        <v>23629000</v>
      </c>
    </row>
    <row r="62" spans="1:8" x14ac:dyDescent="0.35">
      <c r="A62" s="4">
        <v>61</v>
      </c>
      <c r="B62" s="4">
        <v>13</v>
      </c>
      <c r="C62" s="4" t="s">
        <v>847</v>
      </c>
      <c r="D62" s="4" t="s">
        <v>273</v>
      </c>
      <c r="E62" s="4">
        <v>19</v>
      </c>
      <c r="F62" s="5">
        <v>13525000</v>
      </c>
      <c r="G62" s="4">
        <v>27</v>
      </c>
      <c r="H62" s="5">
        <v>20237000</v>
      </c>
    </row>
    <row r="63" spans="1:8" x14ac:dyDescent="0.35">
      <c r="A63" s="4">
        <v>62</v>
      </c>
      <c r="B63" s="4">
        <v>7</v>
      </c>
      <c r="C63" s="4" t="s">
        <v>964</v>
      </c>
      <c r="D63" s="4" t="s">
        <v>965</v>
      </c>
      <c r="E63" s="4">
        <v>17</v>
      </c>
      <c r="F63" s="5">
        <v>9574000</v>
      </c>
      <c r="G63" s="4">
        <v>27</v>
      </c>
      <c r="H63" s="5">
        <v>19587000</v>
      </c>
    </row>
    <row r="64" spans="1:8" x14ac:dyDescent="0.35">
      <c r="A64" s="4">
        <v>63</v>
      </c>
      <c r="B64" s="4">
        <v>16</v>
      </c>
      <c r="C64" s="4" t="s">
        <v>926</v>
      </c>
      <c r="D64" s="4" t="s">
        <v>927</v>
      </c>
      <c r="E64" s="4">
        <v>12</v>
      </c>
      <c r="F64" s="5">
        <v>5504000</v>
      </c>
      <c r="G64" s="4">
        <v>27</v>
      </c>
      <c r="H64" s="5">
        <v>17939000</v>
      </c>
    </row>
    <row r="65" spans="1:8" x14ac:dyDescent="0.35">
      <c r="A65" s="4">
        <v>64</v>
      </c>
      <c r="B65" s="4">
        <v>17</v>
      </c>
      <c r="C65" s="4" t="s">
        <v>816</v>
      </c>
      <c r="D65" s="4" t="s">
        <v>1003</v>
      </c>
      <c r="E65" s="4">
        <v>10</v>
      </c>
      <c r="F65" s="5">
        <v>5029000</v>
      </c>
      <c r="G65" s="4">
        <v>27</v>
      </c>
      <c r="H65" s="5">
        <v>17394000</v>
      </c>
    </row>
    <row r="66" spans="1:8" x14ac:dyDescent="0.35">
      <c r="A66" s="4">
        <v>65</v>
      </c>
      <c r="B66" s="4">
        <v>4</v>
      </c>
      <c r="C66" s="4" t="s">
        <v>740</v>
      </c>
      <c r="D66" s="4" t="s">
        <v>1028</v>
      </c>
      <c r="E66" s="4">
        <v>23</v>
      </c>
      <c r="F66" s="5">
        <v>14694000</v>
      </c>
      <c r="G66" s="4">
        <v>26</v>
      </c>
      <c r="H66" s="5">
        <v>25481000</v>
      </c>
    </row>
    <row r="67" spans="1:8" x14ac:dyDescent="0.35">
      <c r="A67" s="4">
        <v>66</v>
      </c>
      <c r="B67" s="4">
        <v>4</v>
      </c>
      <c r="C67" s="4" t="s">
        <v>776</v>
      </c>
      <c r="D67" s="4" t="s">
        <v>120</v>
      </c>
      <c r="E67" s="4">
        <v>24</v>
      </c>
      <c r="F67" s="5">
        <v>21719000</v>
      </c>
      <c r="G67" s="4">
        <v>25</v>
      </c>
      <c r="H67" s="5">
        <v>27959000</v>
      </c>
    </row>
    <row r="68" spans="1:8" x14ac:dyDescent="0.35">
      <c r="A68" s="4">
        <v>67</v>
      </c>
      <c r="B68" s="4">
        <v>5</v>
      </c>
      <c r="C68" s="4" t="s">
        <v>781</v>
      </c>
      <c r="D68" s="4" t="s">
        <v>1021</v>
      </c>
      <c r="E68" s="4">
        <v>13</v>
      </c>
      <c r="F68" s="5">
        <v>6076000</v>
      </c>
      <c r="G68" s="4">
        <v>24</v>
      </c>
      <c r="H68" s="5">
        <v>17898000</v>
      </c>
    </row>
    <row r="69" spans="1:8" x14ac:dyDescent="0.35">
      <c r="A69" s="4">
        <v>68</v>
      </c>
      <c r="B69" s="4">
        <v>14</v>
      </c>
      <c r="C69" s="4" t="s">
        <v>849</v>
      </c>
      <c r="D69" s="4" t="s">
        <v>277</v>
      </c>
      <c r="E69" s="4">
        <v>24</v>
      </c>
      <c r="F69" s="5">
        <v>20621000</v>
      </c>
      <c r="G69" s="4">
        <v>24</v>
      </c>
      <c r="H69" s="5">
        <v>17569000</v>
      </c>
    </row>
    <row r="70" spans="1:8" x14ac:dyDescent="0.35">
      <c r="A70" s="4">
        <v>69</v>
      </c>
      <c r="B70" s="4">
        <v>5</v>
      </c>
      <c r="C70" s="4" t="s">
        <v>763</v>
      </c>
      <c r="D70" s="4" t="s">
        <v>1011</v>
      </c>
      <c r="E70" s="4">
        <v>14</v>
      </c>
      <c r="F70" s="5">
        <v>7536000</v>
      </c>
      <c r="G70" s="4">
        <v>24</v>
      </c>
      <c r="H70" s="5">
        <v>15670000</v>
      </c>
    </row>
    <row r="71" spans="1:8" x14ac:dyDescent="0.35">
      <c r="A71" s="4">
        <v>70</v>
      </c>
      <c r="B71" s="4">
        <v>5</v>
      </c>
      <c r="C71" s="4" t="s">
        <v>856</v>
      </c>
      <c r="D71" s="4" t="s">
        <v>1022</v>
      </c>
      <c r="E71" s="4">
        <v>19</v>
      </c>
      <c r="F71" s="5">
        <v>13157000</v>
      </c>
      <c r="G71" s="4">
        <v>23</v>
      </c>
      <c r="H71" s="5">
        <v>15883000</v>
      </c>
    </row>
    <row r="72" spans="1:8" x14ac:dyDescent="0.35">
      <c r="A72" s="4">
        <v>71</v>
      </c>
      <c r="B72" s="4">
        <v>15</v>
      </c>
      <c r="C72" s="4" t="s">
        <v>971</v>
      </c>
      <c r="D72" s="4" t="s">
        <v>1024</v>
      </c>
      <c r="E72" s="4">
        <v>11</v>
      </c>
      <c r="F72" s="5">
        <v>15056000</v>
      </c>
      <c r="G72" s="4">
        <v>23</v>
      </c>
      <c r="H72" s="5">
        <v>13801000</v>
      </c>
    </row>
    <row r="73" spans="1:8" x14ac:dyDescent="0.35">
      <c r="A73" s="4">
        <v>72</v>
      </c>
      <c r="B73" s="4">
        <v>18</v>
      </c>
      <c r="C73" s="4" t="s">
        <v>919</v>
      </c>
      <c r="D73" s="4" t="s">
        <v>920</v>
      </c>
      <c r="E73" s="4">
        <v>15</v>
      </c>
      <c r="F73" s="5">
        <v>11720000</v>
      </c>
      <c r="G73" s="4">
        <v>23</v>
      </c>
      <c r="H73" s="5">
        <v>12785000</v>
      </c>
    </row>
    <row r="74" spans="1:8" x14ac:dyDescent="0.35">
      <c r="A74" s="4">
        <v>73</v>
      </c>
      <c r="B74" s="4">
        <v>19</v>
      </c>
      <c r="C74" s="4" t="s">
        <v>922</v>
      </c>
      <c r="D74" s="4" t="s">
        <v>923</v>
      </c>
      <c r="E74" s="4">
        <v>15</v>
      </c>
      <c r="F74" s="5">
        <v>13339000</v>
      </c>
      <c r="G74" s="4">
        <v>22</v>
      </c>
      <c r="H74" s="5">
        <v>16853000</v>
      </c>
    </row>
    <row r="75" spans="1:8" x14ac:dyDescent="0.35">
      <c r="A75" s="4">
        <v>74</v>
      </c>
      <c r="B75" s="4">
        <v>9</v>
      </c>
      <c r="C75" s="4" t="s">
        <v>907</v>
      </c>
      <c r="D75" s="4" t="s">
        <v>1020</v>
      </c>
      <c r="E75" s="4">
        <v>9</v>
      </c>
      <c r="F75" s="5">
        <v>13181000</v>
      </c>
      <c r="G75" s="4">
        <v>21</v>
      </c>
      <c r="H75" s="5">
        <v>20406000</v>
      </c>
    </row>
    <row r="76" spans="1:8" x14ac:dyDescent="0.35">
      <c r="A76" s="4">
        <v>75</v>
      </c>
      <c r="B76" s="4">
        <v>16</v>
      </c>
      <c r="C76" s="4" t="s">
        <v>759</v>
      </c>
      <c r="D76" s="4" t="s">
        <v>760</v>
      </c>
      <c r="E76" s="4">
        <v>19</v>
      </c>
      <c r="F76" s="5">
        <v>12959000</v>
      </c>
      <c r="G76" s="4">
        <v>21</v>
      </c>
      <c r="H76" s="5">
        <v>12899000</v>
      </c>
    </row>
    <row r="77" spans="1:8" x14ac:dyDescent="0.35">
      <c r="A77" s="4">
        <v>76</v>
      </c>
      <c r="B77" s="4">
        <v>5</v>
      </c>
      <c r="C77" s="4" t="s">
        <v>829</v>
      </c>
      <c r="D77" s="4" t="s">
        <v>830</v>
      </c>
      <c r="E77" s="4">
        <v>26</v>
      </c>
      <c r="F77" s="5">
        <v>9737000</v>
      </c>
      <c r="G77" s="4">
        <v>21</v>
      </c>
      <c r="H77" s="5">
        <v>9165000</v>
      </c>
    </row>
    <row r="78" spans="1:8" x14ac:dyDescent="0.35">
      <c r="A78" s="4">
        <v>77</v>
      </c>
      <c r="B78" s="4">
        <v>6</v>
      </c>
      <c r="C78" s="4" t="s">
        <v>769</v>
      </c>
      <c r="D78" s="4" t="s">
        <v>1019</v>
      </c>
      <c r="E78" s="4">
        <v>25</v>
      </c>
      <c r="F78" s="5">
        <v>13393000</v>
      </c>
      <c r="G78" s="4">
        <v>21</v>
      </c>
      <c r="H78" s="5">
        <v>7893000</v>
      </c>
    </row>
    <row r="79" spans="1:8" x14ac:dyDescent="0.35">
      <c r="A79" s="4">
        <v>78</v>
      </c>
      <c r="B79" s="4">
        <v>4</v>
      </c>
      <c r="C79" s="4" t="s">
        <v>761</v>
      </c>
      <c r="D79" s="4" t="s">
        <v>762</v>
      </c>
      <c r="E79" s="4">
        <v>17</v>
      </c>
      <c r="F79" s="5">
        <v>8643000</v>
      </c>
      <c r="G79" s="4">
        <v>20</v>
      </c>
      <c r="H79" s="5">
        <v>12217000</v>
      </c>
    </row>
    <row r="80" spans="1:8" x14ac:dyDescent="0.35">
      <c r="A80" s="4">
        <v>79</v>
      </c>
      <c r="B80" s="4">
        <v>10</v>
      </c>
      <c r="C80" s="4" t="s">
        <v>857</v>
      </c>
      <c r="D80" s="4" t="s">
        <v>296</v>
      </c>
      <c r="E80" s="4">
        <v>16</v>
      </c>
      <c r="F80" s="5">
        <v>14157000</v>
      </c>
      <c r="G80" s="4">
        <v>20</v>
      </c>
      <c r="H80" s="5">
        <v>11828000</v>
      </c>
    </row>
    <row r="81" spans="1:8" x14ac:dyDescent="0.35">
      <c r="A81" s="4">
        <v>80</v>
      </c>
      <c r="B81" s="4">
        <v>5</v>
      </c>
      <c r="C81" s="4" t="s">
        <v>879</v>
      </c>
      <c r="D81" s="4" t="s">
        <v>880</v>
      </c>
      <c r="E81" s="4">
        <v>15</v>
      </c>
      <c r="F81" s="5">
        <v>9543000</v>
      </c>
      <c r="G81" s="4">
        <v>19</v>
      </c>
      <c r="H81" s="5">
        <v>16152000</v>
      </c>
    </row>
    <row r="82" spans="1:8" x14ac:dyDescent="0.35">
      <c r="A82" s="4">
        <v>81</v>
      </c>
      <c r="B82" s="4">
        <v>8</v>
      </c>
      <c r="C82" s="4" t="s">
        <v>845</v>
      </c>
      <c r="D82" s="4" t="s">
        <v>846</v>
      </c>
      <c r="E82" s="4">
        <v>7</v>
      </c>
      <c r="F82" s="5">
        <v>2889000</v>
      </c>
      <c r="G82" s="4">
        <v>19</v>
      </c>
      <c r="H82" s="5">
        <v>6135000</v>
      </c>
    </row>
    <row r="83" spans="1:8" x14ac:dyDescent="0.35">
      <c r="A83" s="4">
        <v>82</v>
      </c>
      <c r="B83" s="4">
        <v>11</v>
      </c>
      <c r="C83" s="4" t="s">
        <v>862</v>
      </c>
      <c r="D83" s="4" t="s">
        <v>978</v>
      </c>
      <c r="E83" s="4">
        <v>12</v>
      </c>
      <c r="F83" s="5">
        <v>13965000</v>
      </c>
      <c r="G83" s="4">
        <v>18</v>
      </c>
      <c r="H83" s="5">
        <v>23304000</v>
      </c>
    </row>
    <row r="84" spans="1:8" x14ac:dyDescent="0.35">
      <c r="A84" s="4">
        <v>83</v>
      </c>
      <c r="B84" s="4">
        <v>17</v>
      </c>
      <c r="C84" s="4" t="s">
        <v>795</v>
      </c>
      <c r="D84" s="4" t="s">
        <v>796</v>
      </c>
      <c r="E84" s="4">
        <v>19</v>
      </c>
      <c r="F84" s="5">
        <v>11852000</v>
      </c>
      <c r="G84" s="4">
        <v>18</v>
      </c>
      <c r="H84" s="5">
        <v>18719000</v>
      </c>
    </row>
    <row r="85" spans="1:8" x14ac:dyDescent="0.35">
      <c r="A85" s="4">
        <v>84</v>
      </c>
      <c r="B85" s="4">
        <v>7</v>
      </c>
      <c r="C85" s="4" t="s">
        <v>837</v>
      </c>
      <c r="D85" s="4" t="s">
        <v>838</v>
      </c>
      <c r="E85" s="4">
        <v>10</v>
      </c>
      <c r="F85" s="5">
        <v>5845000</v>
      </c>
      <c r="G85" s="4">
        <v>18</v>
      </c>
      <c r="H85" s="5">
        <v>9123000</v>
      </c>
    </row>
    <row r="86" spans="1:8" x14ac:dyDescent="0.35">
      <c r="A86" s="4">
        <v>85</v>
      </c>
      <c r="B86" s="4">
        <v>9</v>
      </c>
      <c r="C86" s="4" t="s">
        <v>961</v>
      </c>
      <c r="D86" s="4" t="s">
        <v>998</v>
      </c>
      <c r="E86" s="4">
        <v>15</v>
      </c>
      <c r="F86" s="5">
        <v>8531000</v>
      </c>
      <c r="G86" s="4">
        <v>17</v>
      </c>
      <c r="H86" s="5">
        <v>8223000</v>
      </c>
    </row>
    <row r="87" spans="1:8" x14ac:dyDescent="0.35">
      <c r="A87" s="4">
        <v>86</v>
      </c>
      <c r="B87" s="4">
        <v>12</v>
      </c>
      <c r="C87" s="4" t="s">
        <v>886</v>
      </c>
      <c r="D87" s="4" t="s">
        <v>887</v>
      </c>
      <c r="E87" s="4">
        <v>6</v>
      </c>
      <c r="F87" s="5">
        <v>8608000</v>
      </c>
      <c r="G87" s="4">
        <v>16</v>
      </c>
      <c r="H87" s="5">
        <v>17926000</v>
      </c>
    </row>
    <row r="88" spans="1:8" x14ac:dyDescent="0.35">
      <c r="A88" s="4">
        <v>87</v>
      </c>
      <c r="B88" s="4">
        <v>6</v>
      </c>
      <c r="C88" s="4" t="s">
        <v>812</v>
      </c>
      <c r="D88" s="4" t="s">
        <v>813</v>
      </c>
      <c r="E88" s="4">
        <v>10</v>
      </c>
      <c r="F88" s="5">
        <v>3930000</v>
      </c>
      <c r="G88" s="4">
        <v>16</v>
      </c>
      <c r="H88" s="5">
        <v>11724000</v>
      </c>
    </row>
    <row r="89" spans="1:8" x14ac:dyDescent="0.35">
      <c r="A89" s="4">
        <v>88</v>
      </c>
      <c r="B89" s="4">
        <v>7</v>
      </c>
      <c r="C89" s="4" t="s">
        <v>733</v>
      </c>
      <c r="D89" s="4" t="s">
        <v>734</v>
      </c>
      <c r="E89" s="4">
        <v>11</v>
      </c>
      <c r="F89" s="5">
        <v>8457000</v>
      </c>
      <c r="G89" s="4">
        <v>16</v>
      </c>
      <c r="H89" s="5">
        <v>10139000</v>
      </c>
    </row>
    <row r="90" spans="1:8" x14ac:dyDescent="0.35">
      <c r="A90" s="4">
        <v>89</v>
      </c>
      <c r="B90" s="4">
        <v>6</v>
      </c>
      <c r="C90" s="4" t="s">
        <v>788</v>
      </c>
      <c r="D90" s="4" t="s">
        <v>987</v>
      </c>
      <c r="E90" s="4">
        <v>6</v>
      </c>
      <c r="F90" s="5">
        <v>1947000</v>
      </c>
      <c r="G90" s="4">
        <v>16</v>
      </c>
      <c r="H90" s="5">
        <v>9556000</v>
      </c>
    </row>
    <row r="91" spans="1:8" x14ac:dyDescent="0.35">
      <c r="A91" s="4">
        <v>90</v>
      </c>
      <c r="B91" s="4">
        <v>8</v>
      </c>
      <c r="C91" s="4" t="s">
        <v>820</v>
      </c>
      <c r="D91" s="4" t="s">
        <v>821</v>
      </c>
      <c r="E91" s="4">
        <v>21</v>
      </c>
      <c r="F91" s="5">
        <v>19052000</v>
      </c>
      <c r="G91" s="4">
        <v>15</v>
      </c>
      <c r="H91" s="5">
        <v>20902000</v>
      </c>
    </row>
    <row r="92" spans="1:8" x14ac:dyDescent="0.35">
      <c r="A92" s="4">
        <v>91</v>
      </c>
      <c r="B92" s="4">
        <v>10</v>
      </c>
      <c r="C92" s="4" t="s">
        <v>784</v>
      </c>
      <c r="D92" s="4" t="s">
        <v>785</v>
      </c>
      <c r="E92" s="4">
        <v>8</v>
      </c>
      <c r="F92" s="5">
        <v>8427000</v>
      </c>
      <c r="G92" s="4">
        <v>15</v>
      </c>
      <c r="H92" s="5">
        <v>10858000</v>
      </c>
    </row>
    <row r="93" spans="1:8" x14ac:dyDescent="0.35">
      <c r="A93" s="4">
        <v>92</v>
      </c>
      <c r="B93" s="4">
        <v>3</v>
      </c>
      <c r="C93" s="4" t="s">
        <v>756</v>
      </c>
      <c r="D93" s="4" t="s">
        <v>1031</v>
      </c>
      <c r="E93" s="4">
        <v>16</v>
      </c>
      <c r="F93" s="5">
        <v>5402000</v>
      </c>
      <c r="G93" s="4">
        <v>15</v>
      </c>
      <c r="H93" s="5">
        <v>2683000</v>
      </c>
    </row>
    <row r="94" spans="1:8" x14ac:dyDescent="0.35">
      <c r="A94" s="4">
        <v>93</v>
      </c>
      <c r="B94" s="4">
        <v>13</v>
      </c>
      <c r="C94" s="4" t="s">
        <v>899</v>
      </c>
      <c r="D94" s="4" t="s">
        <v>900</v>
      </c>
      <c r="E94" s="4">
        <v>5</v>
      </c>
      <c r="F94" s="5">
        <v>1703000</v>
      </c>
      <c r="G94" s="4">
        <v>14</v>
      </c>
      <c r="H94" s="5">
        <v>16048000</v>
      </c>
    </row>
    <row r="95" spans="1:8" x14ac:dyDescent="0.35">
      <c r="A95" s="4">
        <v>94</v>
      </c>
      <c r="B95" s="4">
        <v>14</v>
      </c>
      <c r="C95" s="4" t="s">
        <v>903</v>
      </c>
      <c r="D95" s="4" t="s">
        <v>904</v>
      </c>
      <c r="E95" s="4">
        <v>9</v>
      </c>
      <c r="F95" s="5">
        <v>6334000</v>
      </c>
      <c r="G95" s="4">
        <v>14</v>
      </c>
      <c r="H95" s="5">
        <v>13833000</v>
      </c>
    </row>
    <row r="96" spans="1:8" x14ac:dyDescent="0.35">
      <c r="A96" s="4">
        <v>95</v>
      </c>
      <c r="B96" s="4">
        <v>9</v>
      </c>
      <c r="C96" s="4" t="s">
        <v>755</v>
      </c>
      <c r="D96" s="4" t="s">
        <v>1015</v>
      </c>
      <c r="E96" s="4">
        <v>10</v>
      </c>
      <c r="F96" s="5">
        <v>4525000</v>
      </c>
      <c r="G96" s="4">
        <v>14</v>
      </c>
      <c r="H96" s="5">
        <v>6916000</v>
      </c>
    </row>
    <row r="97" spans="1:8" x14ac:dyDescent="0.35">
      <c r="A97" s="4">
        <v>96</v>
      </c>
      <c r="B97" s="4">
        <v>8</v>
      </c>
      <c r="C97" s="4" t="s">
        <v>866</v>
      </c>
      <c r="D97" s="4" t="s">
        <v>867</v>
      </c>
      <c r="E97" s="4">
        <v>10</v>
      </c>
      <c r="F97" s="5">
        <v>3910000</v>
      </c>
      <c r="G97" s="4">
        <v>14</v>
      </c>
      <c r="H97" s="5">
        <v>5489000</v>
      </c>
    </row>
    <row r="98" spans="1:8" x14ac:dyDescent="0.35">
      <c r="A98" s="4">
        <v>97</v>
      </c>
      <c r="B98" s="4">
        <v>6</v>
      </c>
      <c r="C98" s="4" t="s">
        <v>858</v>
      </c>
      <c r="D98" s="4" t="s">
        <v>859</v>
      </c>
      <c r="E98" s="4">
        <v>7</v>
      </c>
      <c r="F98" s="5">
        <v>2928000</v>
      </c>
      <c r="G98" s="4">
        <v>14</v>
      </c>
      <c r="H98" s="5">
        <v>4341000</v>
      </c>
    </row>
    <row r="99" spans="1:8" x14ac:dyDescent="0.35">
      <c r="A99" s="4">
        <v>98</v>
      </c>
      <c r="B99" s="4">
        <v>6</v>
      </c>
      <c r="C99" s="4" t="s">
        <v>809</v>
      </c>
      <c r="D99" s="4" t="s">
        <v>810</v>
      </c>
      <c r="E99" s="4">
        <v>14</v>
      </c>
      <c r="F99" s="5">
        <v>7896000</v>
      </c>
      <c r="G99" s="4">
        <v>13</v>
      </c>
      <c r="H99" s="5">
        <v>7656000</v>
      </c>
    </row>
    <row r="100" spans="1:8" x14ac:dyDescent="0.35">
      <c r="A100" s="4">
        <v>99</v>
      </c>
      <c r="B100" s="4">
        <v>20</v>
      </c>
      <c r="C100" s="4" t="s">
        <v>790</v>
      </c>
      <c r="D100" s="4" t="s">
        <v>791</v>
      </c>
      <c r="E100" s="4">
        <v>12</v>
      </c>
      <c r="F100" s="5">
        <v>6252000</v>
      </c>
      <c r="G100" s="4">
        <v>13</v>
      </c>
      <c r="H100" s="5">
        <v>5760000</v>
      </c>
    </row>
    <row r="101" spans="1:8" x14ac:dyDescent="0.35">
      <c r="A101" s="4">
        <v>100</v>
      </c>
      <c r="B101" s="4">
        <v>10</v>
      </c>
      <c r="C101" s="4" t="s">
        <v>806</v>
      </c>
      <c r="D101" s="4" t="s">
        <v>807</v>
      </c>
      <c r="E101" s="4">
        <v>1</v>
      </c>
      <c r="F101" s="5">
        <v>1046000</v>
      </c>
      <c r="G101" s="4">
        <v>12</v>
      </c>
      <c r="H101" s="5">
        <v>11011000</v>
      </c>
    </row>
    <row r="102" spans="1:8" x14ac:dyDescent="0.35">
      <c r="A102" s="4">
        <v>101</v>
      </c>
      <c r="B102" s="4">
        <v>7</v>
      </c>
      <c r="C102" s="4" t="s">
        <v>770</v>
      </c>
      <c r="D102" s="4" t="s">
        <v>771</v>
      </c>
      <c r="E102" s="4">
        <v>6</v>
      </c>
      <c r="F102" s="5">
        <v>5253000</v>
      </c>
      <c r="G102" s="4">
        <v>11</v>
      </c>
      <c r="H102" s="5">
        <v>19062000</v>
      </c>
    </row>
    <row r="103" spans="1:8" x14ac:dyDescent="0.35">
      <c r="A103" s="4">
        <v>102</v>
      </c>
      <c r="B103" s="4">
        <v>7</v>
      </c>
      <c r="C103" s="4" t="s">
        <v>686</v>
      </c>
      <c r="D103" s="4" t="s">
        <v>1033</v>
      </c>
      <c r="E103" s="4">
        <v>11</v>
      </c>
      <c r="F103" s="5">
        <v>12500000</v>
      </c>
      <c r="G103" s="4">
        <v>11</v>
      </c>
      <c r="H103" s="5">
        <v>11822000</v>
      </c>
    </row>
    <row r="104" spans="1:8" x14ac:dyDescent="0.35">
      <c r="A104" s="4">
        <v>103</v>
      </c>
      <c r="B104" s="4">
        <v>11</v>
      </c>
      <c r="C104" s="4" t="s">
        <v>946</v>
      </c>
      <c r="D104" s="4" t="s">
        <v>947</v>
      </c>
      <c r="E104" s="4">
        <v>2</v>
      </c>
      <c r="F104" s="5">
        <v>1355000</v>
      </c>
      <c r="G104" s="4">
        <v>11</v>
      </c>
      <c r="H104" s="5">
        <v>7316000</v>
      </c>
    </row>
    <row r="105" spans="1:8" x14ac:dyDescent="0.35">
      <c r="A105" s="4">
        <v>104</v>
      </c>
      <c r="B105" s="4">
        <v>15</v>
      </c>
      <c r="C105" s="4" t="s">
        <v>901</v>
      </c>
      <c r="D105" s="4" t="s">
        <v>902</v>
      </c>
      <c r="E105" s="4">
        <v>6</v>
      </c>
      <c r="F105" s="5">
        <v>4061000</v>
      </c>
      <c r="G105" s="4">
        <v>11</v>
      </c>
      <c r="H105" s="5">
        <v>7262000</v>
      </c>
    </row>
    <row r="106" spans="1:8" x14ac:dyDescent="0.35">
      <c r="A106" s="4">
        <v>105</v>
      </c>
      <c r="B106" s="4">
        <v>11</v>
      </c>
      <c r="C106" s="4" t="s">
        <v>814</v>
      </c>
      <c r="D106" s="4" t="s">
        <v>815</v>
      </c>
      <c r="E106" s="4">
        <v>12</v>
      </c>
      <c r="F106" s="5">
        <v>5501000</v>
      </c>
      <c r="G106" s="4">
        <v>11</v>
      </c>
      <c r="H106" s="5">
        <v>5663000</v>
      </c>
    </row>
    <row r="107" spans="1:8" x14ac:dyDescent="0.35">
      <c r="A107" s="4">
        <v>106</v>
      </c>
      <c r="B107" s="4">
        <v>16</v>
      </c>
      <c r="C107" s="4" t="s">
        <v>801</v>
      </c>
      <c r="D107" s="4" t="s">
        <v>1012</v>
      </c>
      <c r="E107" s="4">
        <v>7</v>
      </c>
      <c r="F107" s="5">
        <v>7710000</v>
      </c>
      <c r="G107" s="4">
        <v>10</v>
      </c>
      <c r="H107" s="5">
        <v>14619000</v>
      </c>
    </row>
    <row r="108" spans="1:8" x14ac:dyDescent="0.35">
      <c r="A108" s="4">
        <v>107</v>
      </c>
      <c r="B108" s="4">
        <v>12</v>
      </c>
      <c r="C108" s="4" t="s">
        <v>852</v>
      </c>
      <c r="D108" s="4" t="s">
        <v>1002</v>
      </c>
      <c r="E108" s="4">
        <v>8</v>
      </c>
      <c r="F108" s="5">
        <v>6732000</v>
      </c>
      <c r="G108" s="4">
        <v>10</v>
      </c>
      <c r="H108" s="5">
        <v>8761000</v>
      </c>
    </row>
    <row r="109" spans="1:8" x14ac:dyDescent="0.35">
      <c r="A109" s="4">
        <v>108</v>
      </c>
      <c r="B109" s="4">
        <v>21</v>
      </c>
      <c r="C109" s="4" t="s">
        <v>745</v>
      </c>
      <c r="D109" s="4" t="s">
        <v>170</v>
      </c>
      <c r="E109" s="4">
        <v>10</v>
      </c>
      <c r="F109" s="5">
        <v>4350000</v>
      </c>
      <c r="G109" s="4">
        <v>10</v>
      </c>
      <c r="H109" s="5">
        <v>7165000</v>
      </c>
    </row>
    <row r="110" spans="1:8" x14ac:dyDescent="0.35">
      <c r="A110" s="4">
        <v>109</v>
      </c>
      <c r="B110" s="4">
        <v>7</v>
      </c>
      <c r="C110" s="4" t="s">
        <v>957</v>
      </c>
      <c r="D110" s="4" t="s">
        <v>1008</v>
      </c>
      <c r="E110" s="4">
        <v>8</v>
      </c>
      <c r="F110" s="5">
        <v>8459000</v>
      </c>
      <c r="G110" s="4">
        <v>10</v>
      </c>
      <c r="H110" s="5">
        <v>5143000</v>
      </c>
    </row>
    <row r="111" spans="1:8" x14ac:dyDescent="0.35">
      <c r="A111" s="4">
        <v>110</v>
      </c>
      <c r="B111" s="4">
        <v>22</v>
      </c>
      <c r="C111" s="4" t="s">
        <v>909</v>
      </c>
      <c r="D111" s="4" t="s">
        <v>910</v>
      </c>
      <c r="E111" s="4">
        <v>8</v>
      </c>
      <c r="F111" s="5">
        <v>3969000</v>
      </c>
      <c r="G111" s="4">
        <v>10</v>
      </c>
      <c r="H111" s="5">
        <v>4978000</v>
      </c>
    </row>
    <row r="112" spans="1:8" x14ac:dyDescent="0.35">
      <c r="A112" s="4">
        <v>111</v>
      </c>
      <c r="B112" s="4">
        <v>8</v>
      </c>
      <c r="C112" s="4" t="s">
        <v>842</v>
      </c>
      <c r="D112" s="4" t="s">
        <v>241</v>
      </c>
      <c r="E112" s="4">
        <v>11</v>
      </c>
      <c r="F112" s="5">
        <v>7879000</v>
      </c>
      <c r="G112" s="4">
        <v>10</v>
      </c>
      <c r="H112" s="5">
        <v>4842000</v>
      </c>
    </row>
    <row r="113" spans="1:8" x14ac:dyDescent="0.35">
      <c r="A113" s="4">
        <v>112</v>
      </c>
      <c r="B113" s="4">
        <v>8</v>
      </c>
      <c r="C113" s="4" t="s">
        <v>881</v>
      </c>
      <c r="D113" s="4" t="s">
        <v>882</v>
      </c>
      <c r="E113" s="4">
        <v>5</v>
      </c>
      <c r="F113" s="5">
        <v>5428000</v>
      </c>
      <c r="G113" s="4">
        <v>9</v>
      </c>
      <c r="H113" s="5">
        <v>9290000</v>
      </c>
    </row>
    <row r="114" spans="1:8" x14ac:dyDescent="0.35">
      <c r="A114" s="4">
        <v>113</v>
      </c>
      <c r="B114" s="4">
        <v>23</v>
      </c>
      <c r="C114" s="4" t="s">
        <v>924</v>
      </c>
      <c r="D114" s="4" t="s">
        <v>925</v>
      </c>
      <c r="E114" s="4">
        <v>5</v>
      </c>
      <c r="F114" s="5">
        <v>2039000</v>
      </c>
      <c r="G114" s="4">
        <v>9</v>
      </c>
      <c r="H114" s="5">
        <v>9243000</v>
      </c>
    </row>
    <row r="115" spans="1:8" x14ac:dyDescent="0.35">
      <c r="A115" s="4">
        <v>114</v>
      </c>
      <c r="B115" s="4">
        <v>24</v>
      </c>
      <c r="C115" s="4" t="s">
        <v>819</v>
      </c>
      <c r="D115" s="4" t="s">
        <v>201</v>
      </c>
      <c r="E115" s="4">
        <v>2</v>
      </c>
      <c r="F115" s="5">
        <v>2401000</v>
      </c>
      <c r="G115" s="4">
        <v>9</v>
      </c>
      <c r="H115" s="5">
        <v>7064000</v>
      </c>
    </row>
    <row r="116" spans="1:8" x14ac:dyDescent="0.35">
      <c r="A116" s="4">
        <v>115</v>
      </c>
      <c r="B116" s="4">
        <v>17</v>
      </c>
      <c r="C116" s="4" t="s">
        <v>822</v>
      </c>
      <c r="D116" s="4" t="s">
        <v>823</v>
      </c>
      <c r="E116" s="4">
        <v>8</v>
      </c>
      <c r="F116" s="5">
        <v>7809000</v>
      </c>
      <c r="G116" s="4">
        <v>9</v>
      </c>
      <c r="H116" s="5">
        <v>4635000</v>
      </c>
    </row>
    <row r="117" spans="1:8" x14ac:dyDescent="0.35">
      <c r="A117" s="4">
        <v>116</v>
      </c>
      <c r="B117" s="4">
        <v>25</v>
      </c>
      <c r="C117" s="4" t="s">
        <v>921</v>
      </c>
      <c r="D117" s="4" t="s">
        <v>994</v>
      </c>
      <c r="E117" s="4">
        <v>6</v>
      </c>
      <c r="F117" s="5">
        <v>4258000</v>
      </c>
      <c r="G117" s="4">
        <v>9</v>
      </c>
      <c r="H117" s="5">
        <v>4256000</v>
      </c>
    </row>
    <row r="118" spans="1:8" x14ac:dyDescent="0.35">
      <c r="A118" s="4">
        <v>117</v>
      </c>
      <c r="B118" s="4">
        <v>4</v>
      </c>
      <c r="C118" s="4" t="s">
        <v>799</v>
      </c>
      <c r="D118" s="4" t="s">
        <v>1016</v>
      </c>
      <c r="E118" s="4">
        <v>7</v>
      </c>
      <c r="F118" s="5">
        <v>2948000</v>
      </c>
      <c r="G118" s="4">
        <v>9</v>
      </c>
      <c r="H118" s="5">
        <v>3492000</v>
      </c>
    </row>
    <row r="119" spans="1:8" x14ac:dyDescent="0.35">
      <c r="A119" s="4">
        <v>118</v>
      </c>
      <c r="B119" s="4">
        <v>26</v>
      </c>
      <c r="C119" s="4" t="s">
        <v>749</v>
      </c>
      <c r="D119" s="4" t="s">
        <v>750</v>
      </c>
      <c r="E119" s="4">
        <v>6</v>
      </c>
      <c r="F119" s="5">
        <v>2090000</v>
      </c>
      <c r="G119" s="4">
        <v>9</v>
      </c>
      <c r="H119" s="5">
        <v>2981540</v>
      </c>
    </row>
    <row r="120" spans="1:8" x14ac:dyDescent="0.35">
      <c r="A120" s="4">
        <v>119</v>
      </c>
      <c r="B120" s="4">
        <v>18</v>
      </c>
      <c r="C120" s="4" t="s">
        <v>989</v>
      </c>
      <c r="D120" s="4" t="s">
        <v>968</v>
      </c>
      <c r="E120" s="4">
        <v>3</v>
      </c>
      <c r="F120" s="5">
        <v>3584000</v>
      </c>
      <c r="G120" s="4">
        <v>8</v>
      </c>
      <c r="H120" s="5">
        <v>9582000</v>
      </c>
    </row>
    <row r="121" spans="1:8" x14ac:dyDescent="0.35">
      <c r="A121" s="4">
        <v>120</v>
      </c>
      <c r="B121" s="4">
        <v>27</v>
      </c>
      <c r="C121" s="4" t="s">
        <v>767</v>
      </c>
      <c r="D121" s="4" t="s">
        <v>768</v>
      </c>
      <c r="E121" s="4">
        <v>6</v>
      </c>
      <c r="F121" s="5">
        <v>4754000</v>
      </c>
      <c r="G121" s="4">
        <v>8</v>
      </c>
      <c r="H121" s="5">
        <v>7387000</v>
      </c>
    </row>
    <row r="122" spans="1:8" x14ac:dyDescent="0.35">
      <c r="A122" s="4">
        <v>121</v>
      </c>
      <c r="B122" s="4">
        <v>12</v>
      </c>
      <c r="C122" s="4" t="s">
        <v>811</v>
      </c>
      <c r="D122" s="4" t="s">
        <v>1046</v>
      </c>
      <c r="E122" s="4">
        <v>6</v>
      </c>
      <c r="F122" s="5">
        <v>4910000</v>
      </c>
      <c r="G122" s="4">
        <v>8</v>
      </c>
      <c r="H122" s="5">
        <v>5000000</v>
      </c>
    </row>
    <row r="123" spans="1:8" x14ac:dyDescent="0.35">
      <c r="A123" s="4">
        <v>122</v>
      </c>
      <c r="B123" s="4">
        <v>13</v>
      </c>
      <c r="C123" s="4" t="s">
        <v>793</v>
      </c>
      <c r="D123" s="4" t="s">
        <v>997</v>
      </c>
      <c r="E123" s="4">
        <v>4</v>
      </c>
      <c r="F123" s="5">
        <v>2651000</v>
      </c>
      <c r="G123" s="4">
        <v>8</v>
      </c>
      <c r="H123" s="5">
        <v>4084000</v>
      </c>
    </row>
    <row r="124" spans="1:8" x14ac:dyDescent="0.35">
      <c r="A124" s="4">
        <v>123</v>
      </c>
      <c r="B124" s="4">
        <v>14</v>
      </c>
      <c r="C124" s="4" t="s">
        <v>804</v>
      </c>
      <c r="D124" s="4" t="s">
        <v>1048</v>
      </c>
      <c r="E124" s="4">
        <v>4</v>
      </c>
      <c r="F124" s="5">
        <v>2200000</v>
      </c>
      <c r="G124" s="4">
        <v>8</v>
      </c>
      <c r="H124" s="5">
        <v>3898000</v>
      </c>
    </row>
    <row r="125" spans="1:8" x14ac:dyDescent="0.35">
      <c r="A125" s="4">
        <v>124</v>
      </c>
      <c r="B125" s="4">
        <v>19</v>
      </c>
      <c r="C125" s="4" t="s">
        <v>831</v>
      </c>
      <c r="D125" s="4" t="s">
        <v>229</v>
      </c>
      <c r="E125" s="4">
        <v>5</v>
      </c>
      <c r="F125" s="5">
        <v>1580000</v>
      </c>
      <c r="G125" s="4">
        <v>8</v>
      </c>
      <c r="H125" s="5">
        <v>3648000</v>
      </c>
    </row>
    <row r="126" spans="1:8" x14ac:dyDescent="0.35">
      <c r="A126" s="4">
        <v>125</v>
      </c>
      <c r="B126" s="4">
        <v>9</v>
      </c>
      <c r="C126" s="4" t="s">
        <v>953</v>
      </c>
      <c r="D126" s="4" t="s">
        <v>954</v>
      </c>
      <c r="E126" s="4">
        <v>5</v>
      </c>
      <c r="F126" s="5">
        <v>4515000</v>
      </c>
      <c r="G126" s="4">
        <v>8</v>
      </c>
      <c r="H126" s="5">
        <v>2897000</v>
      </c>
    </row>
    <row r="127" spans="1:8" x14ac:dyDescent="0.35">
      <c r="A127" s="4">
        <v>126</v>
      </c>
      <c r="B127" s="4">
        <v>5</v>
      </c>
      <c r="C127" s="4" t="s">
        <v>872</v>
      </c>
      <c r="D127" s="4" t="s">
        <v>1042</v>
      </c>
      <c r="E127" s="4">
        <v>1</v>
      </c>
      <c r="F127" s="5">
        <v>186000</v>
      </c>
      <c r="G127" s="4">
        <v>7</v>
      </c>
      <c r="H127" s="5">
        <v>8026000</v>
      </c>
    </row>
    <row r="128" spans="1:8" x14ac:dyDescent="0.35">
      <c r="A128" s="4">
        <v>127</v>
      </c>
      <c r="B128" s="4">
        <v>28</v>
      </c>
      <c r="C128" s="4" t="s">
        <v>860</v>
      </c>
      <c r="D128" s="4" t="s">
        <v>861</v>
      </c>
      <c r="E128" s="4">
        <v>12</v>
      </c>
      <c r="F128" s="5">
        <v>6651000</v>
      </c>
      <c r="G128" s="4">
        <v>7</v>
      </c>
      <c r="H128" s="5">
        <v>7917000</v>
      </c>
    </row>
    <row r="129" spans="1:8" x14ac:dyDescent="0.35">
      <c r="A129" s="4">
        <v>128</v>
      </c>
      <c r="B129" s="4">
        <v>20</v>
      </c>
      <c r="C129" s="4" t="s">
        <v>764</v>
      </c>
      <c r="D129" s="4" t="s">
        <v>765</v>
      </c>
      <c r="E129" s="4">
        <v>16</v>
      </c>
      <c r="F129" s="5">
        <v>12937000</v>
      </c>
      <c r="G129" s="4">
        <v>7</v>
      </c>
      <c r="H129" s="5">
        <v>7013000</v>
      </c>
    </row>
    <row r="130" spans="1:8" x14ac:dyDescent="0.35">
      <c r="A130" s="4">
        <v>129</v>
      </c>
      <c r="B130" s="4">
        <v>18</v>
      </c>
      <c r="C130" s="4" t="s">
        <v>817</v>
      </c>
      <c r="D130" s="4" t="s">
        <v>818</v>
      </c>
      <c r="E130" s="4">
        <v>2</v>
      </c>
      <c r="F130" s="5">
        <v>528000</v>
      </c>
      <c r="G130" s="4">
        <v>7</v>
      </c>
      <c r="H130" s="5">
        <v>6502000</v>
      </c>
    </row>
    <row r="131" spans="1:8" x14ac:dyDescent="0.35">
      <c r="A131" s="4">
        <v>130</v>
      </c>
      <c r="B131" s="4">
        <v>19</v>
      </c>
      <c r="C131" s="4" t="s">
        <v>895</v>
      </c>
      <c r="D131" s="4" t="s">
        <v>896</v>
      </c>
      <c r="E131" s="4">
        <v>6</v>
      </c>
      <c r="F131" s="5">
        <v>6539000</v>
      </c>
      <c r="G131" s="4">
        <v>7</v>
      </c>
      <c r="H131" s="5">
        <v>4906000</v>
      </c>
    </row>
    <row r="132" spans="1:8" x14ac:dyDescent="0.35">
      <c r="A132" s="4">
        <v>131</v>
      </c>
      <c r="B132" s="4">
        <v>13</v>
      </c>
      <c r="C132" s="4" t="s">
        <v>805</v>
      </c>
      <c r="D132" s="4" t="s">
        <v>137</v>
      </c>
      <c r="E132" s="4">
        <v>5</v>
      </c>
      <c r="F132" s="5">
        <v>4235000</v>
      </c>
      <c r="G132" s="4">
        <v>7</v>
      </c>
      <c r="H132" s="5">
        <v>4292000</v>
      </c>
    </row>
    <row r="133" spans="1:8" x14ac:dyDescent="0.35">
      <c r="A133" s="4">
        <v>133</v>
      </c>
      <c r="B133" s="4">
        <v>9</v>
      </c>
      <c r="C133" s="4" t="s">
        <v>863</v>
      </c>
      <c r="D133" s="4" t="s">
        <v>991</v>
      </c>
      <c r="E133" s="4">
        <v>7</v>
      </c>
      <c r="F133" s="5">
        <v>9338000</v>
      </c>
      <c r="G133" s="4">
        <v>6</v>
      </c>
      <c r="H133" s="5">
        <v>2847000</v>
      </c>
    </row>
    <row r="134" spans="1:8" x14ac:dyDescent="0.35">
      <c r="A134" s="4">
        <v>132</v>
      </c>
      <c r="B134" s="4">
        <v>8</v>
      </c>
      <c r="C134" s="4" t="s">
        <v>974</v>
      </c>
      <c r="D134" s="4" t="s">
        <v>975</v>
      </c>
      <c r="E134" s="4">
        <v>3</v>
      </c>
      <c r="F134" s="5">
        <v>2415000</v>
      </c>
      <c r="G134" s="4">
        <v>6</v>
      </c>
      <c r="H134" s="5">
        <v>2847000</v>
      </c>
    </row>
    <row r="135" spans="1:8" x14ac:dyDescent="0.35">
      <c r="A135" s="4">
        <v>134</v>
      </c>
      <c r="B135" s="4">
        <v>9</v>
      </c>
      <c r="C135" s="4" t="s">
        <v>976</v>
      </c>
      <c r="D135" s="4" t="s">
        <v>977</v>
      </c>
      <c r="E135" s="4">
        <v>2</v>
      </c>
      <c r="F135" s="5">
        <v>1097000</v>
      </c>
      <c r="G135" s="4">
        <v>6</v>
      </c>
      <c r="H135" s="5">
        <v>1615000</v>
      </c>
    </row>
    <row r="136" spans="1:8" x14ac:dyDescent="0.35">
      <c r="A136" s="4">
        <v>135</v>
      </c>
      <c r="B136" s="4">
        <v>6</v>
      </c>
      <c r="C136" s="4" t="s">
        <v>843</v>
      </c>
      <c r="D136" s="4" t="s">
        <v>1010</v>
      </c>
      <c r="E136" s="4">
        <v>3</v>
      </c>
      <c r="F136" s="5">
        <v>947000</v>
      </c>
      <c r="G136" s="4">
        <v>6</v>
      </c>
      <c r="H136" s="5">
        <v>1567000</v>
      </c>
    </row>
    <row r="137" spans="1:8" x14ac:dyDescent="0.35">
      <c r="A137" s="4">
        <v>136</v>
      </c>
      <c r="B137" s="4">
        <v>7</v>
      </c>
      <c r="C137" s="4" t="s">
        <v>798</v>
      </c>
      <c r="D137" s="4" t="s">
        <v>266</v>
      </c>
      <c r="E137" s="4">
        <v>7</v>
      </c>
      <c r="F137" s="5">
        <v>2626000</v>
      </c>
      <c r="G137" s="4">
        <v>6</v>
      </c>
      <c r="H137" s="5">
        <v>1454000</v>
      </c>
    </row>
    <row r="138" spans="1:8" x14ac:dyDescent="0.35">
      <c r="A138" s="4">
        <v>137</v>
      </c>
      <c r="B138" s="4">
        <v>21</v>
      </c>
      <c r="C138" s="4" t="s">
        <v>757</v>
      </c>
      <c r="D138" s="4" t="s">
        <v>758</v>
      </c>
      <c r="E138" s="4">
        <v>6</v>
      </c>
      <c r="F138" s="5">
        <v>7949000</v>
      </c>
      <c r="G138" s="4">
        <v>5</v>
      </c>
      <c r="H138" s="5">
        <v>8566000</v>
      </c>
    </row>
    <row r="139" spans="1:8" x14ac:dyDescent="0.35">
      <c r="A139" s="4">
        <v>138</v>
      </c>
      <c r="B139" s="4">
        <v>20</v>
      </c>
      <c r="C139" s="4" t="s">
        <v>802</v>
      </c>
      <c r="D139" s="4" t="s">
        <v>108</v>
      </c>
      <c r="E139" s="4">
        <v>4</v>
      </c>
      <c r="F139" s="5">
        <v>4053000</v>
      </c>
      <c r="G139" s="4">
        <v>5</v>
      </c>
      <c r="H139" s="5">
        <v>8114000</v>
      </c>
    </row>
    <row r="140" spans="1:8" x14ac:dyDescent="0.35">
      <c r="A140" s="4">
        <v>139</v>
      </c>
      <c r="B140" s="4">
        <v>14</v>
      </c>
      <c r="C140" s="4" t="s">
        <v>942</v>
      </c>
      <c r="D140" s="4" t="s">
        <v>943</v>
      </c>
      <c r="E140" s="4">
        <v>1</v>
      </c>
      <c r="F140" s="5">
        <v>1091000</v>
      </c>
      <c r="G140" s="4">
        <v>5</v>
      </c>
      <c r="H140" s="5">
        <v>4933000</v>
      </c>
    </row>
    <row r="141" spans="1:8" x14ac:dyDescent="0.35">
      <c r="A141" s="4">
        <v>140</v>
      </c>
      <c r="B141" s="4">
        <v>10</v>
      </c>
      <c r="C141" s="4" t="s">
        <v>951</v>
      </c>
      <c r="D141" s="4" t="s">
        <v>952</v>
      </c>
      <c r="E141" s="4">
        <v>2</v>
      </c>
      <c r="F141" s="5">
        <v>1268000</v>
      </c>
      <c r="G141" s="4">
        <v>5</v>
      </c>
      <c r="H141" s="5">
        <v>4413000</v>
      </c>
    </row>
    <row r="142" spans="1:8" x14ac:dyDescent="0.35">
      <c r="A142" s="4">
        <v>141</v>
      </c>
      <c r="B142" s="4">
        <v>22</v>
      </c>
      <c r="C142" s="4" t="s">
        <v>969</v>
      </c>
      <c r="D142" s="4" t="s">
        <v>970</v>
      </c>
      <c r="E142" s="4">
        <v>0</v>
      </c>
      <c r="F142" s="5">
        <v>0</v>
      </c>
      <c r="G142" s="4">
        <v>5</v>
      </c>
      <c r="H142" s="5">
        <v>3895000</v>
      </c>
    </row>
    <row r="143" spans="1:8" x14ac:dyDescent="0.35">
      <c r="A143" s="4">
        <v>142</v>
      </c>
      <c r="B143" s="4">
        <v>29</v>
      </c>
      <c r="C143" s="4" t="s">
        <v>928</v>
      </c>
      <c r="D143" s="4" t="s">
        <v>1018</v>
      </c>
      <c r="E143" s="4">
        <v>1</v>
      </c>
      <c r="F143" s="5">
        <v>453000</v>
      </c>
      <c r="G143" s="4">
        <v>5</v>
      </c>
      <c r="H143" s="5">
        <v>1815000</v>
      </c>
    </row>
    <row r="144" spans="1:8" x14ac:dyDescent="0.35">
      <c r="A144" s="4">
        <v>143</v>
      </c>
      <c r="B144" s="4">
        <v>10</v>
      </c>
      <c r="C144" s="4" t="s">
        <v>973</v>
      </c>
      <c r="D144" s="4" t="s">
        <v>1001</v>
      </c>
      <c r="E144" s="4">
        <v>3</v>
      </c>
      <c r="F144" s="5">
        <v>1925000</v>
      </c>
      <c r="G144" s="4">
        <v>5</v>
      </c>
      <c r="H144" s="5">
        <v>1760000</v>
      </c>
    </row>
    <row r="145" spans="1:8" x14ac:dyDescent="0.35">
      <c r="A145" s="4">
        <v>144</v>
      </c>
      <c r="B145" s="4">
        <v>21</v>
      </c>
      <c r="C145" s="4" t="s">
        <v>897</v>
      </c>
      <c r="D145" s="4" t="s">
        <v>898</v>
      </c>
      <c r="E145" s="4">
        <v>1</v>
      </c>
      <c r="F145" s="5">
        <v>435000</v>
      </c>
      <c r="G145" s="4">
        <v>4</v>
      </c>
      <c r="H145" s="5">
        <v>4880000</v>
      </c>
    </row>
    <row r="146" spans="1:8" x14ac:dyDescent="0.35">
      <c r="A146" s="4">
        <v>145</v>
      </c>
      <c r="B146" s="4">
        <v>8</v>
      </c>
      <c r="C146" s="4" t="s">
        <v>871</v>
      </c>
      <c r="D146" s="4" t="s">
        <v>1032</v>
      </c>
      <c r="E146" s="4">
        <v>1</v>
      </c>
      <c r="F146" s="5">
        <v>334000</v>
      </c>
      <c r="G146" s="4">
        <v>4</v>
      </c>
      <c r="H146" s="5">
        <v>4875000</v>
      </c>
    </row>
    <row r="147" spans="1:8" x14ac:dyDescent="0.35">
      <c r="A147" s="4">
        <v>146</v>
      </c>
      <c r="B147" s="4">
        <v>9</v>
      </c>
      <c r="C147" s="4" t="s">
        <v>875</v>
      </c>
      <c r="D147" s="4" t="s">
        <v>876</v>
      </c>
      <c r="E147" s="4">
        <v>3</v>
      </c>
      <c r="F147" s="5">
        <v>1205000</v>
      </c>
      <c r="G147" s="4">
        <v>4</v>
      </c>
      <c r="H147" s="5">
        <v>2717000</v>
      </c>
    </row>
    <row r="148" spans="1:8" x14ac:dyDescent="0.35">
      <c r="A148" s="4">
        <v>147</v>
      </c>
      <c r="B148" s="4">
        <v>10</v>
      </c>
      <c r="C148" s="4" t="s">
        <v>789</v>
      </c>
      <c r="D148" s="4" t="s">
        <v>199</v>
      </c>
      <c r="E148" s="4">
        <v>5</v>
      </c>
      <c r="F148" s="5">
        <v>3847000</v>
      </c>
      <c r="G148" s="4">
        <v>4</v>
      </c>
      <c r="H148" s="5">
        <v>2538000</v>
      </c>
    </row>
    <row r="149" spans="1:8" x14ac:dyDescent="0.35">
      <c r="A149" s="4">
        <v>148</v>
      </c>
      <c r="B149" s="4">
        <v>22</v>
      </c>
      <c r="C149" s="4" t="s">
        <v>892</v>
      </c>
      <c r="D149" s="4" t="s">
        <v>980</v>
      </c>
      <c r="E149" s="4">
        <v>5</v>
      </c>
      <c r="F149" s="5">
        <v>4001000</v>
      </c>
      <c r="G149" s="4">
        <v>4</v>
      </c>
      <c r="H149" s="5">
        <v>2197000</v>
      </c>
    </row>
    <row r="150" spans="1:8" x14ac:dyDescent="0.35">
      <c r="A150" s="4">
        <v>149</v>
      </c>
      <c r="B150" s="4">
        <v>15</v>
      </c>
      <c r="C150" s="4" t="s">
        <v>931</v>
      </c>
      <c r="D150" s="4" t="s">
        <v>932</v>
      </c>
      <c r="E150" s="4">
        <v>4</v>
      </c>
      <c r="F150" s="5">
        <v>2230000</v>
      </c>
      <c r="G150" s="4">
        <v>4</v>
      </c>
      <c r="H150" s="5">
        <v>1698000</v>
      </c>
    </row>
    <row r="151" spans="1:8" x14ac:dyDescent="0.35">
      <c r="A151" s="4">
        <v>150</v>
      </c>
      <c r="B151" s="4">
        <v>23</v>
      </c>
      <c r="C151" s="4" t="s">
        <v>890</v>
      </c>
      <c r="D151" s="4" t="s">
        <v>891</v>
      </c>
      <c r="E151" s="4">
        <v>1</v>
      </c>
      <c r="F151" s="5">
        <v>1227000</v>
      </c>
      <c r="G151" s="4">
        <v>4</v>
      </c>
      <c r="H151" s="5">
        <v>1657000</v>
      </c>
    </row>
    <row r="152" spans="1:8" x14ac:dyDescent="0.35">
      <c r="A152" s="4">
        <v>151</v>
      </c>
      <c r="B152" s="4">
        <v>24</v>
      </c>
      <c r="C152" s="4" t="s">
        <v>889</v>
      </c>
      <c r="D152" s="4" t="s">
        <v>981</v>
      </c>
      <c r="E152" s="4">
        <v>1</v>
      </c>
      <c r="F152" s="5">
        <v>525000</v>
      </c>
      <c r="G152" s="4">
        <v>4</v>
      </c>
      <c r="H152" s="5">
        <v>1649000</v>
      </c>
    </row>
    <row r="153" spans="1:8" x14ac:dyDescent="0.35">
      <c r="A153" s="4">
        <v>152</v>
      </c>
      <c r="B153" s="4">
        <v>25</v>
      </c>
      <c r="C153" s="4" t="s">
        <v>888</v>
      </c>
      <c r="D153" s="4" t="s">
        <v>1004</v>
      </c>
      <c r="E153" s="4">
        <v>3</v>
      </c>
      <c r="F153" s="5">
        <v>3944000</v>
      </c>
      <c r="G153" s="4">
        <v>4</v>
      </c>
      <c r="H153" s="5">
        <v>1195000</v>
      </c>
    </row>
    <row r="154" spans="1:8" x14ac:dyDescent="0.35">
      <c r="A154" s="4">
        <v>153</v>
      </c>
      <c r="B154" s="4">
        <v>11</v>
      </c>
      <c r="C154" s="4" t="s">
        <v>800</v>
      </c>
      <c r="D154" s="4" t="s">
        <v>300</v>
      </c>
      <c r="E154" s="4">
        <v>7</v>
      </c>
      <c r="F154" s="5">
        <v>4529000</v>
      </c>
      <c r="G154" s="4">
        <v>4</v>
      </c>
      <c r="H154" s="5">
        <v>1129000</v>
      </c>
    </row>
    <row r="155" spans="1:8" x14ac:dyDescent="0.35">
      <c r="A155" s="4">
        <v>154</v>
      </c>
      <c r="B155" s="4">
        <v>16</v>
      </c>
      <c r="C155" s="4" t="s">
        <v>1037</v>
      </c>
      <c r="D155" s="4" t="s">
        <v>1034</v>
      </c>
      <c r="E155" s="4">
        <v>2</v>
      </c>
      <c r="F155" s="5">
        <v>2861000</v>
      </c>
      <c r="G155" s="4">
        <v>3</v>
      </c>
      <c r="H155" s="5">
        <v>9385000</v>
      </c>
    </row>
    <row r="156" spans="1:8" x14ac:dyDescent="0.35">
      <c r="A156" s="4">
        <v>155</v>
      </c>
      <c r="B156" s="4">
        <v>17</v>
      </c>
      <c r="C156" s="4" t="s">
        <v>935</v>
      </c>
      <c r="D156" s="4" t="s">
        <v>995</v>
      </c>
      <c r="E156" s="4">
        <v>0</v>
      </c>
      <c r="F156" s="5">
        <v>0</v>
      </c>
      <c r="G156" s="4">
        <v>3</v>
      </c>
      <c r="H156" s="5">
        <v>4310000</v>
      </c>
    </row>
    <row r="157" spans="1:8" x14ac:dyDescent="0.35">
      <c r="A157" s="4">
        <v>156</v>
      </c>
      <c r="B157" s="4">
        <v>26</v>
      </c>
      <c r="C157" s="4" t="s">
        <v>905</v>
      </c>
      <c r="D157" s="4" t="s">
        <v>906</v>
      </c>
      <c r="E157" s="4">
        <v>0</v>
      </c>
      <c r="F157" s="5">
        <v>0</v>
      </c>
      <c r="G157" s="4">
        <v>3</v>
      </c>
      <c r="H157" s="5">
        <v>3937000</v>
      </c>
    </row>
    <row r="158" spans="1:8" x14ac:dyDescent="0.35">
      <c r="A158" s="4">
        <v>157</v>
      </c>
      <c r="B158" s="4">
        <v>12</v>
      </c>
      <c r="C158" s="4" t="s">
        <v>824</v>
      </c>
      <c r="D158" s="4" t="s">
        <v>825</v>
      </c>
      <c r="E158" s="4">
        <v>2</v>
      </c>
      <c r="F158" s="5">
        <v>742000</v>
      </c>
      <c r="G158" s="4">
        <v>3</v>
      </c>
      <c r="H158" s="5">
        <v>2880000</v>
      </c>
    </row>
    <row r="159" spans="1:8" x14ac:dyDescent="0.35">
      <c r="A159" s="4">
        <v>158</v>
      </c>
      <c r="B159" s="4">
        <v>13</v>
      </c>
      <c r="C159" s="4" t="s">
        <v>808</v>
      </c>
      <c r="D159" s="4" t="s">
        <v>1040</v>
      </c>
      <c r="E159" s="4">
        <v>3</v>
      </c>
      <c r="F159" s="5">
        <v>782000</v>
      </c>
      <c r="G159" s="4">
        <v>3</v>
      </c>
      <c r="H159" s="5">
        <v>2734000</v>
      </c>
    </row>
    <row r="160" spans="1:8" x14ac:dyDescent="0.35">
      <c r="A160" s="4">
        <v>159</v>
      </c>
      <c r="B160" s="4">
        <v>14</v>
      </c>
      <c r="C160" s="4" t="s">
        <v>948</v>
      </c>
      <c r="D160" s="4" t="s">
        <v>1006</v>
      </c>
      <c r="E160" s="4">
        <v>1</v>
      </c>
      <c r="F160" s="5">
        <v>609000</v>
      </c>
      <c r="G160" s="4">
        <v>3</v>
      </c>
      <c r="H160" s="5">
        <v>2352000</v>
      </c>
    </row>
    <row r="161" spans="1:8" x14ac:dyDescent="0.35">
      <c r="A161" s="4">
        <v>160</v>
      </c>
      <c r="B161" s="4">
        <v>9</v>
      </c>
      <c r="C161" s="4" t="s">
        <v>979</v>
      </c>
      <c r="D161" s="4" t="s">
        <v>1000</v>
      </c>
      <c r="E161" s="4">
        <v>5</v>
      </c>
      <c r="F161" s="5">
        <v>2752000</v>
      </c>
      <c r="G161" s="4">
        <v>3</v>
      </c>
      <c r="H161" s="5">
        <v>2152000</v>
      </c>
    </row>
    <row r="162" spans="1:8" x14ac:dyDescent="0.35">
      <c r="A162" s="4">
        <v>161</v>
      </c>
      <c r="B162" s="4">
        <v>15</v>
      </c>
      <c r="C162" s="4" t="s">
        <v>1045</v>
      </c>
      <c r="D162" s="4" t="s">
        <v>1023</v>
      </c>
      <c r="E162" s="4">
        <v>1</v>
      </c>
      <c r="F162" s="5">
        <v>79000</v>
      </c>
      <c r="G162" s="4">
        <v>3</v>
      </c>
      <c r="H162" s="5">
        <v>840000</v>
      </c>
    </row>
    <row r="163" spans="1:8" x14ac:dyDescent="0.35">
      <c r="A163" s="4">
        <v>162</v>
      </c>
      <c r="B163" s="4">
        <v>18</v>
      </c>
      <c r="C163" s="4" t="s">
        <v>929</v>
      </c>
      <c r="D163" s="4" t="s">
        <v>930</v>
      </c>
      <c r="E163" s="4">
        <v>3</v>
      </c>
      <c r="F163" s="5">
        <v>1747000</v>
      </c>
      <c r="G163" s="4">
        <v>2</v>
      </c>
      <c r="H163" s="5">
        <v>1824000</v>
      </c>
    </row>
    <row r="164" spans="1:8" x14ac:dyDescent="0.35">
      <c r="A164" s="4">
        <v>163</v>
      </c>
      <c r="B164" s="4">
        <v>10</v>
      </c>
      <c r="C164" s="4" t="s">
        <v>864</v>
      </c>
      <c r="D164" s="4" t="s">
        <v>865</v>
      </c>
      <c r="E164" s="4">
        <v>2</v>
      </c>
      <c r="F164" s="5">
        <v>598000</v>
      </c>
      <c r="G164" s="4">
        <v>2</v>
      </c>
      <c r="H164" s="5">
        <v>1237000</v>
      </c>
    </row>
    <row r="165" spans="1:8" x14ac:dyDescent="0.35">
      <c r="A165" s="4">
        <v>164</v>
      </c>
      <c r="B165" s="4">
        <v>11</v>
      </c>
      <c r="C165" s="4" t="s">
        <v>877</v>
      </c>
      <c r="D165" s="4" t="s">
        <v>878</v>
      </c>
      <c r="E165" s="4">
        <v>1</v>
      </c>
      <c r="F165" s="5">
        <v>790000</v>
      </c>
      <c r="G165" s="4">
        <v>2</v>
      </c>
      <c r="H165" s="5">
        <v>1189000</v>
      </c>
    </row>
    <row r="166" spans="1:8" x14ac:dyDescent="0.35">
      <c r="A166" s="4">
        <v>165</v>
      </c>
      <c r="B166" s="4">
        <v>16</v>
      </c>
      <c r="C166" s="4" t="s">
        <v>950</v>
      </c>
      <c r="D166" s="4" t="s">
        <v>988</v>
      </c>
      <c r="E166" s="4">
        <v>2</v>
      </c>
      <c r="F166" s="5">
        <v>5391000</v>
      </c>
      <c r="G166" s="4">
        <v>2</v>
      </c>
      <c r="H166" s="5">
        <v>917000</v>
      </c>
    </row>
    <row r="167" spans="1:8" x14ac:dyDescent="0.35">
      <c r="A167" s="4">
        <v>166</v>
      </c>
      <c r="B167" s="4">
        <v>15</v>
      </c>
      <c r="C167" s="4" t="s">
        <v>962</v>
      </c>
      <c r="D167" s="4" t="s">
        <v>963</v>
      </c>
      <c r="E167" s="4">
        <v>1</v>
      </c>
      <c r="F167" s="5">
        <v>199000</v>
      </c>
      <c r="G167" s="4">
        <v>2</v>
      </c>
      <c r="H167" s="5">
        <v>637000</v>
      </c>
    </row>
    <row r="168" spans="1:8" x14ac:dyDescent="0.35">
      <c r="A168" s="4">
        <v>167</v>
      </c>
      <c r="B168" s="4">
        <v>27</v>
      </c>
      <c r="C168" s="4" t="s">
        <v>884</v>
      </c>
      <c r="D168" s="4" t="s">
        <v>885</v>
      </c>
      <c r="E168" s="4">
        <v>1</v>
      </c>
      <c r="F168" s="5">
        <v>1609000</v>
      </c>
      <c r="G168" s="4">
        <v>2</v>
      </c>
      <c r="H168" s="5">
        <v>576000</v>
      </c>
    </row>
    <row r="169" spans="1:8" x14ac:dyDescent="0.35">
      <c r="A169" s="4">
        <v>168</v>
      </c>
      <c r="B169" s="4">
        <v>10</v>
      </c>
      <c r="C169" s="4" t="s">
        <v>851</v>
      </c>
      <c r="D169" s="4" t="s">
        <v>1017</v>
      </c>
      <c r="E169" s="4">
        <v>9</v>
      </c>
      <c r="F169" s="5">
        <v>10570000</v>
      </c>
      <c r="G169" s="4">
        <v>2</v>
      </c>
      <c r="H169" s="5">
        <v>422000</v>
      </c>
    </row>
    <row r="170" spans="1:8" x14ac:dyDescent="0.35">
      <c r="A170" s="4">
        <v>169</v>
      </c>
      <c r="B170" s="4">
        <v>19</v>
      </c>
      <c r="C170" s="4" t="s">
        <v>936</v>
      </c>
      <c r="D170" s="4" t="s">
        <v>937</v>
      </c>
      <c r="E170" s="4">
        <v>2</v>
      </c>
      <c r="F170" s="5">
        <v>5964000</v>
      </c>
      <c r="G170" s="4">
        <v>1</v>
      </c>
      <c r="H170" s="5">
        <v>2853000</v>
      </c>
    </row>
    <row r="171" spans="1:8" x14ac:dyDescent="0.35">
      <c r="A171" s="4">
        <v>170</v>
      </c>
      <c r="B171" s="4">
        <v>28</v>
      </c>
      <c r="C171" s="4" t="s">
        <v>893</v>
      </c>
      <c r="D171" s="4" t="s">
        <v>894</v>
      </c>
      <c r="E171" s="4">
        <v>1</v>
      </c>
      <c r="F171" s="5">
        <v>1081000</v>
      </c>
      <c r="G171" s="4">
        <v>1</v>
      </c>
      <c r="H171" s="5">
        <v>2514000</v>
      </c>
    </row>
    <row r="172" spans="1:8" x14ac:dyDescent="0.35">
      <c r="A172" s="4">
        <v>171</v>
      </c>
      <c r="B172" s="4">
        <v>12</v>
      </c>
      <c r="C172" s="4" t="s">
        <v>1036</v>
      </c>
      <c r="D172" s="4" t="s">
        <v>1043</v>
      </c>
      <c r="E172" s="4">
        <v>0</v>
      </c>
      <c r="F172" s="5">
        <v>0</v>
      </c>
      <c r="G172" s="4">
        <v>1</v>
      </c>
      <c r="H172" s="5">
        <v>1309000</v>
      </c>
    </row>
    <row r="173" spans="1:8" x14ac:dyDescent="0.35">
      <c r="A173" s="4">
        <v>172</v>
      </c>
      <c r="B173" s="4">
        <v>11</v>
      </c>
      <c r="C173" s="4" t="s">
        <v>836</v>
      </c>
      <c r="D173" s="4" t="s">
        <v>1009</v>
      </c>
      <c r="E173" s="4">
        <v>0</v>
      </c>
      <c r="F173" s="5">
        <v>0</v>
      </c>
      <c r="G173" s="4">
        <v>1</v>
      </c>
      <c r="H173" s="5">
        <v>1297000</v>
      </c>
    </row>
    <row r="174" spans="1:8" x14ac:dyDescent="0.35">
      <c r="A174" s="4">
        <v>173</v>
      </c>
      <c r="B174" s="4">
        <v>17</v>
      </c>
      <c r="C174" s="4" t="s">
        <v>958</v>
      </c>
      <c r="D174" s="4" t="s">
        <v>959</v>
      </c>
      <c r="E174" s="4">
        <v>0</v>
      </c>
      <c r="F174" s="5">
        <v>0</v>
      </c>
      <c r="G174" s="4">
        <v>1</v>
      </c>
      <c r="H174" s="5">
        <v>1290000</v>
      </c>
    </row>
    <row r="175" spans="1:8" x14ac:dyDescent="0.35">
      <c r="A175" s="4">
        <v>174</v>
      </c>
      <c r="B175" s="4">
        <v>13</v>
      </c>
      <c r="C175" s="4" t="s">
        <v>873</v>
      </c>
      <c r="D175" s="4" t="s">
        <v>874</v>
      </c>
      <c r="E175" s="4">
        <v>6</v>
      </c>
      <c r="F175" s="5">
        <v>2183000</v>
      </c>
      <c r="G175" s="4">
        <v>1</v>
      </c>
      <c r="H175" s="5">
        <v>1055000</v>
      </c>
    </row>
    <row r="176" spans="1:8" x14ac:dyDescent="0.35">
      <c r="A176" s="4">
        <v>175</v>
      </c>
      <c r="B176" s="4">
        <v>29</v>
      </c>
      <c r="C176" s="4" t="s">
        <v>883</v>
      </c>
      <c r="D176" s="4" t="s">
        <v>1026</v>
      </c>
      <c r="E176" s="4">
        <v>3</v>
      </c>
      <c r="F176" s="5">
        <v>1781000</v>
      </c>
      <c r="G176" s="4">
        <v>1</v>
      </c>
      <c r="H176" s="5">
        <v>732000</v>
      </c>
    </row>
    <row r="177" spans="1:8" x14ac:dyDescent="0.35">
      <c r="A177" s="4">
        <v>176</v>
      </c>
      <c r="B177" s="4">
        <v>16</v>
      </c>
      <c r="C177" s="4" t="s">
        <v>960</v>
      </c>
      <c r="D177" s="4" t="s">
        <v>982</v>
      </c>
      <c r="E177" s="4">
        <v>4</v>
      </c>
      <c r="F177" s="5">
        <v>2706000</v>
      </c>
      <c r="G177" s="4">
        <v>1</v>
      </c>
      <c r="H177" s="5">
        <v>509000</v>
      </c>
    </row>
    <row r="178" spans="1:8" x14ac:dyDescent="0.35">
      <c r="A178" s="4">
        <v>177</v>
      </c>
      <c r="B178" s="4">
        <v>30</v>
      </c>
      <c r="C178" s="4" t="s">
        <v>787</v>
      </c>
      <c r="D178" s="4" t="s">
        <v>185</v>
      </c>
      <c r="E178" s="4">
        <v>0</v>
      </c>
      <c r="F178" s="5">
        <v>0</v>
      </c>
      <c r="G178" s="4">
        <v>1</v>
      </c>
      <c r="H178" s="5">
        <v>504000</v>
      </c>
    </row>
    <row r="179" spans="1:8" x14ac:dyDescent="0.35">
      <c r="A179" s="4">
        <v>178</v>
      </c>
      <c r="B179" s="4">
        <v>11</v>
      </c>
      <c r="C179" s="4" t="s">
        <v>868</v>
      </c>
      <c r="D179" s="4" t="s">
        <v>990</v>
      </c>
      <c r="E179" s="4">
        <v>0</v>
      </c>
      <c r="F179" s="5">
        <v>0</v>
      </c>
      <c r="G179" s="4">
        <v>1</v>
      </c>
      <c r="H179" s="5">
        <v>396000</v>
      </c>
    </row>
    <row r="180" spans="1:8" x14ac:dyDescent="0.35">
      <c r="A180" s="4">
        <v>179</v>
      </c>
      <c r="B180" s="4">
        <v>20</v>
      </c>
      <c r="C180" s="4" t="s">
        <v>780</v>
      </c>
      <c r="D180" s="4" t="s">
        <v>1014</v>
      </c>
      <c r="E180" s="4">
        <v>0</v>
      </c>
      <c r="F180" s="5">
        <v>0</v>
      </c>
      <c r="G180" s="4">
        <v>1</v>
      </c>
      <c r="H180" s="5">
        <v>395000</v>
      </c>
    </row>
    <row r="181" spans="1:8" x14ac:dyDescent="0.35">
      <c r="A181" s="4">
        <v>180</v>
      </c>
      <c r="B181" s="4">
        <v>30</v>
      </c>
      <c r="C181" s="4" t="s">
        <v>853</v>
      </c>
      <c r="D181" s="4" t="s">
        <v>287</v>
      </c>
      <c r="E181" s="4">
        <v>2</v>
      </c>
      <c r="F181" s="5">
        <v>2995000</v>
      </c>
      <c r="G181" s="4">
        <v>1</v>
      </c>
      <c r="H181" s="5">
        <v>333000</v>
      </c>
    </row>
    <row r="182" spans="1:8" x14ac:dyDescent="0.35">
      <c r="A182" s="4">
        <v>181</v>
      </c>
      <c r="B182" s="4">
        <v>21</v>
      </c>
      <c r="C182" s="4" t="s">
        <v>938</v>
      </c>
      <c r="D182" s="4" t="s">
        <v>1025</v>
      </c>
      <c r="E182" s="4">
        <v>2</v>
      </c>
      <c r="F182" s="5">
        <v>778000</v>
      </c>
      <c r="G182" s="4">
        <v>1</v>
      </c>
      <c r="H182" s="5">
        <v>230000</v>
      </c>
    </row>
    <row r="183" spans="1:8" x14ac:dyDescent="0.35">
      <c r="A183" s="4">
        <v>182</v>
      </c>
      <c r="B183" s="4">
        <v>22</v>
      </c>
      <c r="C183" s="4" t="s">
        <v>939</v>
      </c>
      <c r="D183" s="4" t="s">
        <v>940</v>
      </c>
      <c r="E183" s="4">
        <v>2</v>
      </c>
      <c r="F183" s="5">
        <v>4928000</v>
      </c>
      <c r="G183" s="4">
        <v>1</v>
      </c>
      <c r="H183" s="5">
        <v>195000</v>
      </c>
    </row>
    <row r="184" spans="1:8" x14ac:dyDescent="0.35">
      <c r="A184" s="4">
        <v>183</v>
      </c>
      <c r="B184" s="4">
        <v>23</v>
      </c>
      <c r="C184" s="4" t="s">
        <v>944</v>
      </c>
      <c r="D184" s="4" t="s">
        <v>945</v>
      </c>
      <c r="E184" s="4">
        <v>0</v>
      </c>
      <c r="F184" s="5">
        <v>0</v>
      </c>
      <c r="G184" s="4">
        <v>1</v>
      </c>
      <c r="H184" s="5">
        <v>192000</v>
      </c>
    </row>
    <row r="185" spans="1:8" x14ac:dyDescent="0.35">
      <c r="A185" s="4">
        <v>184</v>
      </c>
      <c r="B185" s="4">
        <v>31</v>
      </c>
      <c r="C185" s="4" t="s">
        <v>917</v>
      </c>
      <c r="D185" s="4" t="s">
        <v>918</v>
      </c>
      <c r="E185" s="4">
        <v>0</v>
      </c>
      <c r="F185" s="5">
        <v>0</v>
      </c>
      <c r="G185" s="4">
        <v>1</v>
      </c>
      <c r="H185" s="5">
        <v>114000</v>
      </c>
    </row>
    <row r="186" spans="1:8" x14ac:dyDescent="0.35">
      <c r="A186" s="4">
        <v>185</v>
      </c>
      <c r="B186" s="4">
        <v>11</v>
      </c>
      <c r="C186" s="4" t="s">
        <v>803</v>
      </c>
      <c r="D186" s="4" t="s">
        <v>118</v>
      </c>
      <c r="E186" s="4">
        <v>1</v>
      </c>
      <c r="F186" s="5">
        <v>204000</v>
      </c>
      <c r="G186" s="4">
        <v>1</v>
      </c>
      <c r="H186" s="5">
        <v>48000</v>
      </c>
    </row>
    <row r="187" spans="1:8" x14ac:dyDescent="0.35">
      <c r="A187" s="13" t="s">
        <v>1057</v>
      </c>
      <c r="B187" s="13" t="s">
        <v>1057</v>
      </c>
      <c r="C187" s="4" t="s">
        <v>869</v>
      </c>
      <c r="D187" s="4" t="s">
        <v>870</v>
      </c>
      <c r="E187" s="4">
        <v>6</v>
      </c>
      <c r="F187" s="5">
        <v>1279000</v>
      </c>
      <c r="G187" s="4">
        <v>0</v>
      </c>
      <c r="H187" s="5">
        <v>0</v>
      </c>
    </row>
    <row r="188" spans="1:8" x14ac:dyDescent="0.35">
      <c r="A188" s="13" t="s">
        <v>1057</v>
      </c>
      <c r="B188" s="13" t="s">
        <v>1057</v>
      </c>
      <c r="C188" s="4" t="s">
        <v>986</v>
      </c>
      <c r="D188" s="4" t="s">
        <v>1049</v>
      </c>
      <c r="E188" s="4">
        <v>1</v>
      </c>
      <c r="F188" s="5">
        <v>174000</v>
      </c>
      <c r="G188" s="4">
        <v>0</v>
      </c>
      <c r="H188" s="5">
        <v>0</v>
      </c>
    </row>
    <row r="189" spans="1:8" x14ac:dyDescent="0.35">
      <c r="A189" s="13" t="s">
        <v>1057</v>
      </c>
      <c r="B189" s="13" t="s">
        <v>1057</v>
      </c>
      <c r="C189" s="4" t="s">
        <v>913</v>
      </c>
      <c r="D189" s="4" t="s">
        <v>914</v>
      </c>
      <c r="E189" s="4">
        <v>4</v>
      </c>
      <c r="F189" s="5">
        <v>2146000</v>
      </c>
      <c r="G189" s="4">
        <v>0</v>
      </c>
      <c r="H189" s="5">
        <v>0</v>
      </c>
    </row>
    <row r="190" spans="1:8" x14ac:dyDescent="0.35">
      <c r="A190" s="13" t="s">
        <v>1057</v>
      </c>
      <c r="B190" s="13" t="s">
        <v>1057</v>
      </c>
      <c r="C190" s="4" t="s">
        <v>908</v>
      </c>
      <c r="D190" s="4" t="s">
        <v>1005</v>
      </c>
      <c r="E190" s="4">
        <v>2</v>
      </c>
      <c r="F190" s="5">
        <v>413000</v>
      </c>
      <c r="G190" s="4">
        <v>0</v>
      </c>
      <c r="H190" s="5">
        <v>0</v>
      </c>
    </row>
    <row r="191" spans="1:8" x14ac:dyDescent="0.35">
      <c r="A191" s="13" t="s">
        <v>1057</v>
      </c>
      <c r="B191" s="13" t="s">
        <v>1057</v>
      </c>
      <c r="C191" s="4" t="s">
        <v>941</v>
      </c>
      <c r="D191" s="4" t="s">
        <v>1044</v>
      </c>
      <c r="E191" s="4">
        <v>3</v>
      </c>
      <c r="F191" s="5">
        <v>3554000</v>
      </c>
      <c r="G191" s="4">
        <v>0</v>
      </c>
      <c r="H191" s="5">
        <v>0</v>
      </c>
    </row>
    <row r="192" spans="1:8" x14ac:dyDescent="0.35">
      <c r="A192" s="13" t="s">
        <v>1057</v>
      </c>
      <c r="B192" s="13" t="s">
        <v>1057</v>
      </c>
      <c r="C192" s="4" t="s">
        <v>777</v>
      </c>
      <c r="D192" s="4" t="s">
        <v>126</v>
      </c>
      <c r="E192" s="4">
        <v>2</v>
      </c>
      <c r="F192" s="5">
        <v>480000</v>
      </c>
      <c r="G192" s="4">
        <v>0</v>
      </c>
      <c r="H192" s="5">
        <v>0</v>
      </c>
    </row>
    <row r="193" spans="1:8" x14ac:dyDescent="0.35">
      <c r="A193" s="13" t="s">
        <v>1057</v>
      </c>
      <c r="B193" s="13" t="s">
        <v>1057</v>
      </c>
      <c r="C193" s="4" t="s">
        <v>834</v>
      </c>
      <c r="D193" s="4" t="s">
        <v>835</v>
      </c>
      <c r="E193" s="4">
        <v>1</v>
      </c>
      <c r="F193" s="5">
        <v>899000</v>
      </c>
      <c r="G193" s="4">
        <v>0</v>
      </c>
      <c r="H193" s="5">
        <v>0</v>
      </c>
    </row>
    <row r="194" spans="1:8" x14ac:dyDescent="0.35">
      <c r="A194" s="13" t="s">
        <v>1057</v>
      </c>
      <c r="B194" s="13" t="s">
        <v>1057</v>
      </c>
      <c r="C194" s="4" t="s">
        <v>933</v>
      </c>
      <c r="D194" s="4" t="s">
        <v>934</v>
      </c>
      <c r="E194" s="4">
        <v>1</v>
      </c>
      <c r="F194" s="5">
        <v>320000</v>
      </c>
      <c r="G194" s="4">
        <v>0</v>
      </c>
      <c r="H194" s="5">
        <v>0</v>
      </c>
    </row>
    <row r="195" spans="1:8" x14ac:dyDescent="0.35">
      <c r="A195" s="13" t="s">
        <v>1057</v>
      </c>
      <c r="B195" s="13" t="s">
        <v>1057</v>
      </c>
      <c r="C195" s="4" t="s">
        <v>949</v>
      </c>
      <c r="D195" s="4" t="s">
        <v>984</v>
      </c>
      <c r="E195" s="4">
        <v>3</v>
      </c>
      <c r="F195" s="5">
        <v>2704000</v>
      </c>
      <c r="G195" s="4">
        <v>0</v>
      </c>
      <c r="H195" s="5">
        <v>0</v>
      </c>
    </row>
    <row r="196" spans="1:8" x14ac:dyDescent="0.35">
      <c r="A196" s="13" t="s">
        <v>1057</v>
      </c>
      <c r="B196" s="13" t="s">
        <v>1057</v>
      </c>
      <c r="C196" s="4" t="s">
        <v>955</v>
      </c>
      <c r="D196" s="4" t="s">
        <v>956</v>
      </c>
      <c r="E196" s="4">
        <v>2</v>
      </c>
      <c r="F196" s="5">
        <v>561000</v>
      </c>
      <c r="G196" s="4">
        <v>0</v>
      </c>
      <c r="H196" s="5">
        <v>0</v>
      </c>
    </row>
    <row r="197" spans="1:8" ht="15" thickBot="1" x14ac:dyDescent="0.4">
      <c r="A197" s="13" t="s">
        <v>1057</v>
      </c>
      <c r="B197" s="13" t="s">
        <v>1057</v>
      </c>
      <c r="C197" s="4" t="s">
        <v>972</v>
      </c>
      <c r="D197" s="4" t="s">
        <v>1038</v>
      </c>
      <c r="E197" s="4">
        <v>1</v>
      </c>
      <c r="F197" s="5">
        <v>1646000</v>
      </c>
      <c r="G197" s="4">
        <v>0</v>
      </c>
      <c r="H197" s="5">
        <v>0</v>
      </c>
    </row>
    <row r="198" spans="1:8" x14ac:dyDescent="0.35">
      <c r="A198" s="14" t="s">
        <v>1058</v>
      </c>
      <c r="B198" s="15"/>
      <c r="C198" s="15"/>
      <c r="D198" s="16"/>
      <c r="E198" s="17">
        <f>SUM(E2:E197)</f>
        <v>5021</v>
      </c>
      <c r="F198" s="18">
        <f>SUM(F2:F197)</f>
        <v>4176040000</v>
      </c>
      <c r="G198" s="17">
        <f>SUM(G2:G197)</f>
        <v>6929</v>
      </c>
      <c r="H198" s="19">
        <f>SUM(H2:H197)</f>
        <v>5734263540</v>
      </c>
    </row>
    <row r="199" spans="1:8" x14ac:dyDescent="0.35">
      <c r="A199" s="20" t="s">
        <v>1061</v>
      </c>
      <c r="B199" s="21"/>
      <c r="C199" s="21"/>
      <c r="D199" s="22"/>
      <c r="E199" s="4"/>
      <c r="F199" s="23"/>
      <c r="G199" s="24">
        <f>(G198-E198)/E198</f>
        <v>0.38000398327026491</v>
      </c>
      <c r="H199" s="25">
        <f>(H198-F198)/F198</f>
        <v>0.37313424679840229</v>
      </c>
    </row>
    <row r="200" spans="1:8" x14ac:dyDescent="0.35">
      <c r="A200" s="20" t="s">
        <v>1062</v>
      </c>
      <c r="B200" s="21"/>
      <c r="C200" s="21"/>
      <c r="D200" s="22"/>
      <c r="E200" s="4"/>
      <c r="F200" s="26">
        <f>F198/E198</f>
        <v>831714.79784903408</v>
      </c>
      <c r="G200" s="23"/>
      <c r="H200" s="27">
        <f>H198/G198</f>
        <v>827574.47539327468</v>
      </c>
    </row>
    <row r="201" spans="1:8" x14ac:dyDescent="0.35">
      <c r="A201" s="28" t="s">
        <v>1059</v>
      </c>
      <c r="B201" s="29"/>
      <c r="C201" s="29"/>
      <c r="D201" s="30"/>
      <c r="E201" s="4"/>
      <c r="F201" s="4"/>
      <c r="G201" s="4"/>
      <c r="H201" s="31">
        <f>(H200-F200)/F200</f>
        <v>-4.9780555383492284E-3</v>
      </c>
    </row>
    <row r="202" spans="1:8" ht="15" thickBot="1" x14ac:dyDescent="0.4">
      <c r="A202" s="32" t="s">
        <v>1063</v>
      </c>
      <c r="B202" s="33"/>
      <c r="C202" s="33"/>
      <c r="D202" s="33"/>
      <c r="E202" s="34"/>
      <c r="F202" s="35"/>
      <c r="G202" s="36" t="s">
        <v>1064</v>
      </c>
      <c r="H202" s="37">
        <v>811631000</v>
      </c>
    </row>
    <row r="204" spans="1:8" x14ac:dyDescent="0.35">
      <c r="A204" s="38" t="s">
        <v>1060</v>
      </c>
      <c r="F204" s="6"/>
      <c r="H204" s="6"/>
    </row>
  </sheetData>
  <sortState xmlns:xlrd2="http://schemas.microsoft.com/office/spreadsheetml/2017/richdata2" ref="A2:H215">
    <sortCondition descending="1" ref="G2:G215"/>
    <sortCondition descending="1" ref="H2:H215"/>
  </sortState>
  <mergeCells count="4">
    <mergeCell ref="A198:D198"/>
    <mergeCell ref="A199:D199"/>
    <mergeCell ref="A200:D200"/>
    <mergeCell ref="A201:D20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4BC86-A82A-46CB-A4AF-2EC52120D004}">
  <dimension ref="A1:J217"/>
  <sheetViews>
    <sheetView workbookViewId="0"/>
  </sheetViews>
  <sheetFormatPr defaultRowHeight="14.5" x14ac:dyDescent="0.35"/>
  <cols>
    <col min="1" max="1" width="8.7265625" style="6" customWidth="1"/>
    <col min="2" max="3" width="8.7265625" style="6"/>
    <col min="4" max="4" width="56.08984375" style="6" customWidth="1"/>
    <col min="5" max="5" width="15.1796875" style="6" customWidth="1"/>
    <col min="6" max="6" width="16.90625" style="7" customWidth="1"/>
    <col min="7" max="7" width="15.1796875" style="6" customWidth="1"/>
    <col min="8" max="8" width="16.90625" style="7" customWidth="1"/>
    <col min="9" max="10" width="11.36328125" style="6" bestFit="1" customWidth="1"/>
    <col min="11" max="16384" width="8.7265625" style="6"/>
  </cols>
  <sheetData>
    <row r="1" spans="1:10" ht="29.5" thickBot="1" x14ac:dyDescent="0.4">
      <c r="A1" s="10" t="s">
        <v>1051</v>
      </c>
      <c r="B1" s="10" t="s">
        <v>1052</v>
      </c>
      <c r="C1" s="10" t="s">
        <v>685</v>
      </c>
      <c r="D1" s="11" t="s">
        <v>1027</v>
      </c>
      <c r="E1" s="10" t="s">
        <v>1053</v>
      </c>
      <c r="F1" s="12" t="s">
        <v>1054</v>
      </c>
      <c r="G1" s="10" t="s">
        <v>1055</v>
      </c>
      <c r="H1" s="12" t="s">
        <v>1056</v>
      </c>
    </row>
    <row r="2" spans="1:10" ht="15" thickBot="1" x14ac:dyDescent="0.4">
      <c r="A2" s="39" t="s">
        <v>1065</v>
      </c>
      <c r="B2" s="39"/>
      <c r="C2" s="39"/>
      <c r="D2" s="39"/>
      <c r="E2" s="39"/>
      <c r="F2" s="39"/>
      <c r="G2" s="39"/>
      <c r="H2" s="39"/>
    </row>
    <row r="3" spans="1:10" x14ac:dyDescent="0.35">
      <c r="A3" s="8">
        <v>7</v>
      </c>
      <c r="B3" s="8">
        <v>1</v>
      </c>
      <c r="C3" s="8" t="s">
        <v>701</v>
      </c>
      <c r="D3" s="8" t="s">
        <v>702</v>
      </c>
      <c r="E3" s="8">
        <v>169</v>
      </c>
      <c r="F3" s="9">
        <v>84080000</v>
      </c>
      <c r="G3" s="8">
        <v>244</v>
      </c>
      <c r="H3" s="9">
        <v>112210000</v>
      </c>
    </row>
    <row r="4" spans="1:10" x14ac:dyDescent="0.35">
      <c r="A4" s="4">
        <v>15</v>
      </c>
      <c r="B4" s="4">
        <v>2</v>
      </c>
      <c r="C4" s="4" t="s">
        <v>718</v>
      </c>
      <c r="D4" s="4" t="s">
        <v>719</v>
      </c>
      <c r="E4" s="4">
        <v>78</v>
      </c>
      <c r="F4" s="5">
        <v>35788000</v>
      </c>
      <c r="G4" s="4">
        <v>117</v>
      </c>
      <c r="H4" s="5">
        <v>71411000</v>
      </c>
    </row>
    <row r="5" spans="1:10" x14ac:dyDescent="0.35">
      <c r="A5" s="4">
        <v>20</v>
      </c>
      <c r="B5" s="4">
        <v>3</v>
      </c>
      <c r="C5" s="4" t="s">
        <v>711</v>
      </c>
      <c r="D5" s="4" t="s">
        <v>712</v>
      </c>
      <c r="E5" s="4">
        <v>94</v>
      </c>
      <c r="F5" s="5">
        <v>56223000</v>
      </c>
      <c r="G5" s="4">
        <v>94</v>
      </c>
      <c r="H5" s="5">
        <v>68222000</v>
      </c>
    </row>
    <row r="6" spans="1:10" x14ac:dyDescent="0.35">
      <c r="A6" s="4">
        <v>65</v>
      </c>
      <c r="B6" s="4">
        <v>4</v>
      </c>
      <c r="C6" s="4" t="s">
        <v>740</v>
      </c>
      <c r="D6" s="4" t="s">
        <v>1028</v>
      </c>
      <c r="E6" s="4">
        <v>23</v>
      </c>
      <c r="F6" s="5">
        <v>14694000</v>
      </c>
      <c r="G6" s="4">
        <v>26</v>
      </c>
      <c r="H6" s="5">
        <v>25481000</v>
      </c>
    </row>
    <row r="7" spans="1:10" x14ac:dyDescent="0.35">
      <c r="A7" s="4">
        <v>70</v>
      </c>
      <c r="B7" s="4">
        <v>5</v>
      </c>
      <c r="C7" s="4" t="s">
        <v>856</v>
      </c>
      <c r="D7" s="4" t="s">
        <v>1022</v>
      </c>
      <c r="E7" s="4">
        <v>19</v>
      </c>
      <c r="F7" s="5">
        <v>13157000</v>
      </c>
      <c r="G7" s="4">
        <v>23</v>
      </c>
      <c r="H7" s="5">
        <v>15883000</v>
      </c>
    </row>
    <row r="8" spans="1:10" x14ac:dyDescent="0.35">
      <c r="A8" s="4">
        <v>77</v>
      </c>
      <c r="B8" s="4">
        <v>6</v>
      </c>
      <c r="C8" s="4" t="s">
        <v>769</v>
      </c>
      <c r="D8" s="4" t="s">
        <v>1019</v>
      </c>
      <c r="E8" s="4">
        <v>25</v>
      </c>
      <c r="F8" s="5">
        <v>13393000</v>
      </c>
      <c r="G8" s="4">
        <v>21</v>
      </c>
      <c r="H8" s="5">
        <v>7893000</v>
      </c>
    </row>
    <row r="9" spans="1:10" x14ac:dyDescent="0.35">
      <c r="A9" s="4">
        <v>84</v>
      </c>
      <c r="B9" s="4">
        <v>7</v>
      </c>
      <c r="C9" s="4" t="s">
        <v>837</v>
      </c>
      <c r="D9" s="4" t="s">
        <v>838</v>
      </c>
      <c r="E9" s="4">
        <v>10</v>
      </c>
      <c r="F9" s="5">
        <v>5845000</v>
      </c>
      <c r="G9" s="4">
        <v>18</v>
      </c>
      <c r="H9" s="5">
        <v>9123000</v>
      </c>
    </row>
    <row r="10" spans="1:10" x14ac:dyDescent="0.35">
      <c r="A10" s="4">
        <v>96</v>
      </c>
      <c r="B10" s="4">
        <v>8</v>
      </c>
      <c r="C10" s="4" t="s">
        <v>866</v>
      </c>
      <c r="D10" s="4" t="s">
        <v>867</v>
      </c>
      <c r="E10" s="4">
        <v>10</v>
      </c>
      <c r="F10" s="5">
        <v>3910000</v>
      </c>
      <c r="G10" s="4">
        <v>14</v>
      </c>
      <c r="H10" s="5">
        <v>5489000</v>
      </c>
    </row>
    <row r="11" spans="1:10" ht="15" thickBot="1" x14ac:dyDescent="0.4">
      <c r="A11" s="4">
        <v>133</v>
      </c>
      <c r="B11" s="4">
        <v>9</v>
      </c>
      <c r="C11" s="4" t="s">
        <v>863</v>
      </c>
      <c r="D11" s="4" t="s">
        <v>991</v>
      </c>
      <c r="E11" s="4">
        <v>7</v>
      </c>
      <c r="F11" s="5">
        <v>9338000</v>
      </c>
      <c r="G11" s="4">
        <v>6</v>
      </c>
      <c r="H11" s="5">
        <v>2847000</v>
      </c>
    </row>
    <row r="12" spans="1:10" x14ac:dyDescent="0.35">
      <c r="A12" s="4">
        <v>163</v>
      </c>
      <c r="B12" s="4">
        <v>10</v>
      </c>
      <c r="C12" s="4" t="s">
        <v>864</v>
      </c>
      <c r="D12" s="4" t="s">
        <v>865</v>
      </c>
      <c r="E12" s="4">
        <v>2</v>
      </c>
      <c r="F12" s="5">
        <v>598000</v>
      </c>
      <c r="G12" s="4">
        <v>2</v>
      </c>
      <c r="H12" s="5">
        <v>1237000</v>
      </c>
      <c r="I12" s="46" t="s">
        <v>1085</v>
      </c>
      <c r="J12" s="47" t="s">
        <v>1085</v>
      </c>
    </row>
    <row r="13" spans="1:10" ht="15" thickBot="1" x14ac:dyDescent="0.4">
      <c r="A13" s="40">
        <v>178</v>
      </c>
      <c r="B13" s="40">
        <v>11</v>
      </c>
      <c r="C13" s="40" t="s">
        <v>868</v>
      </c>
      <c r="D13" s="40" t="s">
        <v>990</v>
      </c>
      <c r="E13" s="40">
        <v>0</v>
      </c>
      <c r="F13" s="41">
        <v>0</v>
      </c>
      <c r="G13" s="40">
        <v>1</v>
      </c>
      <c r="H13" s="41">
        <v>396000</v>
      </c>
      <c r="I13" s="48" t="s">
        <v>1086</v>
      </c>
      <c r="J13" s="49" t="s">
        <v>1087</v>
      </c>
    </row>
    <row r="14" spans="1:10" ht="15" thickBot="1" x14ac:dyDescent="0.4">
      <c r="A14" s="42" t="s">
        <v>1084</v>
      </c>
      <c r="B14" s="42"/>
      <c r="C14" s="42"/>
      <c r="D14" s="42"/>
      <c r="E14" s="43">
        <f>SUM(E3:E13)</f>
        <v>437</v>
      </c>
      <c r="F14" s="44">
        <f>SUM(F3:F13)</f>
        <v>237026000</v>
      </c>
      <c r="G14" s="43">
        <f>SUM(G3:G13)</f>
        <v>566</v>
      </c>
      <c r="H14" s="44">
        <f>SUM(H3:H13)</f>
        <v>320192000</v>
      </c>
      <c r="I14" s="50">
        <f>(G14-E14)/E14</f>
        <v>0.29519450800915331</v>
      </c>
      <c r="J14" s="51">
        <f>(H14-F14)/F14</f>
        <v>0.35087290001940713</v>
      </c>
    </row>
    <row r="15" spans="1:10" ht="15" thickBot="1" x14ac:dyDescent="0.4">
      <c r="A15" s="42" t="s">
        <v>1066</v>
      </c>
      <c r="B15" s="42"/>
      <c r="C15" s="42"/>
      <c r="D15" s="42"/>
      <c r="E15" s="42"/>
      <c r="F15" s="42"/>
      <c r="G15" s="42"/>
      <c r="H15" s="42"/>
    </row>
    <row r="16" spans="1:10" x14ac:dyDescent="0.35">
      <c r="A16" s="8">
        <v>5</v>
      </c>
      <c r="B16" s="8">
        <v>1</v>
      </c>
      <c r="C16" s="8" t="s">
        <v>697</v>
      </c>
      <c r="D16" s="8" t="s">
        <v>698</v>
      </c>
      <c r="E16" s="8">
        <v>191</v>
      </c>
      <c r="F16" s="9">
        <v>198617000</v>
      </c>
      <c r="G16" s="8">
        <v>256</v>
      </c>
      <c r="H16" s="9">
        <v>259504000</v>
      </c>
    </row>
    <row r="17" spans="1:10" x14ac:dyDescent="0.35">
      <c r="A17" s="4">
        <v>19</v>
      </c>
      <c r="B17" s="4">
        <v>2</v>
      </c>
      <c r="C17" s="4" t="s">
        <v>840</v>
      </c>
      <c r="D17" s="4" t="s">
        <v>841</v>
      </c>
      <c r="E17" s="4">
        <v>53</v>
      </c>
      <c r="F17" s="5">
        <v>99688000</v>
      </c>
      <c r="G17" s="4">
        <v>94</v>
      </c>
      <c r="H17" s="5">
        <v>148052000</v>
      </c>
    </row>
    <row r="18" spans="1:10" x14ac:dyDescent="0.35">
      <c r="A18" s="4">
        <v>92</v>
      </c>
      <c r="B18" s="4">
        <v>3</v>
      </c>
      <c r="C18" s="4" t="s">
        <v>756</v>
      </c>
      <c r="D18" s="4" t="s">
        <v>1031</v>
      </c>
      <c r="E18" s="4">
        <v>16</v>
      </c>
      <c r="F18" s="5">
        <v>5402000</v>
      </c>
      <c r="G18" s="4">
        <v>15</v>
      </c>
      <c r="H18" s="5">
        <v>2683000</v>
      </c>
    </row>
    <row r="19" spans="1:10" x14ac:dyDescent="0.35">
      <c r="A19" s="4">
        <v>117</v>
      </c>
      <c r="B19" s="4">
        <v>4</v>
      </c>
      <c r="C19" s="4" t="s">
        <v>799</v>
      </c>
      <c r="D19" s="4" t="s">
        <v>1016</v>
      </c>
      <c r="E19" s="4">
        <v>7</v>
      </c>
      <c r="F19" s="5">
        <v>2948000</v>
      </c>
      <c r="G19" s="4">
        <v>9</v>
      </c>
      <c r="H19" s="5">
        <v>3492000</v>
      </c>
    </row>
    <row r="20" spans="1:10" x14ac:dyDescent="0.35">
      <c r="A20" s="4">
        <v>126</v>
      </c>
      <c r="B20" s="4">
        <v>5</v>
      </c>
      <c r="C20" s="4" t="s">
        <v>872</v>
      </c>
      <c r="D20" s="4" t="s">
        <v>1042</v>
      </c>
      <c r="E20" s="4">
        <v>1</v>
      </c>
      <c r="F20" s="5">
        <v>186000</v>
      </c>
      <c r="G20" s="4">
        <v>7</v>
      </c>
      <c r="H20" s="5">
        <v>8026000</v>
      </c>
    </row>
    <row r="21" spans="1:10" x14ac:dyDescent="0.35">
      <c r="A21" s="4">
        <v>135</v>
      </c>
      <c r="B21" s="4">
        <v>6</v>
      </c>
      <c r="C21" s="4" t="s">
        <v>843</v>
      </c>
      <c r="D21" s="4" t="s">
        <v>1010</v>
      </c>
      <c r="E21" s="4">
        <v>3</v>
      </c>
      <c r="F21" s="5">
        <v>947000</v>
      </c>
      <c r="G21" s="4">
        <v>6</v>
      </c>
      <c r="H21" s="5">
        <v>1567000</v>
      </c>
    </row>
    <row r="22" spans="1:10" x14ac:dyDescent="0.35">
      <c r="A22" s="4">
        <v>136</v>
      </c>
      <c r="B22" s="4">
        <v>7</v>
      </c>
      <c r="C22" s="4" t="s">
        <v>798</v>
      </c>
      <c r="D22" s="4" t="s">
        <v>266</v>
      </c>
      <c r="E22" s="4">
        <v>7</v>
      </c>
      <c r="F22" s="5">
        <v>2626000</v>
      </c>
      <c r="G22" s="4">
        <v>6</v>
      </c>
      <c r="H22" s="5">
        <v>1454000</v>
      </c>
    </row>
    <row r="23" spans="1:10" x14ac:dyDescent="0.35">
      <c r="A23" s="4">
        <v>145</v>
      </c>
      <c r="B23" s="4">
        <v>8</v>
      </c>
      <c r="C23" s="4" t="s">
        <v>871</v>
      </c>
      <c r="D23" s="4" t="s">
        <v>1032</v>
      </c>
      <c r="E23" s="4">
        <v>1</v>
      </c>
      <c r="F23" s="5">
        <v>334000</v>
      </c>
      <c r="G23" s="4">
        <v>4</v>
      </c>
      <c r="H23" s="5">
        <v>4875000</v>
      </c>
    </row>
    <row r="24" spans="1:10" x14ac:dyDescent="0.35">
      <c r="A24" s="4">
        <v>160</v>
      </c>
      <c r="B24" s="4">
        <v>9</v>
      </c>
      <c r="C24" s="4" t="s">
        <v>979</v>
      </c>
      <c r="D24" s="4" t="s">
        <v>1000</v>
      </c>
      <c r="E24" s="4">
        <v>5</v>
      </c>
      <c r="F24" s="5">
        <v>2752000</v>
      </c>
      <c r="G24" s="4">
        <v>3</v>
      </c>
      <c r="H24" s="5">
        <v>2152000</v>
      </c>
    </row>
    <row r="25" spans="1:10" ht="15" thickBot="1" x14ac:dyDescent="0.4">
      <c r="A25" s="4">
        <v>168</v>
      </c>
      <c r="B25" s="4">
        <v>10</v>
      </c>
      <c r="C25" s="4" t="s">
        <v>851</v>
      </c>
      <c r="D25" s="4" t="s">
        <v>1017</v>
      </c>
      <c r="E25" s="4">
        <v>9</v>
      </c>
      <c r="F25" s="5">
        <v>10570000</v>
      </c>
      <c r="G25" s="4">
        <v>2</v>
      </c>
      <c r="H25" s="5">
        <v>422000</v>
      </c>
    </row>
    <row r="26" spans="1:10" x14ac:dyDescent="0.35">
      <c r="A26" s="4">
        <v>185</v>
      </c>
      <c r="B26" s="4">
        <v>11</v>
      </c>
      <c r="C26" s="4" t="s">
        <v>803</v>
      </c>
      <c r="D26" s="4" t="s">
        <v>118</v>
      </c>
      <c r="E26" s="4">
        <v>1</v>
      </c>
      <c r="F26" s="5">
        <v>204000</v>
      </c>
      <c r="G26" s="4">
        <v>1</v>
      </c>
      <c r="H26" s="5">
        <v>48000</v>
      </c>
      <c r="I26" s="46" t="s">
        <v>1085</v>
      </c>
      <c r="J26" s="47" t="s">
        <v>1085</v>
      </c>
    </row>
    <row r="27" spans="1:10" ht="15" thickBot="1" x14ac:dyDescent="0.4">
      <c r="A27" s="45" t="s">
        <v>1057</v>
      </c>
      <c r="B27" s="45" t="s">
        <v>1057</v>
      </c>
      <c r="C27" s="40" t="s">
        <v>869</v>
      </c>
      <c r="D27" s="40" t="s">
        <v>870</v>
      </c>
      <c r="E27" s="40">
        <v>6</v>
      </c>
      <c r="F27" s="41">
        <v>1279000</v>
      </c>
      <c r="G27" s="40">
        <v>0</v>
      </c>
      <c r="H27" s="41">
        <v>0</v>
      </c>
      <c r="I27" s="48" t="s">
        <v>1086</v>
      </c>
      <c r="J27" s="49" t="s">
        <v>1087</v>
      </c>
    </row>
    <row r="28" spans="1:10" ht="15" thickBot="1" x14ac:dyDescent="0.4">
      <c r="A28" s="42" t="s">
        <v>1083</v>
      </c>
      <c r="B28" s="42"/>
      <c r="C28" s="42"/>
      <c r="D28" s="42"/>
      <c r="E28" s="43">
        <f>SUM(E16:E27)</f>
        <v>300</v>
      </c>
      <c r="F28" s="44">
        <f>SUM(F16:F27)</f>
        <v>325553000</v>
      </c>
      <c r="G28" s="43">
        <f>SUM(G16:G27)</f>
        <v>403</v>
      </c>
      <c r="H28" s="44">
        <f>SUM(H16:H27)</f>
        <v>432275000</v>
      </c>
      <c r="I28" s="50">
        <f>(G28-E28)/E28</f>
        <v>0.34333333333333332</v>
      </c>
      <c r="J28" s="51">
        <f>(H28-F28)/F28</f>
        <v>0.32781759037698932</v>
      </c>
    </row>
    <row r="29" spans="1:10" ht="15" thickBot="1" x14ac:dyDescent="0.4">
      <c r="A29" s="42" t="s">
        <v>1067</v>
      </c>
      <c r="B29" s="42"/>
      <c r="C29" s="42"/>
      <c r="D29" s="42"/>
      <c r="E29" s="42"/>
      <c r="F29" s="42"/>
      <c r="G29" s="42"/>
      <c r="H29" s="42"/>
    </row>
    <row r="30" spans="1:10" x14ac:dyDescent="0.35">
      <c r="A30" s="8">
        <v>14</v>
      </c>
      <c r="B30" s="8">
        <v>1</v>
      </c>
      <c r="C30" s="8" t="s">
        <v>735</v>
      </c>
      <c r="D30" s="8" t="s">
        <v>999</v>
      </c>
      <c r="E30" s="8">
        <v>79</v>
      </c>
      <c r="F30" s="9">
        <v>87647000</v>
      </c>
      <c r="G30" s="8">
        <v>118</v>
      </c>
      <c r="H30" s="9">
        <v>85961000</v>
      </c>
    </row>
    <row r="31" spans="1:10" x14ac:dyDescent="0.35">
      <c r="A31" s="4">
        <v>33</v>
      </c>
      <c r="B31" s="4">
        <v>2</v>
      </c>
      <c r="C31" s="4" t="s">
        <v>848</v>
      </c>
      <c r="D31" s="4" t="s">
        <v>1041</v>
      </c>
      <c r="E31" s="4">
        <v>42</v>
      </c>
      <c r="F31" s="5">
        <v>26214000</v>
      </c>
      <c r="G31" s="4">
        <v>56</v>
      </c>
      <c r="H31" s="5">
        <v>32994000</v>
      </c>
    </row>
    <row r="32" spans="1:10" x14ac:dyDescent="0.35">
      <c r="A32" s="4">
        <v>54</v>
      </c>
      <c r="B32" s="4">
        <v>3</v>
      </c>
      <c r="C32" s="4" t="s">
        <v>774</v>
      </c>
      <c r="D32" s="4" t="s">
        <v>775</v>
      </c>
      <c r="E32" s="4">
        <v>19</v>
      </c>
      <c r="F32" s="5">
        <v>16436000</v>
      </c>
      <c r="G32" s="4">
        <v>31</v>
      </c>
      <c r="H32" s="5">
        <v>25189000</v>
      </c>
    </row>
    <row r="33" spans="1:10" x14ac:dyDescent="0.35">
      <c r="A33" s="4">
        <v>78</v>
      </c>
      <c r="B33" s="4">
        <v>4</v>
      </c>
      <c r="C33" s="4" t="s">
        <v>761</v>
      </c>
      <c r="D33" s="4" t="s">
        <v>762</v>
      </c>
      <c r="E33" s="4">
        <v>17</v>
      </c>
      <c r="F33" s="5">
        <v>8643000</v>
      </c>
      <c r="G33" s="4">
        <v>20</v>
      </c>
      <c r="H33" s="5">
        <v>12217000</v>
      </c>
    </row>
    <row r="34" spans="1:10" x14ac:dyDescent="0.35">
      <c r="A34" s="4">
        <v>80</v>
      </c>
      <c r="B34" s="4">
        <v>5</v>
      </c>
      <c r="C34" s="4" t="s">
        <v>879</v>
      </c>
      <c r="D34" s="4" t="s">
        <v>880</v>
      </c>
      <c r="E34" s="4">
        <v>15</v>
      </c>
      <c r="F34" s="5">
        <v>9543000</v>
      </c>
      <c r="G34" s="4">
        <v>19</v>
      </c>
      <c r="H34" s="5">
        <v>16152000</v>
      </c>
    </row>
    <row r="35" spans="1:10" x14ac:dyDescent="0.35">
      <c r="A35" s="4">
        <v>97</v>
      </c>
      <c r="B35" s="4">
        <v>6</v>
      </c>
      <c r="C35" s="4" t="s">
        <v>858</v>
      </c>
      <c r="D35" s="4" t="s">
        <v>859</v>
      </c>
      <c r="E35" s="4">
        <v>7</v>
      </c>
      <c r="F35" s="5">
        <v>2928000</v>
      </c>
      <c r="G35" s="4">
        <v>14</v>
      </c>
      <c r="H35" s="5">
        <v>4341000</v>
      </c>
    </row>
    <row r="36" spans="1:10" x14ac:dyDescent="0.35">
      <c r="A36" s="4">
        <v>101</v>
      </c>
      <c r="B36" s="4">
        <v>7</v>
      </c>
      <c r="C36" s="4" t="s">
        <v>770</v>
      </c>
      <c r="D36" s="4" t="s">
        <v>771</v>
      </c>
      <c r="E36" s="4">
        <v>6</v>
      </c>
      <c r="F36" s="5">
        <v>5253000</v>
      </c>
      <c r="G36" s="4">
        <v>11</v>
      </c>
      <c r="H36" s="5">
        <v>19062000</v>
      </c>
    </row>
    <row r="37" spans="1:10" x14ac:dyDescent="0.35">
      <c r="A37" s="4">
        <v>112</v>
      </c>
      <c r="B37" s="4">
        <v>8</v>
      </c>
      <c r="C37" s="4" t="s">
        <v>881</v>
      </c>
      <c r="D37" s="4" t="s">
        <v>882</v>
      </c>
      <c r="E37" s="4">
        <v>5</v>
      </c>
      <c r="F37" s="5">
        <v>5428000</v>
      </c>
      <c r="G37" s="4">
        <v>9</v>
      </c>
      <c r="H37" s="5">
        <v>9290000</v>
      </c>
    </row>
    <row r="38" spans="1:10" x14ac:dyDescent="0.35">
      <c r="A38" s="4">
        <v>146</v>
      </c>
      <c r="B38" s="4">
        <v>9</v>
      </c>
      <c r="C38" s="4" t="s">
        <v>875</v>
      </c>
      <c r="D38" s="4" t="s">
        <v>876</v>
      </c>
      <c r="E38" s="4">
        <v>3</v>
      </c>
      <c r="F38" s="5">
        <v>1205000</v>
      </c>
      <c r="G38" s="4">
        <v>4</v>
      </c>
      <c r="H38" s="5">
        <v>2717000</v>
      </c>
    </row>
    <row r="39" spans="1:10" x14ac:dyDescent="0.35">
      <c r="A39" s="4">
        <v>147</v>
      </c>
      <c r="B39" s="4">
        <v>10</v>
      </c>
      <c r="C39" s="4" t="s">
        <v>789</v>
      </c>
      <c r="D39" s="4" t="s">
        <v>199</v>
      </c>
      <c r="E39" s="4">
        <v>5</v>
      </c>
      <c r="F39" s="5">
        <v>3847000</v>
      </c>
      <c r="G39" s="4">
        <v>4</v>
      </c>
      <c r="H39" s="5">
        <v>2538000</v>
      </c>
    </row>
    <row r="40" spans="1:10" x14ac:dyDescent="0.35">
      <c r="A40" s="4">
        <v>164</v>
      </c>
      <c r="B40" s="4">
        <v>11</v>
      </c>
      <c r="C40" s="4" t="s">
        <v>877</v>
      </c>
      <c r="D40" s="4" t="s">
        <v>878</v>
      </c>
      <c r="E40" s="4">
        <v>1</v>
      </c>
      <c r="F40" s="5">
        <v>790000</v>
      </c>
      <c r="G40" s="4">
        <v>2</v>
      </c>
      <c r="H40" s="5">
        <v>1189000</v>
      </c>
    </row>
    <row r="41" spans="1:10" ht="15" thickBot="1" x14ac:dyDescent="0.4">
      <c r="A41" s="4">
        <v>171</v>
      </c>
      <c r="B41" s="4">
        <v>12</v>
      </c>
      <c r="C41" s="4" t="s">
        <v>1036</v>
      </c>
      <c r="D41" s="4" t="s">
        <v>1043</v>
      </c>
      <c r="E41" s="4">
        <v>0</v>
      </c>
      <c r="F41" s="5">
        <v>0</v>
      </c>
      <c r="G41" s="4">
        <v>1</v>
      </c>
      <c r="H41" s="5">
        <v>1309000</v>
      </c>
    </row>
    <row r="42" spans="1:10" x14ac:dyDescent="0.35">
      <c r="A42" s="4">
        <v>174</v>
      </c>
      <c r="B42" s="4">
        <v>13</v>
      </c>
      <c r="C42" s="4" t="s">
        <v>873</v>
      </c>
      <c r="D42" s="4" t="s">
        <v>874</v>
      </c>
      <c r="E42" s="4">
        <v>6</v>
      </c>
      <c r="F42" s="5">
        <v>2183000</v>
      </c>
      <c r="G42" s="4">
        <v>1</v>
      </c>
      <c r="H42" s="5">
        <v>1055000</v>
      </c>
      <c r="I42" s="46" t="s">
        <v>1085</v>
      </c>
      <c r="J42" s="47" t="s">
        <v>1085</v>
      </c>
    </row>
    <row r="43" spans="1:10" ht="15" thickBot="1" x14ac:dyDescent="0.4">
      <c r="A43" s="45" t="s">
        <v>1057</v>
      </c>
      <c r="B43" s="45" t="s">
        <v>1057</v>
      </c>
      <c r="C43" s="40" t="s">
        <v>986</v>
      </c>
      <c r="D43" s="40" t="s">
        <v>1049</v>
      </c>
      <c r="E43" s="40">
        <v>1</v>
      </c>
      <c r="F43" s="41">
        <v>174000</v>
      </c>
      <c r="G43" s="40">
        <v>0</v>
      </c>
      <c r="H43" s="41">
        <v>0</v>
      </c>
      <c r="I43" s="48" t="s">
        <v>1086</v>
      </c>
      <c r="J43" s="49" t="s">
        <v>1087</v>
      </c>
    </row>
    <row r="44" spans="1:10" ht="15" thickBot="1" x14ac:dyDescent="0.4">
      <c r="A44" s="42" t="s">
        <v>1082</v>
      </c>
      <c r="B44" s="42"/>
      <c r="C44" s="42"/>
      <c r="D44" s="42"/>
      <c r="E44" s="43">
        <f>SUM(E30:E43)</f>
        <v>206</v>
      </c>
      <c r="F44" s="44">
        <f>SUM(F30:F43)</f>
        <v>170291000</v>
      </c>
      <c r="G44" s="43">
        <f>SUM(G30:G43)</f>
        <v>290</v>
      </c>
      <c r="H44" s="44">
        <f>SUM(H30:H43)</f>
        <v>214014000</v>
      </c>
      <c r="I44" s="50">
        <f>(G44-E44)/E44</f>
        <v>0.40776699029126212</v>
      </c>
      <c r="J44" s="51">
        <f>(H44-F44)/F44</f>
        <v>0.25675461416046652</v>
      </c>
    </row>
    <row r="45" spans="1:10" ht="15" thickBot="1" x14ac:dyDescent="0.4">
      <c r="A45" s="42" t="s">
        <v>1068</v>
      </c>
      <c r="B45" s="42"/>
      <c r="C45" s="42"/>
      <c r="D45" s="42"/>
      <c r="E45" s="42"/>
      <c r="F45" s="42"/>
      <c r="G45" s="42"/>
      <c r="H45" s="42"/>
    </row>
    <row r="46" spans="1:10" x14ac:dyDescent="0.35">
      <c r="A46" s="8">
        <v>1</v>
      </c>
      <c r="B46" s="8">
        <v>1</v>
      </c>
      <c r="C46" s="8" t="s">
        <v>689</v>
      </c>
      <c r="D46" s="8" t="s">
        <v>690</v>
      </c>
      <c r="E46" s="8">
        <v>237</v>
      </c>
      <c r="F46" s="9">
        <v>186956000</v>
      </c>
      <c r="G46" s="8">
        <v>338</v>
      </c>
      <c r="H46" s="9">
        <v>220004000</v>
      </c>
    </row>
    <row r="47" spans="1:10" x14ac:dyDescent="0.35">
      <c r="A47" s="4">
        <v>3</v>
      </c>
      <c r="B47" s="4">
        <v>2</v>
      </c>
      <c r="C47" s="4" t="s">
        <v>691</v>
      </c>
      <c r="D47" s="4" t="s">
        <v>692</v>
      </c>
      <c r="E47" s="4">
        <v>243</v>
      </c>
      <c r="F47" s="5">
        <v>258192000</v>
      </c>
      <c r="G47" s="4">
        <v>300</v>
      </c>
      <c r="H47" s="5">
        <v>269424000</v>
      </c>
    </row>
    <row r="48" spans="1:10" x14ac:dyDescent="0.35">
      <c r="A48" s="4">
        <v>37</v>
      </c>
      <c r="B48" s="4">
        <v>3</v>
      </c>
      <c r="C48" s="4" t="s">
        <v>854</v>
      </c>
      <c r="D48" s="4" t="s">
        <v>855</v>
      </c>
      <c r="E48" s="4">
        <v>37</v>
      </c>
      <c r="F48" s="5">
        <v>36856000</v>
      </c>
      <c r="G48" s="4">
        <v>45</v>
      </c>
      <c r="H48" s="5">
        <v>34853000</v>
      </c>
    </row>
    <row r="49" spans="1:8" x14ac:dyDescent="0.35">
      <c r="A49" s="4">
        <v>40</v>
      </c>
      <c r="B49" s="4">
        <v>4</v>
      </c>
      <c r="C49" s="4" t="s">
        <v>844</v>
      </c>
      <c r="D49" s="4" t="s">
        <v>1029</v>
      </c>
      <c r="E49" s="4">
        <v>36</v>
      </c>
      <c r="F49" s="5">
        <v>21194000</v>
      </c>
      <c r="G49" s="4">
        <v>41</v>
      </c>
      <c r="H49" s="5">
        <v>26389000</v>
      </c>
    </row>
    <row r="50" spans="1:8" x14ac:dyDescent="0.35">
      <c r="A50" s="4">
        <v>43</v>
      </c>
      <c r="B50" s="4">
        <v>5</v>
      </c>
      <c r="C50" s="4" t="s">
        <v>752</v>
      </c>
      <c r="D50" s="4" t="s">
        <v>753</v>
      </c>
      <c r="E50" s="4">
        <v>35</v>
      </c>
      <c r="F50" s="5">
        <v>29027000</v>
      </c>
      <c r="G50" s="4">
        <v>39</v>
      </c>
      <c r="H50" s="5">
        <v>49854000</v>
      </c>
    </row>
    <row r="51" spans="1:8" x14ac:dyDescent="0.35">
      <c r="A51" s="4">
        <v>45</v>
      </c>
      <c r="B51" s="4">
        <v>6</v>
      </c>
      <c r="C51" s="4" t="s">
        <v>827</v>
      </c>
      <c r="D51" s="4" t="s">
        <v>828</v>
      </c>
      <c r="E51" s="4">
        <v>20</v>
      </c>
      <c r="F51" s="5">
        <v>13897000</v>
      </c>
      <c r="G51" s="4">
        <v>36</v>
      </c>
      <c r="H51" s="5">
        <v>27807000</v>
      </c>
    </row>
    <row r="52" spans="1:8" x14ac:dyDescent="0.35">
      <c r="A52" s="4">
        <v>49</v>
      </c>
      <c r="B52" s="4">
        <v>7</v>
      </c>
      <c r="C52" s="4" t="s">
        <v>786</v>
      </c>
      <c r="D52" s="4" t="s">
        <v>177</v>
      </c>
      <c r="E52" s="4">
        <v>28</v>
      </c>
      <c r="F52" s="5">
        <v>29453000</v>
      </c>
      <c r="G52" s="4">
        <v>34</v>
      </c>
      <c r="H52" s="5">
        <v>28646000</v>
      </c>
    </row>
    <row r="53" spans="1:8" x14ac:dyDescent="0.35">
      <c r="A53" s="4">
        <v>59</v>
      </c>
      <c r="B53" s="4">
        <v>8</v>
      </c>
      <c r="C53" s="4" t="s">
        <v>833</v>
      </c>
      <c r="D53" s="4" t="s">
        <v>1007</v>
      </c>
      <c r="E53" s="4">
        <v>16</v>
      </c>
      <c r="F53" s="5">
        <v>11483000</v>
      </c>
      <c r="G53" s="4">
        <v>29</v>
      </c>
      <c r="H53" s="5">
        <v>28809000</v>
      </c>
    </row>
    <row r="54" spans="1:8" x14ac:dyDescent="0.35">
      <c r="A54" s="4">
        <v>74</v>
      </c>
      <c r="B54" s="4">
        <v>9</v>
      </c>
      <c r="C54" s="4" t="s">
        <v>907</v>
      </c>
      <c r="D54" s="4" t="s">
        <v>1020</v>
      </c>
      <c r="E54" s="4">
        <v>9</v>
      </c>
      <c r="F54" s="5">
        <v>13181000</v>
      </c>
      <c r="G54" s="4">
        <v>21</v>
      </c>
      <c r="H54" s="5">
        <v>20406000</v>
      </c>
    </row>
    <row r="55" spans="1:8" x14ac:dyDescent="0.35">
      <c r="A55" s="4">
        <v>79</v>
      </c>
      <c r="B55" s="4">
        <v>10</v>
      </c>
      <c r="C55" s="4" t="s">
        <v>857</v>
      </c>
      <c r="D55" s="4" t="s">
        <v>296</v>
      </c>
      <c r="E55" s="4">
        <v>16</v>
      </c>
      <c r="F55" s="5">
        <v>14157000</v>
      </c>
      <c r="G55" s="4">
        <v>20</v>
      </c>
      <c r="H55" s="5">
        <v>11828000</v>
      </c>
    </row>
    <row r="56" spans="1:8" x14ac:dyDescent="0.35">
      <c r="A56" s="4">
        <v>82</v>
      </c>
      <c r="B56" s="4">
        <v>11</v>
      </c>
      <c r="C56" s="4" t="s">
        <v>862</v>
      </c>
      <c r="D56" s="4" t="s">
        <v>978</v>
      </c>
      <c r="E56" s="4">
        <v>12</v>
      </c>
      <c r="F56" s="5">
        <v>13965000</v>
      </c>
      <c r="G56" s="4">
        <v>18</v>
      </c>
      <c r="H56" s="5">
        <v>23304000</v>
      </c>
    </row>
    <row r="57" spans="1:8" x14ac:dyDescent="0.35">
      <c r="A57" s="4">
        <v>86</v>
      </c>
      <c r="B57" s="4">
        <v>12</v>
      </c>
      <c r="C57" s="4" t="s">
        <v>886</v>
      </c>
      <c r="D57" s="4" t="s">
        <v>887</v>
      </c>
      <c r="E57" s="4">
        <v>6</v>
      </c>
      <c r="F57" s="5">
        <v>8608000</v>
      </c>
      <c r="G57" s="4">
        <v>16</v>
      </c>
      <c r="H57" s="5">
        <v>17926000</v>
      </c>
    </row>
    <row r="58" spans="1:8" x14ac:dyDescent="0.35">
      <c r="A58" s="4">
        <v>93</v>
      </c>
      <c r="B58" s="4">
        <v>13</v>
      </c>
      <c r="C58" s="4" t="s">
        <v>899</v>
      </c>
      <c r="D58" s="4" t="s">
        <v>900</v>
      </c>
      <c r="E58" s="4">
        <v>5</v>
      </c>
      <c r="F58" s="5">
        <v>1703000</v>
      </c>
      <c r="G58" s="4">
        <v>14</v>
      </c>
      <c r="H58" s="5">
        <v>16048000</v>
      </c>
    </row>
    <row r="59" spans="1:8" x14ac:dyDescent="0.35">
      <c r="A59" s="4">
        <v>94</v>
      </c>
      <c r="B59" s="4">
        <v>14</v>
      </c>
      <c r="C59" s="4" t="s">
        <v>903</v>
      </c>
      <c r="D59" s="4" t="s">
        <v>904</v>
      </c>
      <c r="E59" s="4">
        <v>9</v>
      </c>
      <c r="F59" s="5">
        <v>6334000</v>
      </c>
      <c r="G59" s="4">
        <v>14</v>
      </c>
      <c r="H59" s="5">
        <v>13833000</v>
      </c>
    </row>
    <row r="60" spans="1:8" x14ac:dyDescent="0.35">
      <c r="A60" s="4">
        <v>104</v>
      </c>
      <c r="B60" s="4">
        <v>15</v>
      </c>
      <c r="C60" s="4" t="s">
        <v>901</v>
      </c>
      <c r="D60" s="4" t="s">
        <v>902</v>
      </c>
      <c r="E60" s="4">
        <v>6</v>
      </c>
      <c r="F60" s="5">
        <v>4061000</v>
      </c>
      <c r="G60" s="4">
        <v>11</v>
      </c>
      <c r="H60" s="5">
        <v>7262000</v>
      </c>
    </row>
    <row r="61" spans="1:8" x14ac:dyDescent="0.35">
      <c r="A61" s="4">
        <v>106</v>
      </c>
      <c r="B61" s="4">
        <v>16</v>
      </c>
      <c r="C61" s="4" t="s">
        <v>801</v>
      </c>
      <c r="D61" s="4" t="s">
        <v>1012</v>
      </c>
      <c r="E61" s="4">
        <v>7</v>
      </c>
      <c r="F61" s="5">
        <v>7710000</v>
      </c>
      <c r="G61" s="4">
        <v>10</v>
      </c>
      <c r="H61" s="5">
        <v>14619000</v>
      </c>
    </row>
    <row r="62" spans="1:8" x14ac:dyDescent="0.35">
      <c r="A62" s="4">
        <v>115</v>
      </c>
      <c r="B62" s="4">
        <v>17</v>
      </c>
      <c r="C62" s="4" t="s">
        <v>822</v>
      </c>
      <c r="D62" s="4" t="s">
        <v>823</v>
      </c>
      <c r="E62" s="4">
        <v>8</v>
      </c>
      <c r="F62" s="5">
        <v>7809000</v>
      </c>
      <c r="G62" s="4">
        <v>9</v>
      </c>
      <c r="H62" s="5">
        <v>4635000</v>
      </c>
    </row>
    <row r="63" spans="1:8" x14ac:dyDescent="0.35">
      <c r="A63" s="4">
        <v>129</v>
      </c>
      <c r="B63" s="4">
        <v>18</v>
      </c>
      <c r="C63" s="4" t="s">
        <v>817</v>
      </c>
      <c r="D63" s="4" t="s">
        <v>818</v>
      </c>
      <c r="E63" s="4">
        <v>2</v>
      </c>
      <c r="F63" s="5">
        <v>528000</v>
      </c>
      <c r="G63" s="4">
        <v>7</v>
      </c>
      <c r="H63" s="5">
        <v>6502000</v>
      </c>
    </row>
    <row r="64" spans="1:8" x14ac:dyDescent="0.35">
      <c r="A64" s="4">
        <v>130</v>
      </c>
      <c r="B64" s="4">
        <v>19</v>
      </c>
      <c r="C64" s="4" t="s">
        <v>895</v>
      </c>
      <c r="D64" s="4" t="s">
        <v>896</v>
      </c>
      <c r="E64" s="4">
        <v>6</v>
      </c>
      <c r="F64" s="5">
        <v>6539000</v>
      </c>
      <c r="G64" s="4">
        <v>7</v>
      </c>
      <c r="H64" s="5">
        <v>4906000</v>
      </c>
    </row>
    <row r="65" spans="1:10" x14ac:dyDescent="0.35">
      <c r="A65" s="4">
        <v>138</v>
      </c>
      <c r="B65" s="4">
        <v>20</v>
      </c>
      <c r="C65" s="4" t="s">
        <v>802</v>
      </c>
      <c r="D65" s="4" t="s">
        <v>108</v>
      </c>
      <c r="E65" s="4">
        <v>4</v>
      </c>
      <c r="F65" s="5">
        <v>4053000</v>
      </c>
      <c r="G65" s="4">
        <v>5</v>
      </c>
      <c r="H65" s="5">
        <v>8114000</v>
      </c>
    </row>
    <row r="66" spans="1:10" x14ac:dyDescent="0.35">
      <c r="A66" s="4">
        <v>144</v>
      </c>
      <c r="B66" s="4">
        <v>21</v>
      </c>
      <c r="C66" s="4" t="s">
        <v>897</v>
      </c>
      <c r="D66" s="4" t="s">
        <v>898</v>
      </c>
      <c r="E66" s="4">
        <v>1</v>
      </c>
      <c r="F66" s="5">
        <v>435000</v>
      </c>
      <c r="G66" s="4">
        <v>4</v>
      </c>
      <c r="H66" s="5">
        <v>4880000</v>
      </c>
    </row>
    <row r="67" spans="1:10" x14ac:dyDescent="0.35">
      <c r="A67" s="4">
        <v>148</v>
      </c>
      <c r="B67" s="4">
        <v>22</v>
      </c>
      <c r="C67" s="4" t="s">
        <v>892</v>
      </c>
      <c r="D67" s="4" t="s">
        <v>980</v>
      </c>
      <c r="E67" s="4">
        <v>5</v>
      </c>
      <c r="F67" s="5">
        <v>4001000</v>
      </c>
      <c r="G67" s="4">
        <v>4</v>
      </c>
      <c r="H67" s="5">
        <v>2197000</v>
      </c>
    </row>
    <row r="68" spans="1:10" x14ac:dyDescent="0.35">
      <c r="A68" s="4">
        <v>150</v>
      </c>
      <c r="B68" s="4">
        <v>23</v>
      </c>
      <c r="C68" s="4" t="s">
        <v>890</v>
      </c>
      <c r="D68" s="4" t="s">
        <v>891</v>
      </c>
      <c r="E68" s="4">
        <v>1</v>
      </c>
      <c r="F68" s="5">
        <v>1227000</v>
      </c>
      <c r="G68" s="4">
        <v>4</v>
      </c>
      <c r="H68" s="5">
        <v>1657000</v>
      </c>
    </row>
    <row r="69" spans="1:10" x14ac:dyDescent="0.35">
      <c r="A69" s="4">
        <v>151</v>
      </c>
      <c r="B69" s="4">
        <v>24</v>
      </c>
      <c r="C69" s="4" t="s">
        <v>889</v>
      </c>
      <c r="D69" s="4" t="s">
        <v>981</v>
      </c>
      <c r="E69" s="4">
        <v>1</v>
      </c>
      <c r="F69" s="5">
        <v>525000</v>
      </c>
      <c r="G69" s="4">
        <v>4</v>
      </c>
      <c r="H69" s="5">
        <v>1649000</v>
      </c>
    </row>
    <row r="70" spans="1:10" x14ac:dyDescent="0.35">
      <c r="A70" s="4">
        <v>152</v>
      </c>
      <c r="B70" s="4">
        <v>25</v>
      </c>
      <c r="C70" s="4" t="s">
        <v>888</v>
      </c>
      <c r="D70" s="4" t="s">
        <v>1004</v>
      </c>
      <c r="E70" s="4">
        <v>3</v>
      </c>
      <c r="F70" s="5">
        <v>3944000</v>
      </c>
      <c r="G70" s="4">
        <v>4</v>
      </c>
      <c r="H70" s="5">
        <v>1195000</v>
      </c>
    </row>
    <row r="71" spans="1:10" x14ac:dyDescent="0.35">
      <c r="A71" s="4">
        <v>156</v>
      </c>
      <c r="B71" s="4">
        <v>26</v>
      </c>
      <c r="C71" s="4" t="s">
        <v>905</v>
      </c>
      <c r="D71" s="4" t="s">
        <v>906</v>
      </c>
      <c r="E71" s="4">
        <v>0</v>
      </c>
      <c r="F71" s="5">
        <v>0</v>
      </c>
      <c r="G71" s="4">
        <v>3</v>
      </c>
      <c r="H71" s="5">
        <v>3937000</v>
      </c>
    </row>
    <row r="72" spans="1:10" x14ac:dyDescent="0.35">
      <c r="A72" s="4">
        <v>167</v>
      </c>
      <c r="B72" s="4">
        <v>27</v>
      </c>
      <c r="C72" s="4" t="s">
        <v>884</v>
      </c>
      <c r="D72" s="4" t="s">
        <v>885</v>
      </c>
      <c r="E72" s="4">
        <v>1</v>
      </c>
      <c r="F72" s="5">
        <v>1609000</v>
      </c>
      <c r="G72" s="4">
        <v>2</v>
      </c>
      <c r="H72" s="5">
        <v>576000</v>
      </c>
    </row>
    <row r="73" spans="1:10" ht="15" thickBot="1" x14ac:dyDescent="0.4">
      <c r="A73" s="4">
        <v>170</v>
      </c>
      <c r="B73" s="4">
        <v>28</v>
      </c>
      <c r="C73" s="4" t="s">
        <v>893</v>
      </c>
      <c r="D73" s="4" t="s">
        <v>894</v>
      </c>
      <c r="E73" s="4">
        <v>1</v>
      </c>
      <c r="F73" s="5">
        <v>1081000</v>
      </c>
      <c r="G73" s="4">
        <v>1</v>
      </c>
      <c r="H73" s="5">
        <v>2514000</v>
      </c>
    </row>
    <row r="74" spans="1:10" x14ac:dyDescent="0.35">
      <c r="A74" s="4">
        <v>175</v>
      </c>
      <c r="B74" s="4">
        <v>29</v>
      </c>
      <c r="C74" s="4" t="s">
        <v>883</v>
      </c>
      <c r="D74" s="4" t="s">
        <v>1026</v>
      </c>
      <c r="E74" s="4">
        <v>3</v>
      </c>
      <c r="F74" s="5">
        <v>1781000</v>
      </c>
      <c r="G74" s="4">
        <v>1</v>
      </c>
      <c r="H74" s="5">
        <v>732000</v>
      </c>
      <c r="I74" s="46" t="s">
        <v>1085</v>
      </c>
      <c r="J74" s="47" t="s">
        <v>1085</v>
      </c>
    </row>
    <row r="75" spans="1:10" ht="15" thickBot="1" x14ac:dyDescent="0.4">
      <c r="A75" s="40">
        <v>177</v>
      </c>
      <c r="B75" s="40">
        <v>30</v>
      </c>
      <c r="C75" s="40" t="s">
        <v>787</v>
      </c>
      <c r="D75" s="40" t="s">
        <v>185</v>
      </c>
      <c r="E75" s="40">
        <v>0</v>
      </c>
      <c r="F75" s="41">
        <v>0</v>
      </c>
      <c r="G75" s="40">
        <v>1</v>
      </c>
      <c r="H75" s="41">
        <v>504000</v>
      </c>
      <c r="I75" s="48" t="s">
        <v>1086</v>
      </c>
      <c r="J75" s="49" t="s">
        <v>1087</v>
      </c>
    </row>
    <row r="76" spans="1:10" ht="15" thickBot="1" x14ac:dyDescent="0.4">
      <c r="A76" s="42" t="s">
        <v>1081</v>
      </c>
      <c r="B76" s="42"/>
      <c r="C76" s="42"/>
      <c r="D76" s="42"/>
      <c r="E76" s="43">
        <f>SUM(E46:E75)</f>
        <v>758</v>
      </c>
      <c r="F76" s="44">
        <f>SUM(F46:F75)</f>
        <v>690309000</v>
      </c>
      <c r="G76" s="43">
        <f>SUM(G46:G75)</f>
        <v>1042</v>
      </c>
      <c r="H76" s="44">
        <f>SUM(H46:H75)</f>
        <v>855010000</v>
      </c>
      <c r="I76" s="50">
        <f>(G76-E76)/E76</f>
        <v>0.37467018469656993</v>
      </c>
      <c r="J76" s="51">
        <f>(H76-F76)/F76</f>
        <v>0.23859025450921253</v>
      </c>
    </row>
    <row r="77" spans="1:10" ht="15" thickBot="1" x14ac:dyDescent="0.4">
      <c r="A77" s="42" t="s">
        <v>1069</v>
      </c>
      <c r="B77" s="42"/>
      <c r="C77" s="42"/>
      <c r="D77" s="42"/>
      <c r="E77" s="42"/>
      <c r="F77" s="42"/>
      <c r="G77" s="42"/>
      <c r="H77" s="42"/>
    </row>
    <row r="78" spans="1:10" x14ac:dyDescent="0.35">
      <c r="A78" s="8">
        <v>9</v>
      </c>
      <c r="B78" s="8">
        <v>1</v>
      </c>
      <c r="C78" s="8" t="s">
        <v>707</v>
      </c>
      <c r="D78" s="8" t="s">
        <v>1050</v>
      </c>
      <c r="E78" s="8">
        <v>174</v>
      </c>
      <c r="F78" s="9">
        <v>151929000</v>
      </c>
      <c r="G78" s="8">
        <v>210</v>
      </c>
      <c r="H78" s="9">
        <v>170756000</v>
      </c>
    </row>
    <row r="79" spans="1:10" x14ac:dyDescent="0.35">
      <c r="A79" s="4">
        <v>10</v>
      </c>
      <c r="B79" s="4">
        <v>2</v>
      </c>
      <c r="C79" s="4" t="s">
        <v>693</v>
      </c>
      <c r="D79" s="4" t="s">
        <v>694</v>
      </c>
      <c r="E79" s="4">
        <v>142</v>
      </c>
      <c r="F79" s="5">
        <v>97073000</v>
      </c>
      <c r="G79" s="4">
        <v>195</v>
      </c>
      <c r="H79" s="5">
        <v>160371000</v>
      </c>
    </row>
    <row r="80" spans="1:10" x14ac:dyDescent="0.35">
      <c r="A80" s="4">
        <v>17</v>
      </c>
      <c r="B80" s="4">
        <v>3</v>
      </c>
      <c r="C80" s="4" t="s">
        <v>705</v>
      </c>
      <c r="D80" s="4" t="s">
        <v>706</v>
      </c>
      <c r="E80" s="4">
        <v>69</v>
      </c>
      <c r="F80" s="5">
        <v>42000000</v>
      </c>
      <c r="G80" s="4">
        <v>113</v>
      </c>
      <c r="H80" s="5">
        <v>58971000</v>
      </c>
    </row>
    <row r="81" spans="1:8" x14ac:dyDescent="0.35">
      <c r="A81" s="4">
        <v>18</v>
      </c>
      <c r="B81" s="4">
        <v>4</v>
      </c>
      <c r="C81" s="4" t="s">
        <v>741</v>
      </c>
      <c r="D81" s="4" t="s">
        <v>742</v>
      </c>
      <c r="E81" s="4">
        <v>77</v>
      </c>
      <c r="F81" s="5">
        <v>47950000</v>
      </c>
      <c r="G81" s="4">
        <v>106</v>
      </c>
      <c r="H81" s="5">
        <v>88567000</v>
      </c>
    </row>
    <row r="82" spans="1:8" x14ac:dyDescent="0.35">
      <c r="A82" s="4">
        <v>22</v>
      </c>
      <c r="B82" s="4">
        <v>5</v>
      </c>
      <c r="C82" s="4" t="s">
        <v>709</v>
      </c>
      <c r="D82" s="4" t="s">
        <v>33</v>
      </c>
      <c r="E82" s="4">
        <v>74</v>
      </c>
      <c r="F82" s="5">
        <v>49278000</v>
      </c>
      <c r="G82" s="4">
        <v>79</v>
      </c>
      <c r="H82" s="5">
        <v>62341000</v>
      </c>
    </row>
    <row r="83" spans="1:8" x14ac:dyDescent="0.35">
      <c r="A83" s="4">
        <v>27</v>
      </c>
      <c r="B83" s="4">
        <v>6</v>
      </c>
      <c r="C83" s="4" t="s">
        <v>728</v>
      </c>
      <c r="D83" s="4" t="s">
        <v>729</v>
      </c>
      <c r="E83" s="4">
        <v>40</v>
      </c>
      <c r="F83" s="5">
        <v>25375000</v>
      </c>
      <c r="G83" s="4">
        <v>64</v>
      </c>
      <c r="H83" s="5">
        <v>56662000</v>
      </c>
    </row>
    <row r="84" spans="1:8" x14ac:dyDescent="0.35">
      <c r="A84" s="4">
        <v>31</v>
      </c>
      <c r="B84" s="4">
        <v>7</v>
      </c>
      <c r="C84" s="4" t="s">
        <v>708</v>
      </c>
      <c r="D84" s="4" t="s">
        <v>30</v>
      </c>
      <c r="E84" s="4">
        <v>35</v>
      </c>
      <c r="F84" s="5">
        <v>20465000</v>
      </c>
      <c r="G84" s="4">
        <v>58</v>
      </c>
      <c r="H84" s="5">
        <v>37110000</v>
      </c>
    </row>
    <row r="85" spans="1:8" x14ac:dyDescent="0.35">
      <c r="A85" s="4">
        <v>35</v>
      </c>
      <c r="B85" s="4">
        <v>8</v>
      </c>
      <c r="C85" s="4" t="s">
        <v>751</v>
      </c>
      <c r="D85" s="4" t="s">
        <v>1047</v>
      </c>
      <c r="E85" s="4">
        <v>35</v>
      </c>
      <c r="F85" s="5">
        <v>18356000</v>
      </c>
      <c r="G85" s="4">
        <v>51</v>
      </c>
      <c r="H85" s="5">
        <v>26412000</v>
      </c>
    </row>
    <row r="86" spans="1:8" x14ac:dyDescent="0.35">
      <c r="A86" s="4">
        <v>46</v>
      </c>
      <c r="B86" s="4">
        <v>9</v>
      </c>
      <c r="C86" s="4" t="s">
        <v>772</v>
      </c>
      <c r="D86" s="4" t="s">
        <v>773</v>
      </c>
      <c r="E86" s="4">
        <v>25</v>
      </c>
      <c r="F86" s="5">
        <v>17731000</v>
      </c>
      <c r="G86" s="4">
        <v>35</v>
      </c>
      <c r="H86" s="5">
        <v>22223000</v>
      </c>
    </row>
    <row r="87" spans="1:8" x14ac:dyDescent="0.35">
      <c r="A87" s="4">
        <v>47</v>
      </c>
      <c r="B87" s="4">
        <v>10</v>
      </c>
      <c r="C87" s="4" t="s">
        <v>732</v>
      </c>
      <c r="D87" s="4" t="s">
        <v>92</v>
      </c>
      <c r="E87" s="4">
        <v>35</v>
      </c>
      <c r="F87" s="5">
        <v>17625000</v>
      </c>
      <c r="G87" s="4">
        <v>35</v>
      </c>
      <c r="H87" s="5">
        <v>19849000</v>
      </c>
    </row>
    <row r="88" spans="1:8" x14ac:dyDescent="0.35">
      <c r="A88" s="4">
        <v>48</v>
      </c>
      <c r="B88" s="4">
        <v>11</v>
      </c>
      <c r="C88" s="4" t="s">
        <v>911</v>
      </c>
      <c r="D88" s="4" t="s">
        <v>912</v>
      </c>
      <c r="E88" s="4">
        <v>14</v>
      </c>
      <c r="F88" s="5">
        <v>6667000</v>
      </c>
      <c r="G88" s="4">
        <v>35</v>
      </c>
      <c r="H88" s="5">
        <v>18468000</v>
      </c>
    </row>
    <row r="89" spans="1:8" x14ac:dyDescent="0.35">
      <c r="A89" s="4">
        <v>51</v>
      </c>
      <c r="B89" s="4">
        <v>12</v>
      </c>
      <c r="C89" s="4" t="s">
        <v>736</v>
      </c>
      <c r="D89" s="4" t="s">
        <v>737</v>
      </c>
      <c r="E89" s="4">
        <v>30</v>
      </c>
      <c r="F89" s="5">
        <v>18812000</v>
      </c>
      <c r="G89" s="4">
        <v>34</v>
      </c>
      <c r="H89" s="5">
        <v>23584000</v>
      </c>
    </row>
    <row r="90" spans="1:8" x14ac:dyDescent="0.35">
      <c r="A90" s="4">
        <v>53</v>
      </c>
      <c r="B90" s="4">
        <v>13</v>
      </c>
      <c r="C90" s="4" t="s">
        <v>794</v>
      </c>
      <c r="D90" s="4" t="s">
        <v>1030</v>
      </c>
      <c r="E90" s="4">
        <v>22</v>
      </c>
      <c r="F90" s="5">
        <v>13931000</v>
      </c>
      <c r="G90" s="4">
        <v>31</v>
      </c>
      <c r="H90" s="5">
        <v>30107000</v>
      </c>
    </row>
    <row r="91" spans="1:8" x14ac:dyDescent="0.35">
      <c r="A91" s="4">
        <v>56</v>
      </c>
      <c r="B91" s="4">
        <v>14</v>
      </c>
      <c r="C91" s="4" t="s">
        <v>839</v>
      </c>
      <c r="D91" s="4" t="s">
        <v>250</v>
      </c>
      <c r="E91" s="4">
        <v>27</v>
      </c>
      <c r="F91" s="5">
        <v>17048000</v>
      </c>
      <c r="G91" s="4">
        <v>31</v>
      </c>
      <c r="H91" s="5">
        <v>15519000</v>
      </c>
    </row>
    <row r="92" spans="1:8" x14ac:dyDescent="0.35">
      <c r="A92" s="4">
        <v>57</v>
      </c>
      <c r="B92" s="4">
        <v>15</v>
      </c>
      <c r="C92" s="4" t="s">
        <v>915</v>
      </c>
      <c r="D92" s="4" t="s">
        <v>916</v>
      </c>
      <c r="E92" s="4">
        <v>16</v>
      </c>
      <c r="F92" s="5">
        <v>7291000</v>
      </c>
      <c r="G92" s="4">
        <v>30</v>
      </c>
      <c r="H92" s="5">
        <v>16210000</v>
      </c>
    </row>
    <row r="93" spans="1:8" x14ac:dyDescent="0.35">
      <c r="A93" s="4">
        <v>63</v>
      </c>
      <c r="B93" s="4">
        <v>16</v>
      </c>
      <c r="C93" s="4" t="s">
        <v>926</v>
      </c>
      <c r="D93" s="4" t="s">
        <v>927</v>
      </c>
      <c r="E93" s="4">
        <v>12</v>
      </c>
      <c r="F93" s="5">
        <v>5504000</v>
      </c>
      <c r="G93" s="4">
        <v>27</v>
      </c>
      <c r="H93" s="5">
        <v>17939000</v>
      </c>
    </row>
    <row r="94" spans="1:8" x14ac:dyDescent="0.35">
      <c r="A94" s="4">
        <v>64</v>
      </c>
      <c r="B94" s="4">
        <v>17</v>
      </c>
      <c r="C94" s="4" t="s">
        <v>816</v>
      </c>
      <c r="D94" s="4" t="s">
        <v>1003</v>
      </c>
      <c r="E94" s="4">
        <v>10</v>
      </c>
      <c r="F94" s="5">
        <v>5029000</v>
      </c>
      <c r="G94" s="4">
        <v>27</v>
      </c>
      <c r="H94" s="5">
        <v>17394000</v>
      </c>
    </row>
    <row r="95" spans="1:8" x14ac:dyDescent="0.35">
      <c r="A95" s="4">
        <v>72</v>
      </c>
      <c r="B95" s="4">
        <v>18</v>
      </c>
      <c r="C95" s="4" t="s">
        <v>919</v>
      </c>
      <c r="D95" s="4" t="s">
        <v>920</v>
      </c>
      <c r="E95" s="4">
        <v>15</v>
      </c>
      <c r="F95" s="5">
        <v>11720000</v>
      </c>
      <c r="G95" s="4">
        <v>23</v>
      </c>
      <c r="H95" s="5">
        <v>12785000</v>
      </c>
    </row>
    <row r="96" spans="1:8" x14ac:dyDescent="0.35">
      <c r="A96" s="4">
        <v>73</v>
      </c>
      <c r="B96" s="4">
        <v>19</v>
      </c>
      <c r="C96" s="4" t="s">
        <v>922</v>
      </c>
      <c r="D96" s="4" t="s">
        <v>923</v>
      </c>
      <c r="E96" s="4">
        <v>15</v>
      </c>
      <c r="F96" s="5">
        <v>13339000</v>
      </c>
      <c r="G96" s="4">
        <v>22</v>
      </c>
      <c r="H96" s="5">
        <v>16853000</v>
      </c>
    </row>
    <row r="97" spans="1:10" x14ac:dyDescent="0.35">
      <c r="A97" s="4">
        <v>99</v>
      </c>
      <c r="B97" s="4">
        <v>20</v>
      </c>
      <c r="C97" s="4" t="s">
        <v>790</v>
      </c>
      <c r="D97" s="4" t="s">
        <v>791</v>
      </c>
      <c r="E97" s="4">
        <v>12</v>
      </c>
      <c r="F97" s="5">
        <v>6252000</v>
      </c>
      <c r="G97" s="4">
        <v>13</v>
      </c>
      <c r="H97" s="5">
        <v>5760000</v>
      </c>
    </row>
    <row r="98" spans="1:10" x14ac:dyDescent="0.35">
      <c r="A98" s="4">
        <v>108</v>
      </c>
      <c r="B98" s="4">
        <v>21</v>
      </c>
      <c r="C98" s="4" t="s">
        <v>745</v>
      </c>
      <c r="D98" s="4" t="s">
        <v>170</v>
      </c>
      <c r="E98" s="4">
        <v>10</v>
      </c>
      <c r="F98" s="5">
        <v>4350000</v>
      </c>
      <c r="G98" s="4">
        <v>10</v>
      </c>
      <c r="H98" s="5">
        <v>7165000</v>
      </c>
    </row>
    <row r="99" spans="1:10" x14ac:dyDescent="0.35">
      <c r="A99" s="4">
        <v>110</v>
      </c>
      <c r="B99" s="4">
        <v>22</v>
      </c>
      <c r="C99" s="4" t="s">
        <v>909</v>
      </c>
      <c r="D99" s="4" t="s">
        <v>910</v>
      </c>
      <c r="E99" s="4">
        <v>8</v>
      </c>
      <c r="F99" s="5">
        <v>3969000</v>
      </c>
      <c r="G99" s="4">
        <v>10</v>
      </c>
      <c r="H99" s="5">
        <v>4978000</v>
      </c>
    </row>
    <row r="100" spans="1:10" x14ac:dyDescent="0.35">
      <c r="A100" s="4">
        <v>113</v>
      </c>
      <c r="B100" s="4">
        <v>23</v>
      </c>
      <c r="C100" s="4" t="s">
        <v>924</v>
      </c>
      <c r="D100" s="4" t="s">
        <v>925</v>
      </c>
      <c r="E100" s="4">
        <v>5</v>
      </c>
      <c r="F100" s="5">
        <v>2039000</v>
      </c>
      <c r="G100" s="4">
        <v>9</v>
      </c>
      <c r="H100" s="5">
        <v>9243000</v>
      </c>
    </row>
    <row r="101" spans="1:10" x14ac:dyDescent="0.35">
      <c r="A101" s="4">
        <v>114</v>
      </c>
      <c r="B101" s="4">
        <v>24</v>
      </c>
      <c r="C101" s="4" t="s">
        <v>819</v>
      </c>
      <c r="D101" s="4" t="s">
        <v>201</v>
      </c>
      <c r="E101" s="4">
        <v>2</v>
      </c>
      <c r="F101" s="5">
        <v>2401000</v>
      </c>
      <c r="G101" s="4">
        <v>9</v>
      </c>
      <c r="H101" s="5">
        <v>7064000</v>
      </c>
    </row>
    <row r="102" spans="1:10" x14ac:dyDescent="0.35">
      <c r="A102" s="4">
        <v>116</v>
      </c>
      <c r="B102" s="4">
        <v>25</v>
      </c>
      <c r="C102" s="4" t="s">
        <v>921</v>
      </c>
      <c r="D102" s="4" t="s">
        <v>994</v>
      </c>
      <c r="E102" s="4">
        <v>6</v>
      </c>
      <c r="F102" s="5">
        <v>4258000</v>
      </c>
      <c r="G102" s="4">
        <v>9</v>
      </c>
      <c r="H102" s="5">
        <v>4256000</v>
      </c>
    </row>
    <row r="103" spans="1:10" x14ac:dyDescent="0.35">
      <c r="A103" s="4">
        <v>118</v>
      </c>
      <c r="B103" s="4">
        <v>26</v>
      </c>
      <c r="C103" s="4" t="s">
        <v>749</v>
      </c>
      <c r="D103" s="4" t="s">
        <v>750</v>
      </c>
      <c r="E103" s="4">
        <v>6</v>
      </c>
      <c r="F103" s="5">
        <v>2090000</v>
      </c>
      <c r="G103" s="4">
        <v>9</v>
      </c>
      <c r="H103" s="5">
        <v>2981540</v>
      </c>
    </row>
    <row r="104" spans="1:10" x14ac:dyDescent="0.35">
      <c r="A104" s="4">
        <v>120</v>
      </c>
      <c r="B104" s="4">
        <v>27</v>
      </c>
      <c r="C104" s="4" t="s">
        <v>767</v>
      </c>
      <c r="D104" s="4" t="s">
        <v>768</v>
      </c>
      <c r="E104" s="4">
        <v>6</v>
      </c>
      <c r="F104" s="5">
        <v>4754000</v>
      </c>
      <c r="G104" s="4">
        <v>8</v>
      </c>
      <c r="H104" s="5">
        <v>7387000</v>
      </c>
    </row>
    <row r="105" spans="1:10" x14ac:dyDescent="0.35">
      <c r="A105" s="4">
        <v>127</v>
      </c>
      <c r="B105" s="4">
        <v>28</v>
      </c>
      <c r="C105" s="4" t="s">
        <v>860</v>
      </c>
      <c r="D105" s="4" t="s">
        <v>861</v>
      </c>
      <c r="E105" s="4">
        <v>12</v>
      </c>
      <c r="F105" s="5">
        <v>6651000</v>
      </c>
      <c r="G105" s="4">
        <v>7</v>
      </c>
      <c r="H105" s="5">
        <v>7917000</v>
      </c>
    </row>
    <row r="106" spans="1:10" x14ac:dyDescent="0.35">
      <c r="A106" s="4">
        <v>142</v>
      </c>
      <c r="B106" s="4">
        <v>29</v>
      </c>
      <c r="C106" s="4" t="s">
        <v>928</v>
      </c>
      <c r="D106" s="4" t="s">
        <v>1018</v>
      </c>
      <c r="E106" s="4">
        <v>1</v>
      </c>
      <c r="F106" s="5">
        <v>453000</v>
      </c>
      <c r="G106" s="4">
        <v>5</v>
      </c>
      <c r="H106" s="5">
        <v>1815000</v>
      </c>
    </row>
    <row r="107" spans="1:10" x14ac:dyDescent="0.35">
      <c r="A107" s="4">
        <v>180</v>
      </c>
      <c r="B107" s="4">
        <v>30</v>
      </c>
      <c r="C107" s="4" t="s">
        <v>853</v>
      </c>
      <c r="D107" s="4" t="s">
        <v>287</v>
      </c>
      <c r="E107" s="4">
        <v>2</v>
      </c>
      <c r="F107" s="5">
        <v>2995000</v>
      </c>
      <c r="G107" s="4">
        <v>1</v>
      </c>
      <c r="H107" s="5">
        <v>333000</v>
      </c>
    </row>
    <row r="108" spans="1:10" ht="15" thickBot="1" x14ac:dyDescent="0.4">
      <c r="A108" s="4">
        <v>184</v>
      </c>
      <c r="B108" s="4">
        <v>31</v>
      </c>
      <c r="C108" s="4" t="s">
        <v>917</v>
      </c>
      <c r="D108" s="4" t="s">
        <v>918</v>
      </c>
      <c r="E108" s="4">
        <v>0</v>
      </c>
      <c r="F108" s="5">
        <v>0</v>
      </c>
      <c r="G108" s="4">
        <v>1</v>
      </c>
      <c r="H108" s="5">
        <v>114000</v>
      </c>
    </row>
    <row r="109" spans="1:10" x14ac:dyDescent="0.35">
      <c r="A109" s="13" t="s">
        <v>1057</v>
      </c>
      <c r="B109" s="13" t="s">
        <v>1057</v>
      </c>
      <c r="C109" s="4" t="s">
        <v>913</v>
      </c>
      <c r="D109" s="4" t="s">
        <v>914</v>
      </c>
      <c r="E109" s="4">
        <v>4</v>
      </c>
      <c r="F109" s="5">
        <v>2146000</v>
      </c>
      <c r="G109" s="4">
        <v>0</v>
      </c>
      <c r="H109" s="5">
        <v>0</v>
      </c>
      <c r="I109" s="46" t="s">
        <v>1085</v>
      </c>
      <c r="J109" s="47" t="s">
        <v>1085</v>
      </c>
    </row>
    <row r="110" spans="1:10" ht="15" thickBot="1" x14ac:dyDescent="0.4">
      <c r="A110" s="45" t="s">
        <v>1057</v>
      </c>
      <c r="B110" s="45" t="s">
        <v>1057</v>
      </c>
      <c r="C110" s="40" t="s">
        <v>908</v>
      </c>
      <c r="D110" s="40" t="s">
        <v>1005</v>
      </c>
      <c r="E110" s="40">
        <v>2</v>
      </c>
      <c r="F110" s="41">
        <v>413000</v>
      </c>
      <c r="G110" s="40">
        <v>0</v>
      </c>
      <c r="H110" s="41">
        <v>0</v>
      </c>
      <c r="I110" s="48" t="s">
        <v>1086</v>
      </c>
      <c r="J110" s="49" t="s">
        <v>1087</v>
      </c>
    </row>
    <row r="111" spans="1:10" ht="15" thickBot="1" x14ac:dyDescent="0.4">
      <c r="A111" s="42" t="s">
        <v>1080</v>
      </c>
      <c r="B111" s="42"/>
      <c r="C111" s="42"/>
      <c r="D111" s="42"/>
      <c r="E111" s="43">
        <f>SUM(E78:E110)</f>
        <v>943</v>
      </c>
      <c r="F111" s="44">
        <f>SUM(F78:F110)</f>
        <v>629894000</v>
      </c>
      <c r="G111" s="43">
        <f>SUM(G78:G110)</f>
        <v>1297</v>
      </c>
      <c r="H111" s="44">
        <f>SUM(H78:H110)</f>
        <v>931134540</v>
      </c>
      <c r="I111" s="50">
        <f>(G111-E111)/E111</f>
        <v>0.37539766702014848</v>
      </c>
      <c r="J111" s="51">
        <f>(H111-F111)/F111</f>
        <v>0.47824005308829742</v>
      </c>
    </row>
    <row r="112" spans="1:10" ht="15" thickBot="1" x14ac:dyDescent="0.4">
      <c r="A112" s="42" t="s">
        <v>1070</v>
      </c>
      <c r="B112" s="42"/>
      <c r="C112" s="42"/>
      <c r="D112" s="42"/>
      <c r="E112" s="42"/>
      <c r="F112" s="42"/>
      <c r="G112" s="42"/>
      <c r="H112" s="42"/>
    </row>
    <row r="113" spans="1:8" x14ac:dyDescent="0.35">
      <c r="A113" s="8">
        <v>16</v>
      </c>
      <c r="B113" s="8">
        <v>1</v>
      </c>
      <c r="C113" s="8" t="s">
        <v>713</v>
      </c>
      <c r="D113" s="8" t="s">
        <v>714</v>
      </c>
      <c r="E113" s="8">
        <v>93</v>
      </c>
      <c r="F113" s="9">
        <v>94947000</v>
      </c>
      <c r="G113" s="8">
        <v>113</v>
      </c>
      <c r="H113" s="9">
        <v>120679000</v>
      </c>
    </row>
    <row r="114" spans="1:8" x14ac:dyDescent="0.35">
      <c r="A114" s="4">
        <v>39</v>
      </c>
      <c r="B114" s="4">
        <v>2</v>
      </c>
      <c r="C114" s="4" t="s">
        <v>746</v>
      </c>
      <c r="D114" s="4" t="s">
        <v>747</v>
      </c>
      <c r="E114" s="4">
        <v>19</v>
      </c>
      <c r="F114" s="5">
        <v>19341000</v>
      </c>
      <c r="G114" s="4">
        <v>41</v>
      </c>
      <c r="H114" s="5">
        <v>38428000</v>
      </c>
    </row>
    <row r="115" spans="1:8" x14ac:dyDescent="0.35">
      <c r="A115" s="4">
        <v>41</v>
      </c>
      <c r="B115" s="4">
        <v>3</v>
      </c>
      <c r="C115" s="4" t="s">
        <v>748</v>
      </c>
      <c r="D115" s="4" t="s">
        <v>1035</v>
      </c>
      <c r="E115" s="4">
        <v>56</v>
      </c>
      <c r="F115" s="5">
        <v>66329000</v>
      </c>
      <c r="G115" s="4">
        <v>40</v>
      </c>
      <c r="H115" s="5">
        <v>35733000</v>
      </c>
    </row>
    <row r="116" spans="1:8" x14ac:dyDescent="0.35">
      <c r="A116" s="4">
        <v>52</v>
      </c>
      <c r="B116" s="4">
        <v>4</v>
      </c>
      <c r="C116" s="4" t="s">
        <v>720</v>
      </c>
      <c r="D116" s="4" t="s">
        <v>985</v>
      </c>
      <c r="E116" s="4">
        <v>30</v>
      </c>
      <c r="F116" s="5">
        <v>31933000</v>
      </c>
      <c r="G116" s="4">
        <v>31</v>
      </c>
      <c r="H116" s="5">
        <v>30803000</v>
      </c>
    </row>
    <row r="117" spans="1:8" x14ac:dyDescent="0.35">
      <c r="A117" s="4">
        <v>67</v>
      </c>
      <c r="B117" s="4">
        <v>5</v>
      </c>
      <c r="C117" s="4" t="s">
        <v>781</v>
      </c>
      <c r="D117" s="4" t="s">
        <v>1021</v>
      </c>
      <c r="E117" s="4">
        <v>13</v>
      </c>
      <c r="F117" s="5">
        <v>6076000</v>
      </c>
      <c r="G117" s="4">
        <v>24</v>
      </c>
      <c r="H117" s="5">
        <v>17898000</v>
      </c>
    </row>
    <row r="118" spans="1:8" x14ac:dyDescent="0.35">
      <c r="A118" s="4">
        <v>87</v>
      </c>
      <c r="B118" s="4">
        <v>6</v>
      </c>
      <c r="C118" s="4" t="s">
        <v>812</v>
      </c>
      <c r="D118" s="4" t="s">
        <v>813</v>
      </c>
      <c r="E118" s="4">
        <v>10</v>
      </c>
      <c r="F118" s="5">
        <v>3930000</v>
      </c>
      <c r="G118" s="4">
        <v>16</v>
      </c>
      <c r="H118" s="5">
        <v>11724000</v>
      </c>
    </row>
    <row r="119" spans="1:8" x14ac:dyDescent="0.35">
      <c r="A119" s="4">
        <v>88</v>
      </c>
      <c r="B119" s="4">
        <v>7</v>
      </c>
      <c r="C119" s="4" t="s">
        <v>733</v>
      </c>
      <c r="D119" s="4" t="s">
        <v>734</v>
      </c>
      <c r="E119" s="4">
        <v>11</v>
      </c>
      <c r="F119" s="5">
        <v>8457000</v>
      </c>
      <c r="G119" s="4">
        <v>16</v>
      </c>
      <c r="H119" s="5">
        <v>10139000</v>
      </c>
    </row>
    <row r="120" spans="1:8" x14ac:dyDescent="0.35">
      <c r="A120" s="4">
        <v>90</v>
      </c>
      <c r="B120" s="4">
        <v>8</v>
      </c>
      <c r="C120" s="4" t="s">
        <v>820</v>
      </c>
      <c r="D120" s="4" t="s">
        <v>821</v>
      </c>
      <c r="E120" s="4">
        <v>21</v>
      </c>
      <c r="F120" s="5">
        <v>19052000</v>
      </c>
      <c r="G120" s="4">
        <v>15</v>
      </c>
      <c r="H120" s="5">
        <v>20902000</v>
      </c>
    </row>
    <row r="121" spans="1:8" x14ac:dyDescent="0.35">
      <c r="A121" s="4">
        <v>95</v>
      </c>
      <c r="B121" s="4">
        <v>9</v>
      </c>
      <c r="C121" s="4" t="s">
        <v>755</v>
      </c>
      <c r="D121" s="4" t="s">
        <v>1015</v>
      </c>
      <c r="E121" s="4">
        <v>10</v>
      </c>
      <c r="F121" s="5">
        <v>4525000</v>
      </c>
      <c r="G121" s="4">
        <v>14</v>
      </c>
      <c r="H121" s="5">
        <v>6916000</v>
      </c>
    </row>
    <row r="122" spans="1:8" x14ac:dyDescent="0.35">
      <c r="A122" s="4">
        <v>100</v>
      </c>
      <c r="B122" s="4">
        <v>10</v>
      </c>
      <c r="C122" s="4" t="s">
        <v>806</v>
      </c>
      <c r="D122" s="4" t="s">
        <v>807</v>
      </c>
      <c r="E122" s="4">
        <v>1</v>
      </c>
      <c r="F122" s="5">
        <v>1046000</v>
      </c>
      <c r="G122" s="4">
        <v>12</v>
      </c>
      <c r="H122" s="5">
        <v>11011000</v>
      </c>
    </row>
    <row r="123" spans="1:8" x14ac:dyDescent="0.35">
      <c r="A123" s="4">
        <v>103</v>
      </c>
      <c r="B123" s="4">
        <v>11</v>
      </c>
      <c r="C123" s="4" t="s">
        <v>946</v>
      </c>
      <c r="D123" s="4" t="s">
        <v>947</v>
      </c>
      <c r="E123" s="4">
        <v>2</v>
      </c>
      <c r="F123" s="5">
        <v>1355000</v>
      </c>
      <c r="G123" s="4">
        <v>11</v>
      </c>
      <c r="H123" s="5">
        <v>7316000</v>
      </c>
    </row>
    <row r="124" spans="1:8" x14ac:dyDescent="0.35">
      <c r="A124" s="4">
        <v>107</v>
      </c>
      <c r="B124" s="4">
        <v>12</v>
      </c>
      <c r="C124" s="4" t="s">
        <v>852</v>
      </c>
      <c r="D124" s="4" t="s">
        <v>1002</v>
      </c>
      <c r="E124" s="4">
        <v>8</v>
      </c>
      <c r="F124" s="5">
        <v>6732000</v>
      </c>
      <c r="G124" s="4">
        <v>10</v>
      </c>
      <c r="H124" s="5">
        <v>8761000</v>
      </c>
    </row>
    <row r="125" spans="1:8" x14ac:dyDescent="0.35">
      <c r="A125" s="4">
        <v>131</v>
      </c>
      <c r="B125" s="4">
        <v>13</v>
      </c>
      <c r="C125" s="4" t="s">
        <v>805</v>
      </c>
      <c r="D125" s="4" t="s">
        <v>137</v>
      </c>
      <c r="E125" s="4">
        <v>5</v>
      </c>
      <c r="F125" s="5">
        <v>4235000</v>
      </c>
      <c r="G125" s="4">
        <v>7</v>
      </c>
      <c r="H125" s="5">
        <v>4292000</v>
      </c>
    </row>
    <row r="126" spans="1:8" x14ac:dyDescent="0.35">
      <c r="A126" s="4">
        <v>139</v>
      </c>
      <c r="B126" s="4">
        <v>14</v>
      </c>
      <c r="C126" s="4" t="s">
        <v>942</v>
      </c>
      <c r="D126" s="4" t="s">
        <v>943</v>
      </c>
      <c r="E126" s="4">
        <v>1</v>
      </c>
      <c r="F126" s="5">
        <v>1091000</v>
      </c>
      <c r="G126" s="4">
        <v>5</v>
      </c>
      <c r="H126" s="5">
        <v>4933000</v>
      </c>
    </row>
    <row r="127" spans="1:8" x14ac:dyDescent="0.35">
      <c r="A127" s="4">
        <v>149</v>
      </c>
      <c r="B127" s="4">
        <v>15</v>
      </c>
      <c r="C127" s="4" t="s">
        <v>931</v>
      </c>
      <c r="D127" s="4" t="s">
        <v>932</v>
      </c>
      <c r="E127" s="4">
        <v>4</v>
      </c>
      <c r="F127" s="5">
        <v>2230000</v>
      </c>
      <c r="G127" s="4">
        <v>4</v>
      </c>
      <c r="H127" s="5">
        <v>1698000</v>
      </c>
    </row>
    <row r="128" spans="1:8" x14ac:dyDescent="0.35">
      <c r="A128" s="4">
        <v>154</v>
      </c>
      <c r="B128" s="4">
        <v>16</v>
      </c>
      <c r="C128" s="4" t="s">
        <v>1037</v>
      </c>
      <c r="D128" s="4" t="s">
        <v>1034</v>
      </c>
      <c r="E128" s="4">
        <v>2</v>
      </c>
      <c r="F128" s="5">
        <v>2861000</v>
      </c>
      <c r="G128" s="4">
        <v>3</v>
      </c>
      <c r="H128" s="5">
        <v>9385000</v>
      </c>
    </row>
    <row r="129" spans="1:10" x14ac:dyDescent="0.35">
      <c r="A129" s="4">
        <v>155</v>
      </c>
      <c r="B129" s="4">
        <v>17</v>
      </c>
      <c r="C129" s="4" t="s">
        <v>935</v>
      </c>
      <c r="D129" s="4" t="s">
        <v>995</v>
      </c>
      <c r="E129" s="4">
        <v>0</v>
      </c>
      <c r="F129" s="5">
        <v>0</v>
      </c>
      <c r="G129" s="4">
        <v>3</v>
      </c>
      <c r="H129" s="5">
        <v>4310000</v>
      </c>
    </row>
    <row r="130" spans="1:10" x14ac:dyDescent="0.35">
      <c r="A130" s="4">
        <v>162</v>
      </c>
      <c r="B130" s="4">
        <v>18</v>
      </c>
      <c r="C130" s="4" t="s">
        <v>929</v>
      </c>
      <c r="D130" s="4" t="s">
        <v>930</v>
      </c>
      <c r="E130" s="4">
        <v>3</v>
      </c>
      <c r="F130" s="5">
        <v>1747000</v>
      </c>
      <c r="G130" s="4">
        <v>2</v>
      </c>
      <c r="H130" s="5">
        <v>1824000</v>
      </c>
    </row>
    <row r="131" spans="1:10" x14ac:dyDescent="0.35">
      <c r="A131" s="4">
        <v>169</v>
      </c>
      <c r="B131" s="4">
        <v>19</v>
      </c>
      <c r="C131" s="4" t="s">
        <v>936</v>
      </c>
      <c r="D131" s="4" t="s">
        <v>937</v>
      </c>
      <c r="E131" s="4">
        <v>2</v>
      </c>
      <c r="F131" s="5">
        <v>5964000</v>
      </c>
      <c r="G131" s="4">
        <v>1</v>
      </c>
      <c r="H131" s="5">
        <v>2853000</v>
      </c>
    </row>
    <row r="132" spans="1:10" x14ac:dyDescent="0.35">
      <c r="A132" s="4">
        <v>179</v>
      </c>
      <c r="B132" s="4">
        <v>20</v>
      </c>
      <c r="C132" s="4" t="s">
        <v>780</v>
      </c>
      <c r="D132" s="4" t="s">
        <v>1014</v>
      </c>
      <c r="E132" s="4">
        <v>0</v>
      </c>
      <c r="F132" s="5">
        <v>0</v>
      </c>
      <c r="G132" s="4">
        <v>1</v>
      </c>
      <c r="H132" s="5">
        <v>395000</v>
      </c>
    </row>
    <row r="133" spans="1:10" x14ac:dyDescent="0.35">
      <c r="A133" s="4">
        <v>181</v>
      </c>
      <c r="B133" s="4">
        <v>21</v>
      </c>
      <c r="C133" s="4" t="s">
        <v>938</v>
      </c>
      <c r="D133" s="4" t="s">
        <v>1025</v>
      </c>
      <c r="E133" s="4">
        <v>2</v>
      </c>
      <c r="F133" s="5">
        <v>778000</v>
      </c>
      <c r="G133" s="4">
        <v>1</v>
      </c>
      <c r="H133" s="5">
        <v>230000</v>
      </c>
    </row>
    <row r="134" spans="1:10" x14ac:dyDescent="0.35">
      <c r="A134" s="4">
        <v>182</v>
      </c>
      <c r="B134" s="4">
        <v>22</v>
      </c>
      <c r="C134" s="4" t="s">
        <v>939</v>
      </c>
      <c r="D134" s="4" t="s">
        <v>940</v>
      </c>
      <c r="E134" s="4">
        <v>2</v>
      </c>
      <c r="F134" s="5">
        <v>4928000</v>
      </c>
      <c r="G134" s="4">
        <v>1</v>
      </c>
      <c r="H134" s="5">
        <v>195000</v>
      </c>
    </row>
    <row r="135" spans="1:10" x14ac:dyDescent="0.35">
      <c r="A135" s="4">
        <v>183</v>
      </c>
      <c r="B135" s="4">
        <v>23</v>
      </c>
      <c r="C135" s="4" t="s">
        <v>944</v>
      </c>
      <c r="D135" s="4" t="s">
        <v>945</v>
      </c>
      <c r="E135" s="4">
        <v>0</v>
      </c>
      <c r="F135" s="5">
        <v>0</v>
      </c>
      <c r="G135" s="4">
        <v>1</v>
      </c>
      <c r="H135" s="5">
        <v>192000</v>
      </c>
    </row>
    <row r="136" spans="1:10" x14ac:dyDescent="0.35">
      <c r="A136" s="13" t="s">
        <v>1057</v>
      </c>
      <c r="B136" s="13" t="s">
        <v>1057</v>
      </c>
      <c r="C136" s="4" t="s">
        <v>941</v>
      </c>
      <c r="D136" s="4" t="s">
        <v>1044</v>
      </c>
      <c r="E136" s="4">
        <v>3</v>
      </c>
      <c r="F136" s="5">
        <v>3554000</v>
      </c>
      <c r="G136" s="4">
        <v>0</v>
      </c>
      <c r="H136" s="5">
        <v>0</v>
      </c>
    </row>
    <row r="137" spans="1:10" ht="15" thickBot="1" x14ac:dyDescent="0.4">
      <c r="A137" s="45" t="s">
        <v>1057</v>
      </c>
      <c r="B137" s="45" t="s">
        <v>1057</v>
      </c>
      <c r="C137" s="4" t="s">
        <v>777</v>
      </c>
      <c r="D137" s="4" t="s">
        <v>126</v>
      </c>
      <c r="E137" s="4">
        <v>2</v>
      </c>
      <c r="F137" s="5">
        <v>480000</v>
      </c>
      <c r="G137" s="4">
        <v>0</v>
      </c>
      <c r="H137" s="5">
        <v>0</v>
      </c>
    </row>
    <row r="138" spans="1:10" x14ac:dyDescent="0.35">
      <c r="A138" s="13" t="s">
        <v>1057</v>
      </c>
      <c r="B138" s="13" t="s">
        <v>1057</v>
      </c>
      <c r="C138" s="4" t="s">
        <v>834</v>
      </c>
      <c r="D138" s="4" t="s">
        <v>835</v>
      </c>
      <c r="E138" s="4">
        <v>1</v>
      </c>
      <c r="F138" s="5">
        <v>899000</v>
      </c>
      <c r="G138" s="4">
        <v>0</v>
      </c>
      <c r="H138" s="5">
        <v>0</v>
      </c>
      <c r="I138" s="46" t="s">
        <v>1085</v>
      </c>
      <c r="J138" s="47" t="s">
        <v>1085</v>
      </c>
    </row>
    <row r="139" spans="1:10" ht="15" thickBot="1" x14ac:dyDescent="0.4">
      <c r="A139" s="45" t="s">
        <v>1057</v>
      </c>
      <c r="B139" s="45" t="s">
        <v>1057</v>
      </c>
      <c r="C139" s="40" t="s">
        <v>933</v>
      </c>
      <c r="D139" s="40" t="s">
        <v>934</v>
      </c>
      <c r="E139" s="40">
        <v>1</v>
      </c>
      <c r="F139" s="41">
        <v>320000</v>
      </c>
      <c r="G139" s="40">
        <v>0</v>
      </c>
      <c r="H139" s="41">
        <v>0</v>
      </c>
      <c r="I139" s="48" t="s">
        <v>1086</v>
      </c>
      <c r="J139" s="49" t="s">
        <v>1087</v>
      </c>
    </row>
    <row r="140" spans="1:10" ht="15" thickBot="1" x14ac:dyDescent="0.4">
      <c r="A140" s="42" t="s">
        <v>1079</v>
      </c>
      <c r="B140" s="42"/>
      <c r="C140" s="42"/>
      <c r="D140" s="42"/>
      <c r="E140" s="43">
        <f>SUM(E113:E139)</f>
        <v>302</v>
      </c>
      <c r="F140" s="44">
        <f>SUM(F113:F139)</f>
        <v>292810000</v>
      </c>
      <c r="G140" s="43">
        <f>SUM(G113:G139)</f>
        <v>372</v>
      </c>
      <c r="H140" s="44">
        <f>SUM(H113:H139)</f>
        <v>350617000</v>
      </c>
      <c r="I140" s="50">
        <f>(G140-E140)/E140</f>
        <v>0.23178807947019867</v>
      </c>
      <c r="J140" s="51">
        <f>(H140-F140)/F140</f>
        <v>0.19742153614972166</v>
      </c>
    </row>
    <row r="141" spans="1:10" ht="15" thickBot="1" x14ac:dyDescent="0.4">
      <c r="A141" s="42" t="s">
        <v>1071</v>
      </c>
      <c r="B141" s="42"/>
      <c r="C141" s="42"/>
      <c r="D141" s="42"/>
      <c r="E141" s="42"/>
      <c r="F141" s="42"/>
      <c r="G141" s="42"/>
      <c r="H141" s="42"/>
    </row>
    <row r="142" spans="1:10" x14ac:dyDescent="0.35">
      <c r="A142" s="8">
        <v>29</v>
      </c>
      <c r="B142" s="8">
        <v>1</v>
      </c>
      <c r="C142" s="8" t="s">
        <v>715</v>
      </c>
      <c r="D142" s="8" t="s">
        <v>56</v>
      </c>
      <c r="E142" s="8">
        <v>51</v>
      </c>
      <c r="F142" s="9">
        <v>34763000</v>
      </c>
      <c r="G142" s="8">
        <v>63</v>
      </c>
      <c r="H142" s="9">
        <v>43555000</v>
      </c>
    </row>
    <row r="143" spans="1:10" x14ac:dyDescent="0.35">
      <c r="A143" s="4">
        <v>32</v>
      </c>
      <c r="B143" s="4">
        <v>2</v>
      </c>
      <c r="C143" s="4" t="s">
        <v>778</v>
      </c>
      <c r="D143" s="4" t="s">
        <v>779</v>
      </c>
      <c r="E143" s="4">
        <v>26</v>
      </c>
      <c r="F143" s="5">
        <v>17965000</v>
      </c>
      <c r="G143" s="4">
        <v>56</v>
      </c>
      <c r="H143" s="5">
        <v>37714000</v>
      </c>
    </row>
    <row r="144" spans="1:10" x14ac:dyDescent="0.35">
      <c r="A144" s="4">
        <v>50</v>
      </c>
      <c r="B144" s="4">
        <v>3</v>
      </c>
      <c r="C144" s="4" t="s">
        <v>832</v>
      </c>
      <c r="D144" s="4" t="s">
        <v>1013</v>
      </c>
      <c r="E144" s="4">
        <v>27</v>
      </c>
      <c r="F144" s="5">
        <v>31055000</v>
      </c>
      <c r="G144" s="4">
        <v>34</v>
      </c>
      <c r="H144" s="5">
        <v>24908000</v>
      </c>
    </row>
    <row r="145" spans="1:10" x14ac:dyDescent="0.35">
      <c r="A145" s="4">
        <v>55</v>
      </c>
      <c r="B145" s="4">
        <v>4</v>
      </c>
      <c r="C145" s="4" t="s">
        <v>766</v>
      </c>
      <c r="D145" s="4" t="s">
        <v>992</v>
      </c>
      <c r="E145" s="4">
        <v>20</v>
      </c>
      <c r="F145" s="5">
        <v>21241000</v>
      </c>
      <c r="G145" s="4">
        <v>31</v>
      </c>
      <c r="H145" s="5">
        <v>22369000</v>
      </c>
    </row>
    <row r="146" spans="1:10" x14ac:dyDescent="0.35">
      <c r="A146" s="4">
        <v>69</v>
      </c>
      <c r="B146" s="4">
        <v>5</v>
      </c>
      <c r="C146" s="4" t="s">
        <v>763</v>
      </c>
      <c r="D146" s="4" t="s">
        <v>1011</v>
      </c>
      <c r="E146" s="4">
        <v>14</v>
      </c>
      <c r="F146" s="5">
        <v>7536000</v>
      </c>
      <c r="G146" s="4">
        <v>24</v>
      </c>
      <c r="H146" s="5">
        <v>15670000</v>
      </c>
    </row>
    <row r="147" spans="1:10" x14ac:dyDescent="0.35">
      <c r="A147" s="4">
        <v>98</v>
      </c>
      <c r="B147" s="4">
        <v>6</v>
      </c>
      <c r="C147" s="4" t="s">
        <v>809</v>
      </c>
      <c r="D147" s="4" t="s">
        <v>810</v>
      </c>
      <c r="E147" s="4">
        <v>14</v>
      </c>
      <c r="F147" s="5">
        <v>7896000</v>
      </c>
      <c r="G147" s="4">
        <v>13</v>
      </c>
      <c r="H147" s="5">
        <v>7656000</v>
      </c>
    </row>
    <row r="148" spans="1:10" x14ac:dyDescent="0.35">
      <c r="A148" s="4">
        <v>109</v>
      </c>
      <c r="B148" s="4">
        <v>7</v>
      </c>
      <c r="C148" s="4" t="s">
        <v>957</v>
      </c>
      <c r="D148" s="4" t="s">
        <v>1008</v>
      </c>
      <c r="E148" s="4">
        <v>8</v>
      </c>
      <c r="F148" s="5">
        <v>8459000</v>
      </c>
      <c r="G148" s="4">
        <v>10</v>
      </c>
      <c r="H148" s="5">
        <v>5143000</v>
      </c>
    </row>
    <row r="149" spans="1:10" x14ac:dyDescent="0.35">
      <c r="A149" s="4">
        <v>111</v>
      </c>
      <c r="B149" s="4">
        <v>8</v>
      </c>
      <c r="C149" s="4" t="s">
        <v>842</v>
      </c>
      <c r="D149" s="4" t="s">
        <v>241</v>
      </c>
      <c r="E149" s="4">
        <v>11</v>
      </c>
      <c r="F149" s="5">
        <v>7879000</v>
      </c>
      <c r="G149" s="4">
        <v>10</v>
      </c>
      <c r="H149" s="5">
        <v>4842000</v>
      </c>
    </row>
    <row r="150" spans="1:10" x14ac:dyDescent="0.35">
      <c r="A150" s="4">
        <v>125</v>
      </c>
      <c r="B150" s="4">
        <v>9</v>
      </c>
      <c r="C150" s="4" t="s">
        <v>953</v>
      </c>
      <c r="D150" s="4" t="s">
        <v>954</v>
      </c>
      <c r="E150" s="4">
        <v>5</v>
      </c>
      <c r="F150" s="5">
        <v>4515000</v>
      </c>
      <c r="G150" s="4">
        <v>8</v>
      </c>
      <c r="H150" s="5">
        <v>2897000</v>
      </c>
    </row>
    <row r="151" spans="1:10" x14ac:dyDescent="0.35">
      <c r="A151" s="4">
        <v>140</v>
      </c>
      <c r="B151" s="4">
        <v>10</v>
      </c>
      <c r="C151" s="4" t="s">
        <v>951</v>
      </c>
      <c r="D151" s="4" t="s">
        <v>952</v>
      </c>
      <c r="E151" s="4">
        <v>2</v>
      </c>
      <c r="F151" s="5">
        <v>1268000</v>
      </c>
      <c r="G151" s="4">
        <v>5</v>
      </c>
      <c r="H151" s="5">
        <v>4413000</v>
      </c>
    </row>
    <row r="152" spans="1:10" x14ac:dyDescent="0.35">
      <c r="A152" s="4">
        <v>153</v>
      </c>
      <c r="B152" s="4">
        <v>11</v>
      </c>
      <c r="C152" s="4" t="s">
        <v>800</v>
      </c>
      <c r="D152" s="4" t="s">
        <v>300</v>
      </c>
      <c r="E152" s="4">
        <v>7</v>
      </c>
      <c r="F152" s="5">
        <v>4529000</v>
      </c>
      <c r="G152" s="4">
        <v>4</v>
      </c>
      <c r="H152" s="5">
        <v>1129000</v>
      </c>
    </row>
    <row r="153" spans="1:10" x14ac:dyDescent="0.35">
      <c r="A153" s="4">
        <v>157</v>
      </c>
      <c r="B153" s="4">
        <v>12</v>
      </c>
      <c r="C153" s="4" t="s">
        <v>824</v>
      </c>
      <c r="D153" s="4" t="s">
        <v>825</v>
      </c>
      <c r="E153" s="4">
        <v>2</v>
      </c>
      <c r="F153" s="5">
        <v>742000</v>
      </c>
      <c r="G153" s="4">
        <v>3</v>
      </c>
      <c r="H153" s="5">
        <v>2880000</v>
      </c>
    </row>
    <row r="154" spans="1:10" x14ac:dyDescent="0.35">
      <c r="A154" s="4">
        <v>158</v>
      </c>
      <c r="B154" s="4">
        <v>13</v>
      </c>
      <c r="C154" s="4" t="s">
        <v>808</v>
      </c>
      <c r="D154" s="4" t="s">
        <v>1040</v>
      </c>
      <c r="E154" s="4">
        <v>3</v>
      </c>
      <c r="F154" s="5">
        <v>782000</v>
      </c>
      <c r="G154" s="4">
        <v>3</v>
      </c>
      <c r="H154" s="5">
        <v>2734000</v>
      </c>
    </row>
    <row r="155" spans="1:10" x14ac:dyDescent="0.35">
      <c r="A155" s="4">
        <v>159</v>
      </c>
      <c r="B155" s="4">
        <v>14</v>
      </c>
      <c r="C155" s="4" t="s">
        <v>948</v>
      </c>
      <c r="D155" s="4" t="s">
        <v>1006</v>
      </c>
      <c r="E155" s="4">
        <v>1</v>
      </c>
      <c r="F155" s="5">
        <v>609000</v>
      </c>
      <c r="G155" s="4">
        <v>3</v>
      </c>
      <c r="H155" s="5">
        <v>2352000</v>
      </c>
    </row>
    <row r="156" spans="1:10" x14ac:dyDescent="0.35">
      <c r="A156" s="4">
        <v>161</v>
      </c>
      <c r="B156" s="4">
        <v>15</v>
      </c>
      <c r="C156" s="4" t="s">
        <v>1045</v>
      </c>
      <c r="D156" s="4" t="s">
        <v>1023</v>
      </c>
      <c r="E156" s="4">
        <v>1</v>
      </c>
      <c r="F156" s="5">
        <v>79000</v>
      </c>
      <c r="G156" s="4">
        <v>3</v>
      </c>
      <c r="H156" s="5">
        <v>840000</v>
      </c>
    </row>
    <row r="157" spans="1:10" x14ac:dyDescent="0.35">
      <c r="A157" s="4">
        <v>165</v>
      </c>
      <c r="B157" s="4">
        <v>16</v>
      </c>
      <c r="C157" s="4" t="s">
        <v>950</v>
      </c>
      <c r="D157" s="4" t="s">
        <v>988</v>
      </c>
      <c r="E157" s="4">
        <v>2</v>
      </c>
      <c r="F157" s="5">
        <v>5391000</v>
      </c>
      <c r="G157" s="4">
        <v>2</v>
      </c>
      <c r="H157" s="5">
        <v>917000</v>
      </c>
    </row>
    <row r="158" spans="1:10" ht="15" thickBot="1" x14ac:dyDescent="0.4">
      <c r="A158" s="4">
        <v>173</v>
      </c>
      <c r="B158" s="4">
        <v>17</v>
      </c>
      <c r="C158" s="4" t="s">
        <v>958</v>
      </c>
      <c r="D158" s="4" t="s">
        <v>959</v>
      </c>
      <c r="E158" s="4">
        <v>0</v>
      </c>
      <c r="F158" s="5">
        <v>0</v>
      </c>
      <c r="G158" s="4">
        <v>1</v>
      </c>
      <c r="H158" s="5">
        <v>1290000</v>
      </c>
    </row>
    <row r="159" spans="1:10" x14ac:dyDescent="0.35">
      <c r="A159" s="13" t="s">
        <v>1057</v>
      </c>
      <c r="B159" s="13" t="s">
        <v>1057</v>
      </c>
      <c r="C159" s="4" t="s">
        <v>949</v>
      </c>
      <c r="D159" s="4" t="s">
        <v>984</v>
      </c>
      <c r="E159" s="4">
        <v>3</v>
      </c>
      <c r="F159" s="5">
        <v>2704000</v>
      </c>
      <c r="G159" s="4">
        <v>0</v>
      </c>
      <c r="H159" s="5">
        <v>0</v>
      </c>
      <c r="I159" s="46" t="s">
        <v>1085</v>
      </c>
      <c r="J159" s="47" t="s">
        <v>1085</v>
      </c>
    </row>
    <row r="160" spans="1:10" ht="15" thickBot="1" x14ac:dyDescent="0.4">
      <c r="A160" s="45" t="s">
        <v>1057</v>
      </c>
      <c r="B160" s="45" t="s">
        <v>1057</v>
      </c>
      <c r="C160" s="40" t="s">
        <v>955</v>
      </c>
      <c r="D160" s="40" t="s">
        <v>956</v>
      </c>
      <c r="E160" s="40">
        <v>2</v>
      </c>
      <c r="F160" s="41">
        <v>561000</v>
      </c>
      <c r="G160" s="40">
        <v>0</v>
      </c>
      <c r="H160" s="41">
        <v>0</v>
      </c>
      <c r="I160" s="48" t="s">
        <v>1086</v>
      </c>
      <c r="J160" s="49" t="s">
        <v>1087</v>
      </c>
    </row>
    <row r="161" spans="1:10" ht="15" thickBot="1" x14ac:dyDescent="0.4">
      <c r="A161" s="42" t="s">
        <v>1078</v>
      </c>
      <c r="B161" s="42"/>
      <c r="C161" s="42"/>
      <c r="D161" s="42"/>
      <c r="E161" s="43">
        <f>SUM(E142:E160)</f>
        <v>199</v>
      </c>
      <c r="F161" s="44">
        <f>SUM(F142:F160)</f>
        <v>157974000</v>
      </c>
      <c r="G161" s="43">
        <f>SUM(G142:G160)</f>
        <v>273</v>
      </c>
      <c r="H161" s="44">
        <f>SUM(H142:H160)</f>
        <v>181309000</v>
      </c>
      <c r="I161" s="50">
        <f>(G161-E161)/E161</f>
        <v>0.37185929648241206</v>
      </c>
      <c r="J161" s="51">
        <f>(H161-F161)/F161</f>
        <v>0.14771418081456442</v>
      </c>
    </row>
    <row r="162" spans="1:10" ht="15" thickBot="1" x14ac:dyDescent="0.4">
      <c r="A162" s="42" t="s">
        <v>1072</v>
      </c>
      <c r="B162" s="42"/>
      <c r="C162" s="42"/>
      <c r="D162" s="42"/>
      <c r="E162" s="42"/>
      <c r="F162" s="42"/>
      <c r="G162" s="42"/>
      <c r="H162" s="42"/>
    </row>
    <row r="163" spans="1:10" x14ac:dyDescent="0.35">
      <c r="A163" s="8">
        <v>8</v>
      </c>
      <c r="B163" s="8">
        <v>1</v>
      </c>
      <c r="C163" s="8" t="s">
        <v>699</v>
      </c>
      <c r="D163" s="8" t="s">
        <v>35</v>
      </c>
      <c r="E163" s="8">
        <v>156</v>
      </c>
      <c r="F163" s="9">
        <v>120778000</v>
      </c>
      <c r="G163" s="8">
        <v>243</v>
      </c>
      <c r="H163" s="9">
        <v>186092000</v>
      </c>
    </row>
    <row r="164" spans="1:10" x14ac:dyDescent="0.35">
      <c r="A164" s="4">
        <v>12</v>
      </c>
      <c r="B164" s="4">
        <v>2</v>
      </c>
      <c r="C164" s="4" t="s">
        <v>716</v>
      </c>
      <c r="D164" s="4" t="s">
        <v>717</v>
      </c>
      <c r="E164" s="4">
        <v>87</v>
      </c>
      <c r="F164" s="5">
        <v>60312000</v>
      </c>
      <c r="G164" s="4">
        <v>162</v>
      </c>
      <c r="H164" s="5">
        <v>128834000</v>
      </c>
    </row>
    <row r="165" spans="1:10" x14ac:dyDescent="0.35">
      <c r="A165" s="4">
        <v>25</v>
      </c>
      <c r="B165" s="4">
        <v>3</v>
      </c>
      <c r="C165" s="4" t="s">
        <v>966</v>
      </c>
      <c r="D165" s="4" t="s">
        <v>967</v>
      </c>
      <c r="E165" s="4">
        <v>36</v>
      </c>
      <c r="F165" s="5">
        <v>18330000</v>
      </c>
      <c r="G165" s="4">
        <v>70</v>
      </c>
      <c r="H165" s="5">
        <v>42036000</v>
      </c>
    </row>
    <row r="166" spans="1:10" x14ac:dyDescent="0.35">
      <c r="A166" s="4">
        <v>36</v>
      </c>
      <c r="B166" s="4">
        <v>4</v>
      </c>
      <c r="C166" s="4" t="s">
        <v>726</v>
      </c>
      <c r="D166" s="4" t="s">
        <v>727</v>
      </c>
      <c r="E166" s="4">
        <v>46</v>
      </c>
      <c r="F166" s="5">
        <v>29671000</v>
      </c>
      <c r="G166" s="4">
        <v>48</v>
      </c>
      <c r="H166" s="5">
        <v>46653000</v>
      </c>
    </row>
    <row r="167" spans="1:10" x14ac:dyDescent="0.35">
      <c r="A167" s="4">
        <v>42</v>
      </c>
      <c r="B167" s="4">
        <v>5</v>
      </c>
      <c r="C167" s="4" t="s">
        <v>792</v>
      </c>
      <c r="D167" s="4" t="s">
        <v>1039</v>
      </c>
      <c r="E167" s="4">
        <v>36</v>
      </c>
      <c r="F167" s="5">
        <v>16346000</v>
      </c>
      <c r="G167" s="4">
        <v>40</v>
      </c>
      <c r="H167" s="5">
        <v>29043000</v>
      </c>
    </row>
    <row r="168" spans="1:10" x14ac:dyDescent="0.35">
      <c r="A168" s="4">
        <v>44</v>
      </c>
      <c r="B168" s="4">
        <v>6</v>
      </c>
      <c r="C168" s="4" t="s">
        <v>826</v>
      </c>
      <c r="D168" s="4" t="s">
        <v>983</v>
      </c>
      <c r="E168" s="4">
        <v>13</v>
      </c>
      <c r="F168" s="5">
        <v>23452000</v>
      </c>
      <c r="G168" s="4">
        <v>38</v>
      </c>
      <c r="H168" s="5">
        <v>30268000</v>
      </c>
    </row>
    <row r="169" spans="1:10" x14ac:dyDescent="0.35">
      <c r="A169" s="4">
        <v>62</v>
      </c>
      <c r="B169" s="4">
        <v>7</v>
      </c>
      <c r="C169" s="4" t="s">
        <v>964</v>
      </c>
      <c r="D169" s="4" t="s">
        <v>965</v>
      </c>
      <c r="E169" s="4">
        <v>17</v>
      </c>
      <c r="F169" s="5">
        <v>9574000</v>
      </c>
      <c r="G169" s="4">
        <v>27</v>
      </c>
      <c r="H169" s="5">
        <v>19587000</v>
      </c>
    </row>
    <row r="170" spans="1:10" x14ac:dyDescent="0.35">
      <c r="A170" s="4">
        <v>81</v>
      </c>
      <c r="B170" s="4">
        <v>8</v>
      </c>
      <c r="C170" s="4" t="s">
        <v>845</v>
      </c>
      <c r="D170" s="4" t="s">
        <v>846</v>
      </c>
      <c r="E170" s="4">
        <v>7</v>
      </c>
      <c r="F170" s="5">
        <v>2889000</v>
      </c>
      <c r="G170" s="4">
        <v>19</v>
      </c>
      <c r="H170" s="5">
        <v>6135000</v>
      </c>
    </row>
    <row r="171" spans="1:10" x14ac:dyDescent="0.35">
      <c r="A171" s="4">
        <v>85</v>
      </c>
      <c r="B171" s="4">
        <v>9</v>
      </c>
      <c r="C171" s="4" t="s">
        <v>961</v>
      </c>
      <c r="D171" s="4" t="s">
        <v>998</v>
      </c>
      <c r="E171" s="4">
        <v>15</v>
      </c>
      <c r="F171" s="5">
        <v>8531000</v>
      </c>
      <c r="G171" s="4">
        <v>17</v>
      </c>
      <c r="H171" s="5">
        <v>8223000</v>
      </c>
    </row>
    <row r="172" spans="1:10" x14ac:dyDescent="0.35">
      <c r="A172" s="4">
        <v>91</v>
      </c>
      <c r="B172" s="4">
        <v>10</v>
      </c>
      <c r="C172" s="4" t="s">
        <v>784</v>
      </c>
      <c r="D172" s="4" t="s">
        <v>785</v>
      </c>
      <c r="E172" s="4">
        <v>8</v>
      </c>
      <c r="F172" s="5">
        <v>8427000</v>
      </c>
      <c r="G172" s="4">
        <v>15</v>
      </c>
      <c r="H172" s="5">
        <v>10858000</v>
      </c>
    </row>
    <row r="173" spans="1:10" x14ac:dyDescent="0.35">
      <c r="A173" s="4">
        <v>105</v>
      </c>
      <c r="B173" s="4">
        <v>11</v>
      </c>
      <c r="C173" s="4" t="s">
        <v>814</v>
      </c>
      <c r="D173" s="4" t="s">
        <v>815</v>
      </c>
      <c r="E173" s="4">
        <v>12</v>
      </c>
      <c r="F173" s="5">
        <v>5501000</v>
      </c>
      <c r="G173" s="4">
        <v>11</v>
      </c>
      <c r="H173" s="5">
        <v>5663000</v>
      </c>
    </row>
    <row r="174" spans="1:10" x14ac:dyDescent="0.35">
      <c r="A174" s="4">
        <v>121</v>
      </c>
      <c r="B174" s="4">
        <v>12</v>
      </c>
      <c r="C174" s="4" t="s">
        <v>811</v>
      </c>
      <c r="D174" s="4" t="s">
        <v>1046</v>
      </c>
      <c r="E174" s="4">
        <v>6</v>
      </c>
      <c r="F174" s="5">
        <v>4910000</v>
      </c>
      <c r="G174" s="4">
        <v>8</v>
      </c>
      <c r="H174" s="5">
        <v>5000000</v>
      </c>
    </row>
    <row r="175" spans="1:10" x14ac:dyDescent="0.35">
      <c r="A175" s="4">
        <v>122</v>
      </c>
      <c r="B175" s="4">
        <v>13</v>
      </c>
      <c r="C175" s="4" t="s">
        <v>793</v>
      </c>
      <c r="D175" s="4" t="s">
        <v>997</v>
      </c>
      <c r="E175" s="4">
        <v>4</v>
      </c>
      <c r="F175" s="5">
        <v>2651000</v>
      </c>
      <c r="G175" s="4">
        <v>8</v>
      </c>
      <c r="H175" s="5">
        <v>4084000</v>
      </c>
    </row>
    <row r="176" spans="1:10" ht="15" thickBot="1" x14ac:dyDescent="0.4">
      <c r="A176" s="4">
        <v>123</v>
      </c>
      <c r="B176" s="4">
        <v>14</v>
      </c>
      <c r="C176" s="4" t="s">
        <v>804</v>
      </c>
      <c r="D176" s="4" t="s">
        <v>1048</v>
      </c>
      <c r="E176" s="4">
        <v>4</v>
      </c>
      <c r="F176" s="5">
        <v>2200000</v>
      </c>
      <c r="G176" s="4">
        <v>8</v>
      </c>
      <c r="H176" s="5">
        <v>3898000</v>
      </c>
    </row>
    <row r="177" spans="1:10" x14ac:dyDescent="0.35">
      <c r="A177" s="4">
        <v>166</v>
      </c>
      <c r="B177" s="4">
        <v>15</v>
      </c>
      <c r="C177" s="4" t="s">
        <v>962</v>
      </c>
      <c r="D177" s="4" t="s">
        <v>963</v>
      </c>
      <c r="E177" s="4">
        <v>1</v>
      </c>
      <c r="F177" s="5">
        <v>199000</v>
      </c>
      <c r="G177" s="4">
        <v>2</v>
      </c>
      <c r="H177" s="5">
        <v>637000</v>
      </c>
      <c r="I177" s="46" t="s">
        <v>1085</v>
      </c>
      <c r="J177" s="47" t="s">
        <v>1085</v>
      </c>
    </row>
    <row r="178" spans="1:10" ht="15" thickBot="1" x14ac:dyDescent="0.4">
      <c r="A178" s="40">
        <v>176</v>
      </c>
      <c r="B178" s="40">
        <v>16</v>
      </c>
      <c r="C178" s="40" t="s">
        <v>960</v>
      </c>
      <c r="D178" s="40" t="s">
        <v>982</v>
      </c>
      <c r="E178" s="40">
        <v>4</v>
      </c>
      <c r="F178" s="41">
        <v>2706000</v>
      </c>
      <c r="G178" s="40">
        <v>1</v>
      </c>
      <c r="H178" s="41">
        <v>509000</v>
      </c>
      <c r="I178" s="48" t="s">
        <v>1086</v>
      </c>
      <c r="J178" s="49" t="s">
        <v>1087</v>
      </c>
    </row>
    <row r="179" spans="1:10" ht="15" thickBot="1" x14ac:dyDescent="0.4">
      <c r="A179" s="42" t="s">
        <v>1077</v>
      </c>
      <c r="B179" s="42"/>
      <c r="C179" s="42"/>
      <c r="D179" s="42"/>
      <c r="E179" s="43">
        <f>SUM(E163:E178)</f>
        <v>452</v>
      </c>
      <c r="F179" s="44">
        <f>SUM(F163:F178)</f>
        <v>316477000</v>
      </c>
      <c r="G179" s="43">
        <f>SUM(G163:G178)</f>
        <v>717</v>
      </c>
      <c r="H179" s="44">
        <f>SUM(H163:H178)</f>
        <v>527520000</v>
      </c>
      <c r="I179" s="50">
        <f>(G179-E179)/E179</f>
        <v>0.58628318584070793</v>
      </c>
      <c r="J179" s="51">
        <f>(H179-F179)/F179</f>
        <v>0.66685098759151529</v>
      </c>
    </row>
    <row r="180" spans="1:10" ht="15" thickBot="1" x14ac:dyDescent="0.4">
      <c r="A180" s="42" t="s">
        <v>1076</v>
      </c>
      <c r="B180" s="42"/>
      <c r="C180" s="42"/>
      <c r="D180" s="42"/>
      <c r="E180" s="42"/>
      <c r="F180" s="42"/>
      <c r="G180" s="42"/>
      <c r="H180" s="42"/>
    </row>
    <row r="181" spans="1:10" x14ac:dyDescent="0.35">
      <c r="A181" s="8">
        <v>2</v>
      </c>
      <c r="B181" s="8">
        <v>1</v>
      </c>
      <c r="C181" s="8" t="s">
        <v>687</v>
      </c>
      <c r="D181" s="8" t="s">
        <v>688</v>
      </c>
      <c r="E181" s="8">
        <v>207</v>
      </c>
      <c r="F181" s="9">
        <v>209695000</v>
      </c>
      <c r="G181" s="8">
        <v>302</v>
      </c>
      <c r="H181" s="9">
        <v>321819000</v>
      </c>
    </row>
    <row r="182" spans="1:10" x14ac:dyDescent="0.35">
      <c r="A182" s="4">
        <v>4</v>
      </c>
      <c r="B182" s="4">
        <v>2</v>
      </c>
      <c r="C182" s="4" t="s">
        <v>695</v>
      </c>
      <c r="D182" s="4" t="s">
        <v>696</v>
      </c>
      <c r="E182" s="4">
        <v>187</v>
      </c>
      <c r="F182" s="5">
        <v>196984000</v>
      </c>
      <c r="G182" s="4">
        <v>289</v>
      </c>
      <c r="H182" s="5">
        <v>333355000</v>
      </c>
    </row>
    <row r="183" spans="1:10" x14ac:dyDescent="0.35">
      <c r="A183" s="4">
        <v>6</v>
      </c>
      <c r="B183" s="4">
        <v>3</v>
      </c>
      <c r="C183" s="4" t="s">
        <v>703</v>
      </c>
      <c r="D183" s="4" t="s">
        <v>704</v>
      </c>
      <c r="E183" s="4">
        <v>162</v>
      </c>
      <c r="F183" s="5">
        <v>190793000</v>
      </c>
      <c r="G183" s="4">
        <v>249</v>
      </c>
      <c r="H183" s="5">
        <v>304553000</v>
      </c>
    </row>
    <row r="184" spans="1:10" x14ac:dyDescent="0.35">
      <c r="A184" s="4">
        <v>11</v>
      </c>
      <c r="B184" s="4">
        <v>4</v>
      </c>
      <c r="C184" s="4" t="s">
        <v>721</v>
      </c>
      <c r="D184" s="4" t="s">
        <v>722</v>
      </c>
      <c r="E184" s="4">
        <v>137</v>
      </c>
      <c r="F184" s="5">
        <v>130297000</v>
      </c>
      <c r="G184" s="4">
        <v>187</v>
      </c>
      <c r="H184" s="5">
        <v>195084000</v>
      </c>
    </row>
    <row r="185" spans="1:10" x14ac:dyDescent="0.35">
      <c r="A185" s="4">
        <v>21</v>
      </c>
      <c r="B185" s="4">
        <v>5</v>
      </c>
      <c r="C185" s="4" t="s">
        <v>723</v>
      </c>
      <c r="D185" s="4" t="s">
        <v>996</v>
      </c>
      <c r="E185" s="4">
        <v>58</v>
      </c>
      <c r="F185" s="5">
        <v>57643000</v>
      </c>
      <c r="G185" s="4">
        <v>80</v>
      </c>
      <c r="H185" s="5">
        <v>79529000</v>
      </c>
    </row>
    <row r="186" spans="1:10" x14ac:dyDescent="0.35">
      <c r="A186" s="4">
        <v>26</v>
      </c>
      <c r="B186" s="4">
        <v>6</v>
      </c>
      <c r="C186" s="4" t="s">
        <v>754</v>
      </c>
      <c r="D186" s="4" t="s">
        <v>122</v>
      </c>
      <c r="E186" s="4">
        <v>66</v>
      </c>
      <c r="F186" s="5">
        <v>57597000</v>
      </c>
      <c r="G186" s="4">
        <v>65</v>
      </c>
      <c r="H186" s="5">
        <v>67674000</v>
      </c>
    </row>
    <row r="187" spans="1:10" x14ac:dyDescent="0.35">
      <c r="A187" s="4">
        <v>28</v>
      </c>
      <c r="B187" s="4">
        <v>7</v>
      </c>
      <c r="C187" s="4" t="s">
        <v>738</v>
      </c>
      <c r="D187" s="4" t="s">
        <v>739</v>
      </c>
      <c r="E187" s="4">
        <v>42</v>
      </c>
      <c r="F187" s="5">
        <v>35334000</v>
      </c>
      <c r="G187" s="4">
        <v>64</v>
      </c>
      <c r="H187" s="5">
        <v>36672000</v>
      </c>
    </row>
    <row r="188" spans="1:10" x14ac:dyDescent="0.35">
      <c r="A188" s="4">
        <v>30</v>
      </c>
      <c r="B188" s="4">
        <v>8</v>
      </c>
      <c r="C188" s="4" t="s">
        <v>850</v>
      </c>
      <c r="D188" s="4" t="s">
        <v>993</v>
      </c>
      <c r="E188" s="4">
        <v>38</v>
      </c>
      <c r="F188" s="5">
        <v>42469000</v>
      </c>
      <c r="G188" s="4">
        <v>59</v>
      </c>
      <c r="H188" s="5">
        <v>53917000</v>
      </c>
    </row>
    <row r="189" spans="1:10" x14ac:dyDescent="0.35">
      <c r="A189" s="4">
        <v>34</v>
      </c>
      <c r="B189" s="4">
        <v>9</v>
      </c>
      <c r="C189" s="4" t="s">
        <v>730</v>
      </c>
      <c r="D189" s="4" t="s">
        <v>731</v>
      </c>
      <c r="E189" s="4">
        <v>50</v>
      </c>
      <c r="F189" s="5">
        <v>54222000</v>
      </c>
      <c r="G189" s="4">
        <v>51</v>
      </c>
      <c r="H189" s="5">
        <v>49612000</v>
      </c>
    </row>
    <row r="190" spans="1:10" x14ac:dyDescent="0.35">
      <c r="A190" s="4">
        <v>38</v>
      </c>
      <c r="B190" s="4">
        <v>10</v>
      </c>
      <c r="C190" s="4" t="s">
        <v>743</v>
      </c>
      <c r="D190" s="4" t="s">
        <v>744</v>
      </c>
      <c r="E190" s="4">
        <v>48</v>
      </c>
      <c r="F190" s="5">
        <v>37211000</v>
      </c>
      <c r="G190" s="4">
        <v>42</v>
      </c>
      <c r="H190" s="5">
        <v>28468000</v>
      </c>
    </row>
    <row r="191" spans="1:10" x14ac:dyDescent="0.35">
      <c r="A191" s="4">
        <v>58</v>
      </c>
      <c r="B191" s="4">
        <v>11</v>
      </c>
      <c r="C191" s="4" t="s">
        <v>782</v>
      </c>
      <c r="D191" s="4" t="s">
        <v>783</v>
      </c>
      <c r="E191" s="4">
        <v>12</v>
      </c>
      <c r="F191" s="5">
        <v>7617000</v>
      </c>
      <c r="G191" s="4">
        <v>29</v>
      </c>
      <c r="H191" s="5">
        <v>35099000</v>
      </c>
    </row>
    <row r="192" spans="1:10" x14ac:dyDescent="0.35">
      <c r="A192" s="4">
        <v>60</v>
      </c>
      <c r="B192" s="4">
        <v>12</v>
      </c>
      <c r="C192" s="4" t="s">
        <v>724</v>
      </c>
      <c r="D192" s="4" t="s">
        <v>725</v>
      </c>
      <c r="E192" s="4">
        <v>18</v>
      </c>
      <c r="F192" s="5">
        <v>16621000</v>
      </c>
      <c r="G192" s="4">
        <v>28</v>
      </c>
      <c r="H192" s="5">
        <v>23629000</v>
      </c>
    </row>
    <row r="193" spans="1:10" x14ac:dyDescent="0.35">
      <c r="A193" s="4">
        <v>61</v>
      </c>
      <c r="B193" s="4">
        <v>13</v>
      </c>
      <c r="C193" s="4" t="s">
        <v>847</v>
      </c>
      <c r="D193" s="4" t="s">
        <v>273</v>
      </c>
      <c r="E193" s="4">
        <v>19</v>
      </c>
      <c r="F193" s="5">
        <v>13525000</v>
      </c>
      <c r="G193" s="4">
        <v>27</v>
      </c>
      <c r="H193" s="5">
        <v>20237000</v>
      </c>
    </row>
    <row r="194" spans="1:10" x14ac:dyDescent="0.35">
      <c r="A194" s="4">
        <v>68</v>
      </c>
      <c r="B194" s="4">
        <v>14</v>
      </c>
      <c r="C194" s="4" t="s">
        <v>849</v>
      </c>
      <c r="D194" s="4" t="s">
        <v>277</v>
      </c>
      <c r="E194" s="4">
        <v>24</v>
      </c>
      <c r="F194" s="5">
        <v>20621000</v>
      </c>
      <c r="G194" s="4">
        <v>24</v>
      </c>
      <c r="H194" s="5">
        <v>17569000</v>
      </c>
    </row>
    <row r="195" spans="1:10" x14ac:dyDescent="0.35">
      <c r="A195" s="4">
        <v>71</v>
      </c>
      <c r="B195" s="4">
        <v>15</v>
      </c>
      <c r="C195" s="4" t="s">
        <v>971</v>
      </c>
      <c r="D195" s="4" t="s">
        <v>1024</v>
      </c>
      <c r="E195" s="4">
        <v>11</v>
      </c>
      <c r="F195" s="5">
        <v>15056000</v>
      </c>
      <c r="G195" s="4">
        <v>23</v>
      </c>
      <c r="H195" s="5">
        <v>13801000</v>
      </c>
    </row>
    <row r="196" spans="1:10" x14ac:dyDescent="0.35">
      <c r="A196" s="4">
        <v>75</v>
      </c>
      <c r="B196" s="4">
        <v>16</v>
      </c>
      <c r="C196" s="4" t="s">
        <v>759</v>
      </c>
      <c r="D196" s="4" t="s">
        <v>760</v>
      </c>
      <c r="E196" s="4">
        <v>19</v>
      </c>
      <c r="F196" s="5">
        <v>12959000</v>
      </c>
      <c r="G196" s="4">
        <v>21</v>
      </c>
      <c r="H196" s="5">
        <v>12899000</v>
      </c>
    </row>
    <row r="197" spans="1:10" x14ac:dyDescent="0.35">
      <c r="A197" s="4">
        <v>83</v>
      </c>
      <c r="B197" s="4">
        <v>17</v>
      </c>
      <c r="C197" s="4" t="s">
        <v>795</v>
      </c>
      <c r="D197" s="4" t="s">
        <v>796</v>
      </c>
      <c r="E197" s="4">
        <v>19</v>
      </c>
      <c r="F197" s="5">
        <v>11852000</v>
      </c>
      <c r="G197" s="4">
        <v>18</v>
      </c>
      <c r="H197" s="5">
        <v>18719000</v>
      </c>
    </row>
    <row r="198" spans="1:10" x14ac:dyDescent="0.35">
      <c r="A198" s="4">
        <v>119</v>
      </c>
      <c r="B198" s="4">
        <v>18</v>
      </c>
      <c r="C198" s="4" t="s">
        <v>989</v>
      </c>
      <c r="D198" s="4" t="s">
        <v>968</v>
      </c>
      <c r="E198" s="4">
        <v>3</v>
      </c>
      <c r="F198" s="5">
        <v>3584000</v>
      </c>
      <c r="G198" s="4">
        <v>8</v>
      </c>
      <c r="H198" s="5">
        <v>9582000</v>
      </c>
    </row>
    <row r="199" spans="1:10" x14ac:dyDescent="0.35">
      <c r="A199" s="4">
        <v>124</v>
      </c>
      <c r="B199" s="4">
        <v>19</v>
      </c>
      <c r="C199" s="4" t="s">
        <v>831</v>
      </c>
      <c r="D199" s="4" t="s">
        <v>229</v>
      </c>
      <c r="E199" s="4">
        <v>5</v>
      </c>
      <c r="F199" s="5">
        <v>1580000</v>
      </c>
      <c r="G199" s="4">
        <v>8</v>
      </c>
      <c r="H199" s="5">
        <v>3648000</v>
      </c>
    </row>
    <row r="200" spans="1:10" x14ac:dyDescent="0.35">
      <c r="A200" s="4">
        <v>128</v>
      </c>
      <c r="B200" s="4">
        <v>20</v>
      </c>
      <c r="C200" s="4" t="s">
        <v>764</v>
      </c>
      <c r="D200" s="4" t="s">
        <v>765</v>
      </c>
      <c r="E200" s="4">
        <v>16</v>
      </c>
      <c r="F200" s="5">
        <v>12937000</v>
      </c>
      <c r="G200" s="4">
        <v>7</v>
      </c>
      <c r="H200" s="5">
        <v>7013000</v>
      </c>
    </row>
    <row r="201" spans="1:10" ht="15" thickBot="1" x14ac:dyDescent="0.4">
      <c r="A201" s="4">
        <v>137</v>
      </c>
      <c r="B201" s="4">
        <v>21</v>
      </c>
      <c r="C201" s="4" t="s">
        <v>757</v>
      </c>
      <c r="D201" s="4" t="s">
        <v>758</v>
      </c>
      <c r="E201" s="4">
        <v>6</v>
      </c>
      <c r="F201" s="5">
        <v>7949000</v>
      </c>
      <c r="G201" s="4">
        <v>5</v>
      </c>
      <c r="H201" s="5">
        <v>8566000</v>
      </c>
    </row>
    <row r="202" spans="1:10" x14ac:dyDescent="0.35">
      <c r="A202" s="4">
        <v>141</v>
      </c>
      <c r="B202" s="4">
        <v>22</v>
      </c>
      <c r="C202" s="4" t="s">
        <v>969</v>
      </c>
      <c r="D202" s="4" t="s">
        <v>970</v>
      </c>
      <c r="E202" s="4">
        <v>0</v>
      </c>
      <c r="F202" s="5">
        <v>0</v>
      </c>
      <c r="G202" s="4">
        <v>5</v>
      </c>
      <c r="H202" s="5">
        <v>3895000</v>
      </c>
      <c r="I202" s="46" t="s">
        <v>1085</v>
      </c>
      <c r="J202" s="47" t="s">
        <v>1085</v>
      </c>
    </row>
    <row r="203" spans="1:10" ht="15" thickBot="1" x14ac:dyDescent="0.4">
      <c r="A203" s="13" t="s">
        <v>1057</v>
      </c>
      <c r="B203" s="13" t="s">
        <v>1057</v>
      </c>
      <c r="C203" s="40" t="s">
        <v>972</v>
      </c>
      <c r="D203" s="40" t="s">
        <v>1038</v>
      </c>
      <c r="E203" s="40">
        <v>1</v>
      </c>
      <c r="F203" s="41">
        <v>1646000</v>
      </c>
      <c r="G203" s="40">
        <v>0</v>
      </c>
      <c r="H203" s="41">
        <v>0</v>
      </c>
      <c r="I203" s="48" t="s">
        <v>1086</v>
      </c>
      <c r="J203" s="49" t="s">
        <v>1087</v>
      </c>
    </row>
    <row r="204" spans="1:10" ht="15" thickBot="1" x14ac:dyDescent="0.4">
      <c r="A204" s="42" t="s">
        <v>1074</v>
      </c>
      <c r="B204" s="42"/>
      <c r="C204" s="42"/>
      <c r="D204" s="42"/>
      <c r="E204" s="43">
        <f>SUM(E181:E203)</f>
        <v>1148</v>
      </c>
      <c r="F204" s="44">
        <f>SUM(F181:F203)</f>
        <v>1138192000</v>
      </c>
      <c r="G204" s="43">
        <f>SUM(G181:G203)</f>
        <v>1591</v>
      </c>
      <c r="H204" s="44">
        <f>SUM(H181:H203)</f>
        <v>1645340000</v>
      </c>
      <c r="I204" s="50">
        <f>(G204-E204)/E204</f>
        <v>0.38588850174216027</v>
      </c>
      <c r="J204" s="51">
        <f>(H204-F204)/F204</f>
        <v>0.44557333033442514</v>
      </c>
    </row>
    <row r="205" spans="1:10" ht="15" thickBot="1" x14ac:dyDescent="0.4">
      <c r="A205" s="42" t="s">
        <v>1073</v>
      </c>
      <c r="B205" s="42"/>
      <c r="C205" s="42"/>
      <c r="D205" s="42"/>
      <c r="E205" s="42"/>
      <c r="F205" s="42"/>
      <c r="G205" s="42"/>
      <c r="H205" s="42"/>
    </row>
    <row r="206" spans="1:10" x14ac:dyDescent="0.35">
      <c r="A206" s="8">
        <v>13</v>
      </c>
      <c r="B206" s="8">
        <v>1</v>
      </c>
      <c r="C206" s="8" t="s">
        <v>700</v>
      </c>
      <c r="D206" s="8" t="s">
        <v>41</v>
      </c>
      <c r="E206" s="8">
        <v>90</v>
      </c>
      <c r="F206" s="9">
        <v>75156000</v>
      </c>
      <c r="G206" s="8">
        <v>138</v>
      </c>
      <c r="H206" s="9">
        <v>107588000</v>
      </c>
    </row>
    <row r="207" spans="1:10" x14ac:dyDescent="0.35">
      <c r="A207" s="4">
        <v>23</v>
      </c>
      <c r="B207" s="4">
        <v>2</v>
      </c>
      <c r="C207" s="4" t="s">
        <v>797</v>
      </c>
      <c r="D207" s="4" t="s">
        <v>264</v>
      </c>
      <c r="E207" s="4">
        <v>55</v>
      </c>
      <c r="F207" s="5">
        <v>40130000</v>
      </c>
      <c r="G207" s="4">
        <v>76</v>
      </c>
      <c r="H207" s="5">
        <v>39113000</v>
      </c>
    </row>
    <row r="208" spans="1:10" x14ac:dyDescent="0.35">
      <c r="A208" s="4">
        <v>24</v>
      </c>
      <c r="B208" s="4">
        <v>3</v>
      </c>
      <c r="C208" s="4" t="s">
        <v>710</v>
      </c>
      <c r="D208" s="4" t="s">
        <v>78</v>
      </c>
      <c r="E208" s="4">
        <v>56</v>
      </c>
      <c r="F208" s="5">
        <v>50888000</v>
      </c>
      <c r="G208" s="4">
        <v>73</v>
      </c>
      <c r="H208" s="5">
        <v>64130000</v>
      </c>
    </row>
    <row r="209" spans="1:10" x14ac:dyDescent="0.35">
      <c r="A209" s="4">
        <v>66</v>
      </c>
      <c r="B209" s="4">
        <v>4</v>
      </c>
      <c r="C209" s="4" t="s">
        <v>776</v>
      </c>
      <c r="D209" s="4" t="s">
        <v>120</v>
      </c>
      <c r="E209" s="4">
        <v>24</v>
      </c>
      <c r="F209" s="5">
        <v>21719000</v>
      </c>
      <c r="G209" s="4">
        <v>25</v>
      </c>
      <c r="H209" s="5">
        <v>27959000</v>
      </c>
    </row>
    <row r="210" spans="1:10" x14ac:dyDescent="0.35">
      <c r="A210" s="4">
        <v>76</v>
      </c>
      <c r="B210" s="4">
        <v>5</v>
      </c>
      <c r="C210" s="4" t="s">
        <v>829</v>
      </c>
      <c r="D210" s="4" t="s">
        <v>830</v>
      </c>
      <c r="E210" s="4">
        <v>26</v>
      </c>
      <c r="F210" s="5">
        <v>9737000</v>
      </c>
      <c r="G210" s="4">
        <v>21</v>
      </c>
      <c r="H210" s="5">
        <v>9165000</v>
      </c>
    </row>
    <row r="211" spans="1:10" x14ac:dyDescent="0.35">
      <c r="A211" s="4">
        <v>89</v>
      </c>
      <c r="B211" s="4">
        <v>6</v>
      </c>
      <c r="C211" s="4" t="s">
        <v>788</v>
      </c>
      <c r="D211" s="4" t="s">
        <v>987</v>
      </c>
      <c r="E211" s="4">
        <v>6</v>
      </c>
      <c r="F211" s="5">
        <v>1947000</v>
      </c>
      <c r="G211" s="4">
        <v>16</v>
      </c>
      <c r="H211" s="5">
        <v>9556000</v>
      </c>
    </row>
    <row r="212" spans="1:10" x14ac:dyDescent="0.35">
      <c r="A212" s="4">
        <v>102</v>
      </c>
      <c r="B212" s="4">
        <v>7</v>
      </c>
      <c r="C212" s="4" t="s">
        <v>686</v>
      </c>
      <c r="D212" s="4" t="s">
        <v>1033</v>
      </c>
      <c r="E212" s="4">
        <v>11</v>
      </c>
      <c r="F212" s="5">
        <v>12500000</v>
      </c>
      <c r="G212" s="4">
        <v>11</v>
      </c>
      <c r="H212" s="5">
        <v>11822000</v>
      </c>
    </row>
    <row r="213" spans="1:10" x14ac:dyDescent="0.35">
      <c r="A213" s="4">
        <v>132</v>
      </c>
      <c r="B213" s="4">
        <v>8</v>
      </c>
      <c r="C213" s="4" t="s">
        <v>974</v>
      </c>
      <c r="D213" s="4" t="s">
        <v>975</v>
      </c>
      <c r="E213" s="4">
        <v>3</v>
      </c>
      <c r="F213" s="5">
        <v>2415000</v>
      </c>
      <c r="G213" s="4">
        <v>6</v>
      </c>
      <c r="H213" s="5">
        <v>2847000</v>
      </c>
    </row>
    <row r="214" spans="1:10" ht="15" thickBot="1" x14ac:dyDescent="0.4">
      <c r="A214" s="4">
        <v>134</v>
      </c>
      <c r="B214" s="4">
        <v>9</v>
      </c>
      <c r="C214" s="4" t="s">
        <v>976</v>
      </c>
      <c r="D214" s="4" t="s">
        <v>977</v>
      </c>
      <c r="E214" s="4">
        <v>2</v>
      </c>
      <c r="F214" s="5">
        <v>1097000</v>
      </c>
      <c r="G214" s="4">
        <v>6</v>
      </c>
      <c r="H214" s="5">
        <v>1615000</v>
      </c>
    </row>
    <row r="215" spans="1:10" x14ac:dyDescent="0.35">
      <c r="A215" s="4">
        <v>143</v>
      </c>
      <c r="B215" s="4">
        <v>10</v>
      </c>
      <c r="C215" s="4" t="s">
        <v>973</v>
      </c>
      <c r="D215" s="4" t="s">
        <v>1001</v>
      </c>
      <c r="E215" s="4">
        <v>3</v>
      </c>
      <c r="F215" s="5">
        <v>1925000</v>
      </c>
      <c r="G215" s="4">
        <v>5</v>
      </c>
      <c r="H215" s="5">
        <v>1760000</v>
      </c>
      <c r="I215" s="46" t="s">
        <v>1085</v>
      </c>
      <c r="J215" s="47" t="s">
        <v>1085</v>
      </c>
    </row>
    <row r="216" spans="1:10" ht="15" thickBot="1" x14ac:dyDescent="0.4">
      <c r="A216" s="40">
        <v>172</v>
      </c>
      <c r="B216" s="40">
        <v>11</v>
      </c>
      <c r="C216" s="40" t="s">
        <v>836</v>
      </c>
      <c r="D216" s="40" t="s">
        <v>1009</v>
      </c>
      <c r="E216" s="40">
        <v>0</v>
      </c>
      <c r="F216" s="41">
        <v>0</v>
      </c>
      <c r="G216" s="40">
        <v>1</v>
      </c>
      <c r="H216" s="41">
        <v>1297000</v>
      </c>
      <c r="I216" s="48" t="s">
        <v>1086</v>
      </c>
      <c r="J216" s="49" t="s">
        <v>1087</v>
      </c>
    </row>
    <row r="217" spans="1:10" ht="15" thickBot="1" x14ac:dyDescent="0.4">
      <c r="A217" s="42" t="s">
        <v>1075</v>
      </c>
      <c r="B217" s="42"/>
      <c r="C217" s="42"/>
      <c r="D217" s="42"/>
      <c r="E217" s="43">
        <f>SUM(E206:E216)</f>
        <v>276</v>
      </c>
      <c r="F217" s="44">
        <f>SUM(F206:F216)</f>
        <v>217514000</v>
      </c>
      <c r="G217" s="43">
        <f>SUM(G206:G216)</f>
        <v>378</v>
      </c>
      <c r="H217" s="44">
        <f>SUM(H206:H216)</f>
        <v>276852000</v>
      </c>
      <c r="I217" s="50">
        <f>(G217-E217)/E217</f>
        <v>0.36956521739130432</v>
      </c>
      <c r="J217" s="51">
        <f>(H217-F217)/F217</f>
        <v>0.27280083121086457</v>
      </c>
    </row>
  </sheetData>
  <sortState xmlns:xlrd2="http://schemas.microsoft.com/office/spreadsheetml/2017/richdata2" ref="A142:H158">
    <sortCondition descending="1" ref="G142:G158"/>
    <sortCondition descending="1" ref="H142:H158"/>
  </sortState>
  <mergeCells count="20">
    <mergeCell ref="A140:D140"/>
    <mergeCell ref="A111:D111"/>
    <mergeCell ref="A76:D76"/>
    <mergeCell ref="A44:D44"/>
    <mergeCell ref="A28:D28"/>
    <mergeCell ref="A14:D14"/>
    <mergeCell ref="A141:H141"/>
    <mergeCell ref="A162:H162"/>
    <mergeCell ref="A205:H205"/>
    <mergeCell ref="A204:D204"/>
    <mergeCell ref="A217:D217"/>
    <mergeCell ref="A180:H180"/>
    <mergeCell ref="A179:D179"/>
    <mergeCell ref="A161:D161"/>
    <mergeCell ref="A2:H2"/>
    <mergeCell ref="A15:H15"/>
    <mergeCell ref="A29:H29"/>
    <mergeCell ref="A45:H45"/>
    <mergeCell ref="A77:H77"/>
    <mergeCell ref="A112:H1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1" ma:contentTypeDescription="Create a new document." ma:contentTypeScope="" ma:versionID="0408f6cbb0565c60e06c0754d2959046">
  <xsd:schema xmlns:xsd="http://www.w3.org/2001/XMLSchema" xmlns:xs="http://www.w3.org/2001/XMLSchema" xmlns:p="http://schemas.microsoft.com/office/2006/metadata/properties" xmlns:ns2="628275cb-6770-4cf8-9706-e6908135117c" targetNamespace="http://schemas.microsoft.com/office/2006/metadata/properties" ma:root="true" ma:fieldsID="7e7b871cc5abec2975b77e727ae03eee" ns2:_="">
    <xsd:import namespace="628275cb-6770-4cf8-9706-e690813511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C023C1-657E-499B-9F0F-14E37A1C3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2021-07-12T20:16:41Z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