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14" yWindow="-6" windowWidth="11532" windowHeight="11004"/>
  </bookViews>
  <sheets>
    <sheet name="Pre-Registration" sheetId="6" r:id="rId1"/>
    <sheet name="Table View" sheetId="1" r:id="rId2"/>
    <sheet name="Calendar View" sheetId="4" r:id="rId3"/>
    <sheet name="Formulas" sheetId="5" r:id="rId4"/>
  </sheets>
  <definedNames>
    <definedName name="month">'Calendar View'!$A$7</definedName>
    <definedName name="monthNames">Formulas!$B$30:$B$55</definedName>
    <definedName name="months">Formulas!$B$4:$B$15</definedName>
    <definedName name="_xlnm.Print_Area" localSheetId="2">'Calendar View'!$B$9:$Z$48</definedName>
    <definedName name="startDate">Formulas!$E$3</definedName>
    <definedName name="startDates">Formulas!$C$30:$C$55</definedName>
    <definedName name="startDayOfWeek">Formulas!$G$34</definedName>
    <definedName name="WeekDay">{1,2,3,4,5,6,7}</definedName>
    <definedName name="WeekNo">{1;2;3;4;5;6}</definedName>
    <definedName name="year">'Calendar View'!$A$5</definedName>
  </definedNames>
  <calcPr calcId="145621"/>
</workbook>
</file>

<file path=xl/calcChain.xml><?xml version="1.0" encoding="utf-8"?>
<calcChain xmlns="http://schemas.openxmlformats.org/spreadsheetml/2006/main">
  <c r="C55" i="5" l="1"/>
  <c r="B55" i="5" s="1"/>
  <c r="C54" i="5"/>
  <c r="B54" i="5" s="1"/>
  <c r="C53" i="5"/>
  <c r="B53" i="5" s="1"/>
  <c r="C52" i="5"/>
  <c r="B52" i="5" s="1"/>
  <c r="C51" i="5"/>
  <c r="B51" i="5" s="1"/>
  <c r="C50" i="5"/>
  <c r="B50" i="5" s="1"/>
  <c r="C49" i="5"/>
  <c r="B49" i="5" s="1"/>
  <c r="C48" i="5"/>
  <c r="B48" i="5" s="1"/>
  <c r="C47" i="5"/>
  <c r="B47" i="5" s="1"/>
  <c r="C46" i="5"/>
  <c r="B46" i="5" s="1"/>
  <c r="C45" i="5"/>
  <c r="B45" i="5" s="1"/>
  <c r="C44" i="5"/>
  <c r="B44" i="5" s="1"/>
  <c r="C43" i="5"/>
  <c r="B43" i="5" s="1"/>
  <c r="C42" i="5"/>
  <c r="B42" i="5" s="1"/>
  <c r="C41" i="5"/>
  <c r="B41" i="5" s="1"/>
  <c r="S40" i="4" s="1"/>
  <c r="C40" i="5"/>
  <c r="B40" i="5" s="1"/>
  <c r="C39" i="5"/>
  <c r="B39" i="5" s="1"/>
  <c r="C40" i="4" s="1"/>
  <c r="C38" i="5"/>
  <c r="B38" i="5" s="1"/>
  <c r="S31" i="4" s="1"/>
  <c r="C37" i="5"/>
  <c r="B37" i="5" s="1"/>
  <c r="K31" i="4" s="1"/>
  <c r="C36" i="5"/>
  <c r="B36" i="5" s="1"/>
  <c r="C31" i="4" s="1"/>
  <c r="C35" i="5"/>
  <c r="B35" i="5" s="1"/>
  <c r="S22" i="4" s="1"/>
  <c r="C34" i="5"/>
  <c r="B34" i="5" s="1"/>
  <c r="K22" i="4" s="1"/>
  <c r="C33" i="5"/>
  <c r="B33" i="5" s="1"/>
  <c r="C22" i="4" s="1"/>
  <c r="C32" i="5"/>
  <c r="B32" i="5" s="1"/>
  <c r="C31" i="5"/>
  <c r="B31" i="5" s="1"/>
  <c r="K13" i="4" s="1"/>
  <c r="E3" i="5"/>
  <c r="H26" i="5" s="1"/>
  <c r="K42" i="4" a="1"/>
  <c r="Q46" i="4" s="1"/>
  <c r="C42" i="4" a="1"/>
  <c r="K40" i="4"/>
  <c r="S15" i="4" a="1"/>
  <c r="S20" i="4" s="1"/>
  <c r="S13" i="4"/>
  <c r="C33" i="4" l="1" a="1"/>
  <c r="E38" i="4" s="1"/>
  <c r="F25" i="5"/>
  <c r="S24" i="4" a="1"/>
  <c r="X28" i="4" s="1"/>
  <c r="S33" i="4" a="1"/>
  <c r="X37" i="4" s="1"/>
  <c r="C24" i="4" a="1"/>
  <c r="G29" i="4" s="1"/>
  <c r="K24" i="4" a="1"/>
  <c r="L29" i="4" s="1"/>
  <c r="S42" i="4" a="1"/>
  <c r="T47" i="4" s="1"/>
  <c r="D22" i="5"/>
  <c r="J20" i="5"/>
  <c r="B25" i="5"/>
  <c r="H22" i="5"/>
  <c r="H25" i="5"/>
  <c r="J22" i="5" a="1"/>
  <c r="L26" i="5" s="1"/>
  <c r="E26" i="5"/>
  <c r="D23" i="5"/>
  <c r="B27" i="5"/>
  <c r="G23" i="5"/>
  <c r="D27" i="5"/>
  <c r="H23" i="5"/>
  <c r="F27" i="5"/>
  <c r="G24" i="5"/>
  <c r="D35" i="4"/>
  <c r="M45" i="4"/>
  <c r="L47" i="4"/>
  <c r="B22" i="5"/>
  <c r="B23" i="5"/>
  <c r="H24" i="5"/>
  <c r="G26" i="5"/>
  <c r="F37" i="4"/>
  <c r="F22" i="5"/>
  <c r="F23" i="5"/>
  <c r="D25" i="5"/>
  <c r="C27" i="5"/>
  <c r="C24" i="5"/>
  <c r="B26" i="5"/>
  <c r="H27" i="5"/>
  <c r="N43" i="4"/>
  <c r="B19" i="5"/>
  <c r="E24" i="5"/>
  <c r="C26" i="5"/>
  <c r="C30" i="5"/>
  <c r="H47" i="4"/>
  <c r="G46" i="4"/>
  <c r="F45" i="4"/>
  <c r="E44" i="4"/>
  <c r="D43" i="4"/>
  <c r="C42" i="4"/>
  <c r="F47" i="4"/>
  <c r="E46" i="4"/>
  <c r="D45" i="4"/>
  <c r="C44" i="4"/>
  <c r="I42" i="4"/>
  <c r="D47" i="4"/>
  <c r="C46" i="4"/>
  <c r="I44" i="4"/>
  <c r="H43" i="4"/>
  <c r="G42" i="4"/>
  <c r="G43" i="4"/>
  <c r="G45" i="4"/>
  <c r="E47" i="4"/>
  <c r="K43" i="4"/>
  <c r="Q44" i="4"/>
  <c r="O46" i="4"/>
  <c r="V15" i="4"/>
  <c r="U17" i="4"/>
  <c r="T19" i="4"/>
  <c r="Y20" i="4"/>
  <c r="D42" i="4"/>
  <c r="I43" i="4"/>
  <c r="H45" i="4"/>
  <c r="G47" i="4"/>
  <c r="L43" i="4"/>
  <c r="L45" i="4"/>
  <c r="T17" i="4"/>
  <c r="W19" i="4"/>
  <c r="M47" i="4"/>
  <c r="L46" i="4"/>
  <c r="K45" i="4"/>
  <c r="Q43" i="4"/>
  <c r="P42" i="4"/>
  <c r="K47" i="4"/>
  <c r="Q45" i="4"/>
  <c r="P44" i="4"/>
  <c r="O43" i="4"/>
  <c r="N42" i="4"/>
  <c r="Q47" i="4"/>
  <c r="P46" i="4"/>
  <c r="O45" i="4"/>
  <c r="N44" i="4"/>
  <c r="M43" i="4"/>
  <c r="L42" i="4"/>
  <c r="P43" i="4"/>
  <c r="N45" i="4"/>
  <c r="N47" i="4"/>
  <c r="Y18" i="4"/>
  <c r="X15" i="4"/>
  <c r="V17" i="4"/>
  <c r="V19" i="4"/>
  <c r="D44" i="4"/>
  <c r="I45" i="4"/>
  <c r="X17" i="4"/>
  <c r="F42" i="4"/>
  <c r="F44" i="4"/>
  <c r="D46" i="4"/>
  <c r="T16" i="4"/>
  <c r="S18" i="4"/>
  <c r="X19" i="4"/>
  <c r="H42" i="4"/>
  <c r="G44" i="4"/>
  <c r="F46" i="4"/>
  <c r="K42" i="4"/>
  <c r="K44" i="4"/>
  <c r="P45" i="4"/>
  <c r="O47" i="4"/>
  <c r="T15" i="4"/>
  <c r="X20" i="4"/>
  <c r="E42" i="4"/>
  <c r="I47" i="4"/>
  <c r="S16" i="4"/>
  <c r="U16" i="4"/>
  <c r="U18" i="4"/>
  <c r="C43" i="4"/>
  <c r="H44" i="4"/>
  <c r="H46" i="4"/>
  <c r="M42" i="4"/>
  <c r="L44" i="4"/>
  <c r="K46" i="4"/>
  <c r="P47" i="4"/>
  <c r="V20" i="4"/>
  <c r="U19" i="4"/>
  <c r="T18" i="4"/>
  <c r="S17" i="4"/>
  <c r="Y15" i="4"/>
  <c r="T20" i="4"/>
  <c r="S19" i="4"/>
  <c r="Y17" i="4"/>
  <c r="X16" i="4"/>
  <c r="W15" i="4"/>
  <c r="Y19" i="4"/>
  <c r="X18" i="4"/>
  <c r="W17" i="4"/>
  <c r="V16" i="4"/>
  <c r="U15" i="4"/>
  <c r="W16" i="4"/>
  <c r="V18" i="4"/>
  <c r="U20" i="4"/>
  <c r="D38" i="4"/>
  <c r="F34" i="4"/>
  <c r="E33" i="4"/>
  <c r="F38" i="4"/>
  <c r="E43" i="4"/>
  <c r="C45" i="4"/>
  <c r="I46" i="4"/>
  <c r="O42" i="4"/>
  <c r="M44" i="4"/>
  <c r="M46" i="4"/>
  <c r="S15" i="4"/>
  <c r="Y16" i="4"/>
  <c r="W18" i="4"/>
  <c r="W20" i="4"/>
  <c r="F43" i="4"/>
  <c r="E45" i="4"/>
  <c r="C47" i="4"/>
  <c r="Q42" i="4"/>
  <c r="O44" i="4"/>
  <c r="N46" i="4"/>
  <c r="C22" i="5"/>
  <c r="B24" i="5"/>
  <c r="C25" i="5"/>
  <c r="D26" i="5"/>
  <c r="E27" i="5"/>
  <c r="K15" i="4" a="1"/>
  <c r="K33" i="4" a="1"/>
  <c r="E22" i="5"/>
  <c r="C23" i="5"/>
  <c r="D24" i="5"/>
  <c r="E25" i="5"/>
  <c r="F26" i="5"/>
  <c r="G27" i="5"/>
  <c r="G22" i="5"/>
  <c r="E23" i="5"/>
  <c r="F24" i="5"/>
  <c r="G25" i="5"/>
  <c r="H38" i="4" l="1"/>
  <c r="H33" i="4"/>
  <c r="E36" i="4"/>
  <c r="G33" i="4"/>
  <c r="G38" i="4"/>
  <c r="F36" i="4"/>
  <c r="I35" i="4"/>
  <c r="C36" i="4"/>
  <c r="E34" i="4"/>
  <c r="C35" i="4"/>
  <c r="G37" i="4"/>
  <c r="C37" i="4"/>
  <c r="C34" i="4"/>
  <c r="E37" i="4"/>
  <c r="G36" i="4"/>
  <c r="H36" i="4"/>
  <c r="F33" i="4"/>
  <c r="I34" i="4"/>
  <c r="C38" i="4"/>
  <c r="I38" i="4"/>
  <c r="D34" i="4"/>
  <c r="H34" i="4"/>
  <c r="H37" i="4"/>
  <c r="D36" i="4"/>
  <c r="D37" i="4"/>
  <c r="D33" i="4"/>
  <c r="E35" i="4"/>
  <c r="I37" i="4"/>
  <c r="G34" i="4"/>
  <c r="I33" i="4"/>
  <c r="H35" i="4"/>
  <c r="I36" i="4"/>
  <c r="C33" i="4"/>
  <c r="G35" i="4"/>
  <c r="F35" i="4"/>
  <c r="V28" i="4"/>
  <c r="W26" i="4"/>
  <c r="S28" i="4"/>
  <c r="X29" i="4"/>
  <c r="V25" i="4"/>
  <c r="U25" i="4"/>
  <c r="X45" i="4"/>
  <c r="V29" i="4"/>
  <c r="Y27" i="4"/>
  <c r="W47" i="4"/>
  <c r="U29" i="4"/>
  <c r="Y29" i="4"/>
  <c r="S24" i="4"/>
  <c r="U27" i="4"/>
  <c r="X26" i="4"/>
  <c r="U24" i="4"/>
  <c r="T27" i="4"/>
  <c r="S25" i="4"/>
  <c r="U28" i="4"/>
  <c r="V24" i="4"/>
  <c r="T28" i="4"/>
  <c r="X25" i="4"/>
  <c r="U26" i="4"/>
  <c r="Y28" i="4"/>
  <c r="S29" i="4"/>
  <c r="V26" i="4"/>
  <c r="Y24" i="4"/>
  <c r="V27" i="4"/>
  <c r="W25" i="4"/>
  <c r="T24" i="4"/>
  <c r="Y26" i="4"/>
  <c r="W27" i="4"/>
  <c r="S27" i="4"/>
  <c r="W24" i="4"/>
  <c r="S26" i="4"/>
  <c r="W28" i="4"/>
  <c r="W29" i="4"/>
  <c r="X24" i="4"/>
  <c r="T26" i="4"/>
  <c r="T25" i="4"/>
  <c r="X27" i="4"/>
  <c r="Y25" i="4"/>
  <c r="T29" i="4"/>
  <c r="U44" i="4"/>
  <c r="V45" i="4"/>
  <c r="E29" i="4"/>
  <c r="U45" i="4"/>
  <c r="T33" i="4"/>
  <c r="S43" i="4"/>
  <c r="X44" i="4"/>
  <c r="W45" i="4"/>
  <c r="U46" i="4"/>
  <c r="T43" i="4"/>
  <c r="S33" i="4"/>
  <c r="F27" i="4"/>
  <c r="F28" i="4"/>
  <c r="U42" i="4"/>
  <c r="I24" i="4"/>
  <c r="Y45" i="4"/>
  <c r="X43" i="4"/>
  <c r="Y46" i="4"/>
  <c r="T46" i="4"/>
  <c r="S34" i="4"/>
  <c r="V33" i="4"/>
  <c r="Y42" i="4"/>
  <c r="P28" i="4"/>
  <c r="I29" i="4"/>
  <c r="M24" i="4"/>
  <c r="W35" i="4"/>
  <c r="V44" i="4"/>
  <c r="Q25" i="4"/>
  <c r="L27" i="4"/>
  <c r="Y33" i="4"/>
  <c r="Y43" i="4"/>
  <c r="V37" i="4"/>
  <c r="H24" i="4"/>
  <c r="S44" i="4"/>
  <c r="W46" i="4"/>
  <c r="N27" i="4"/>
  <c r="N24" i="4"/>
  <c r="L28" i="4"/>
  <c r="D26" i="4"/>
  <c r="G25" i="4"/>
  <c r="D27" i="4"/>
  <c r="H29" i="4"/>
  <c r="H27" i="4"/>
  <c r="Y37" i="4"/>
  <c r="T36" i="4"/>
  <c r="W42" i="4"/>
  <c r="T34" i="4"/>
  <c r="M26" i="4"/>
  <c r="E27" i="4"/>
  <c r="T42" i="4"/>
  <c r="V35" i="4"/>
  <c r="T45" i="4"/>
  <c r="X47" i="4"/>
  <c r="P25" i="4"/>
  <c r="O25" i="4"/>
  <c r="M29" i="4"/>
  <c r="E24" i="4"/>
  <c r="G24" i="4"/>
  <c r="E28" i="4"/>
  <c r="S47" i="4"/>
  <c r="I25" i="4"/>
  <c r="U38" i="4"/>
  <c r="W33" i="4"/>
  <c r="U37" i="4"/>
  <c r="P29" i="4"/>
  <c r="O24" i="4"/>
  <c r="Y47" i="4"/>
  <c r="C29" i="4"/>
  <c r="U34" i="4"/>
  <c r="H28" i="4"/>
  <c r="G26" i="4"/>
  <c r="N29" i="4"/>
  <c r="Q29" i="4"/>
  <c r="K27" i="4"/>
  <c r="I27" i="4"/>
  <c r="G27" i="4"/>
  <c r="C26" i="4"/>
  <c r="G28" i="4"/>
  <c r="L25" i="4"/>
  <c r="X36" i="4"/>
  <c r="S35" i="4"/>
  <c r="S36" i="4"/>
  <c r="M28" i="4"/>
  <c r="X33" i="4"/>
  <c r="O29" i="4"/>
  <c r="L24" i="4"/>
  <c r="P26" i="4"/>
  <c r="H25" i="4"/>
  <c r="F29" i="4"/>
  <c r="S45" i="4"/>
  <c r="D24" i="4"/>
  <c r="V36" i="4"/>
  <c r="X34" i="4"/>
  <c r="V38" i="4"/>
  <c r="O26" i="4"/>
  <c r="I28" i="4"/>
  <c r="S46" i="4"/>
  <c r="F24" i="4"/>
  <c r="D28" i="4"/>
  <c r="P27" i="4"/>
  <c r="Y38" i="4"/>
  <c r="V47" i="4"/>
  <c r="V43" i="4"/>
  <c r="M25" i="4"/>
  <c r="Q27" i="4"/>
  <c r="W43" i="4"/>
  <c r="X38" i="4"/>
  <c r="O28" i="4"/>
  <c r="I26" i="4"/>
  <c r="C24" i="4"/>
  <c r="U43" i="4"/>
  <c r="W38" i="4"/>
  <c r="W34" i="4"/>
  <c r="Y35" i="4"/>
  <c r="X46" i="4"/>
  <c r="K28" i="4"/>
  <c r="C27" i="4"/>
  <c r="T44" i="4"/>
  <c r="X35" i="4"/>
  <c r="V46" i="4"/>
  <c r="W37" i="4"/>
  <c r="F26" i="4"/>
  <c r="H26" i="4"/>
  <c r="U36" i="4"/>
  <c r="K26" i="4"/>
  <c r="T37" i="4"/>
  <c r="U47" i="4"/>
  <c r="S42" i="4"/>
  <c r="W44" i="4"/>
  <c r="N26" i="4"/>
  <c r="K29" i="4"/>
  <c r="Y36" i="4"/>
  <c r="M27" i="4"/>
  <c r="Q26" i="4"/>
  <c r="C28" i="4"/>
  <c r="D25" i="4"/>
  <c r="N28" i="4"/>
  <c r="W36" i="4"/>
  <c r="U33" i="4"/>
  <c r="S37" i="4"/>
  <c r="Y44" i="4"/>
  <c r="L26" i="4"/>
  <c r="E25" i="4"/>
  <c r="V42" i="4"/>
  <c r="F25" i="4"/>
  <c r="X42" i="4"/>
  <c r="K24" i="4"/>
  <c r="U35" i="4"/>
  <c r="O27" i="4"/>
  <c r="P24" i="4"/>
  <c r="T35" i="4"/>
  <c r="N25" i="4"/>
  <c r="K25" i="4"/>
  <c r="D29" i="4"/>
  <c r="E26" i="4"/>
  <c r="Q24" i="4"/>
  <c r="Y34" i="4"/>
  <c r="Q28" i="4"/>
  <c r="V34" i="4"/>
  <c r="T38" i="4"/>
  <c r="C25" i="4"/>
  <c r="S38" i="4"/>
  <c r="M26" i="5"/>
  <c r="M25" i="5"/>
  <c r="O25" i="5"/>
  <c r="P22" i="5"/>
  <c r="O23" i="5"/>
  <c r="P26" i="5"/>
  <c r="P23" i="5"/>
  <c r="J26" i="5"/>
  <c r="K22" i="5"/>
  <c r="M22" i="5"/>
  <c r="J25" i="5"/>
  <c r="L25" i="5"/>
  <c r="J22" i="5"/>
  <c r="N26" i="5"/>
  <c r="O27" i="5"/>
  <c r="J24" i="5"/>
  <c r="L23" i="5"/>
  <c r="N23" i="5"/>
  <c r="K26" i="5"/>
  <c r="K24" i="5"/>
  <c r="L22" i="5"/>
  <c r="M23" i="5"/>
  <c r="K25" i="5"/>
  <c r="M27" i="5"/>
  <c r="L24" i="5"/>
  <c r="N25" i="5"/>
  <c r="P25" i="5"/>
  <c r="K23" i="5"/>
  <c r="P24" i="5"/>
  <c r="N22" i="5"/>
  <c r="O26" i="5"/>
  <c r="J27" i="5"/>
  <c r="L27" i="5"/>
  <c r="J23" i="5"/>
  <c r="P27" i="5"/>
  <c r="K27" i="5"/>
  <c r="N27" i="5"/>
  <c r="M24" i="5"/>
  <c r="O24" i="5"/>
  <c r="N24" i="5"/>
  <c r="O22" i="5"/>
  <c r="B30" i="5"/>
  <c r="C13" i="4" s="1"/>
  <c r="C11" i="4" s="1"/>
  <c r="C15" i="4" a="1"/>
  <c r="Q38" i="4"/>
  <c r="P37" i="4"/>
  <c r="O36" i="4"/>
  <c r="N35" i="4"/>
  <c r="M34" i="4"/>
  <c r="L33" i="4"/>
  <c r="O38" i="4"/>
  <c r="N37" i="4"/>
  <c r="M36" i="4"/>
  <c r="L35" i="4"/>
  <c r="K34" i="4"/>
  <c r="M38" i="4"/>
  <c r="L37" i="4"/>
  <c r="K36" i="4"/>
  <c r="Q34" i="4"/>
  <c r="P33" i="4"/>
  <c r="K38" i="4"/>
  <c r="L36" i="4"/>
  <c r="N34" i="4"/>
  <c r="Q37" i="4"/>
  <c r="Q35" i="4"/>
  <c r="L34" i="4"/>
  <c r="O37" i="4"/>
  <c r="P35" i="4"/>
  <c r="Q33" i="4"/>
  <c r="K37" i="4"/>
  <c r="M35" i="4"/>
  <c r="N33" i="4"/>
  <c r="K35" i="4"/>
  <c r="M37" i="4"/>
  <c r="O35" i="4"/>
  <c r="O33" i="4"/>
  <c r="P38" i="4"/>
  <c r="Q36" i="4"/>
  <c r="M33" i="4"/>
  <c r="L38" i="4"/>
  <c r="N36" i="4"/>
  <c r="O34" i="4"/>
  <c r="N38" i="4"/>
  <c r="P36" i="4"/>
  <c r="P34" i="4"/>
  <c r="K33" i="4"/>
  <c r="Q20" i="4"/>
  <c r="P19" i="4"/>
  <c r="O18" i="4"/>
  <c r="N17" i="4"/>
  <c r="M16" i="4"/>
  <c r="L15" i="4"/>
  <c r="O20" i="4"/>
  <c r="N19" i="4"/>
  <c r="M18" i="4"/>
  <c r="L17" i="4"/>
  <c r="K16" i="4"/>
  <c r="M20" i="4"/>
  <c r="L19" i="4"/>
  <c r="K18" i="4"/>
  <c r="Q16" i="4"/>
  <c r="P15" i="4"/>
  <c r="M19" i="4"/>
  <c r="O17" i="4"/>
  <c r="O15" i="4"/>
  <c r="P20" i="4"/>
  <c r="Q18" i="4"/>
  <c r="K17" i="4"/>
  <c r="M15" i="4"/>
  <c r="L20" i="4"/>
  <c r="N18" i="4"/>
  <c r="O16" i="4"/>
  <c r="P17" i="4"/>
  <c r="N20" i="4"/>
  <c r="P18" i="4"/>
  <c r="P16" i="4"/>
  <c r="K15" i="4"/>
  <c r="K20" i="4"/>
  <c r="L18" i="4"/>
  <c r="N16" i="4"/>
  <c r="O19" i="4"/>
  <c r="Q15" i="4"/>
  <c r="K19" i="4"/>
  <c r="N15" i="4"/>
  <c r="M17" i="4"/>
  <c r="Q19" i="4"/>
  <c r="Q17" i="4"/>
  <c r="L16" i="4"/>
  <c r="G15" i="4" l="1"/>
  <c r="C20" i="4"/>
  <c r="I19" i="4"/>
  <c r="E17" i="4"/>
  <c r="G16" i="4"/>
  <c r="H18" i="4"/>
  <c r="D16" i="4"/>
  <c r="H15" i="4"/>
  <c r="G17" i="4"/>
  <c r="C15" i="4"/>
  <c r="C17" i="4"/>
  <c r="F17" i="4"/>
  <c r="E19" i="4"/>
  <c r="C19" i="4"/>
  <c r="D20" i="4"/>
  <c r="F16" i="4"/>
  <c r="I16" i="4"/>
  <c r="D15" i="4"/>
  <c r="E15" i="4"/>
  <c r="G18" i="4"/>
  <c r="C16" i="4"/>
  <c r="I20" i="4"/>
  <c r="I18" i="4"/>
  <c r="E18" i="4"/>
  <c r="F15" i="4"/>
  <c r="I17" i="4"/>
  <c r="H20" i="4"/>
  <c r="F20" i="4"/>
  <c r="H19" i="4"/>
  <c r="G20" i="4"/>
  <c r="D17" i="4"/>
  <c r="I15" i="4"/>
  <c r="E16" i="4"/>
  <c r="H16" i="4"/>
  <c r="G19" i="4"/>
  <c r="E20" i="4"/>
  <c r="D19" i="4"/>
  <c r="H17" i="4"/>
  <c r="D18" i="4"/>
  <c r="F18" i="4"/>
  <c r="C18" i="4"/>
  <c r="F19" i="4"/>
</calcChain>
</file>

<file path=xl/comments1.xml><?xml version="1.0" encoding="utf-8"?>
<comments xmlns="http://schemas.openxmlformats.org/spreadsheetml/2006/main">
  <authors>
    <author>Jon</author>
  </authors>
  <commentList>
    <comment ref="Z1" authorId="0">
      <text>
        <r>
          <rPr>
            <b/>
            <u/>
            <sz val="8"/>
            <color indexed="81"/>
            <rFont val="Tahoma"/>
            <family val="2"/>
          </rPr>
          <t xml:space="preserve">Limited Use Policy
</t>
        </r>
        <r>
          <rPr>
            <sz val="8"/>
            <color indexed="81"/>
            <rFont val="Tahoma"/>
            <family val="2"/>
          </rPr>
          <t xml:space="preserve">The spreadsheet is for your personal use only. You may customize it to suit your needs, but it may not be sold, distributed, or placed on a public server (i.e. the internet), without the written consent of Vertex42 LLC.
</t>
        </r>
        <r>
          <rPr>
            <b/>
            <u/>
            <sz val="8"/>
            <color indexed="81"/>
            <rFont val="Tahoma"/>
            <family val="2"/>
          </rPr>
          <t xml:space="preserve">
No Warranties</t>
        </r>
        <r>
          <rPr>
            <b/>
            <sz val="8"/>
            <color indexed="81"/>
            <rFont val="Tahoma"/>
            <family val="2"/>
          </rPr>
          <t xml:space="preserve">
</t>
        </r>
        <r>
          <rPr>
            <sz val="8"/>
            <color indexed="81"/>
            <rFont val="Tahoma"/>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Some states do not allow the limitation or exclusion of liability for incidental or consequential damages, so the above limitation may not apply to you.
</t>
        </r>
        <r>
          <rPr>
            <b/>
            <u/>
            <sz val="8"/>
            <color indexed="81"/>
            <rFont val="Tahoma"/>
            <family val="2"/>
          </rPr>
          <t>Limitation of Liability</t>
        </r>
        <r>
          <rPr>
            <sz val="8"/>
            <color indexed="81"/>
            <rFont val="Tahoma"/>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AA1" authorId="0">
      <text>
        <r>
          <rPr>
            <sz val="8"/>
            <color indexed="81"/>
            <rFont val="Tahoma"/>
          </rPr>
          <t>v1.1 - Updated for Excel 2007</t>
        </r>
      </text>
    </comment>
  </commentList>
</comments>
</file>

<file path=xl/comments2.xml><?xml version="1.0" encoding="utf-8"?>
<comments xmlns="http://schemas.openxmlformats.org/spreadsheetml/2006/main">
  <authors>
    <author>Jon</author>
  </authors>
  <commentList>
    <comment ref="B29" authorId="0">
      <text>
        <r>
          <rPr>
            <b/>
            <sz val="8"/>
            <color indexed="81"/>
            <rFont val="Tahoma"/>
          </rPr>
          <t>Named Array:</t>
        </r>
        <r>
          <rPr>
            <sz val="8"/>
            <color indexed="81"/>
            <rFont val="Tahoma"/>
          </rPr>
          <t xml:space="preserve">
The calendars reference this array, named </t>
        </r>
        <r>
          <rPr>
            <b/>
            <sz val="8"/>
            <color indexed="81"/>
            <rFont val="Tahoma"/>
            <family val="2"/>
          </rPr>
          <t>monthNames
=INDEX(monthNames,3)</t>
        </r>
        <r>
          <rPr>
            <sz val="8"/>
            <color indexed="81"/>
            <rFont val="Tahoma"/>
            <family val="2"/>
          </rPr>
          <t xml:space="preserve"> will return the third month in the array.</t>
        </r>
      </text>
    </comment>
    <comment ref="C29" authorId="0">
      <text>
        <r>
          <rPr>
            <b/>
            <sz val="8"/>
            <color indexed="81"/>
            <rFont val="Tahoma"/>
          </rPr>
          <t>Named Array:</t>
        </r>
        <r>
          <rPr>
            <sz val="8"/>
            <color indexed="81"/>
            <rFont val="Tahoma"/>
          </rPr>
          <t xml:space="preserve">
The calendars reference this array, named </t>
        </r>
        <r>
          <rPr>
            <b/>
            <sz val="8"/>
            <color indexed="81"/>
            <rFont val="Tahoma"/>
            <family val="2"/>
          </rPr>
          <t>startDates
=INDEX(startDates,3)</t>
        </r>
        <r>
          <rPr>
            <sz val="8"/>
            <color indexed="81"/>
            <rFont val="Tahoma"/>
            <family val="2"/>
          </rPr>
          <t xml:space="preserve"> will return the date corresponding to the third date in the list, which is the date for the first day of the month.</t>
        </r>
      </text>
    </comment>
  </commentList>
</comments>
</file>

<file path=xl/sharedStrings.xml><?xml version="1.0" encoding="utf-8"?>
<sst xmlns="http://schemas.openxmlformats.org/spreadsheetml/2006/main" count="411" uniqueCount="134">
  <si>
    <t>Training</t>
  </si>
  <si>
    <t>Format</t>
  </si>
  <si>
    <t>Cost</t>
  </si>
  <si>
    <t>No</t>
  </si>
  <si>
    <t>Webinar</t>
  </si>
  <si>
    <t>ID</t>
  </si>
  <si>
    <t>none</t>
  </si>
  <si>
    <t>Comments</t>
  </si>
  <si>
    <t>Recommended
Prerequisites</t>
  </si>
  <si>
    <t>Total
Hours</t>
  </si>
  <si>
    <t>Minitab Quality Trainer</t>
  </si>
  <si>
    <t>Web-based</t>
  </si>
  <si>
    <t>n/a</t>
  </si>
  <si>
    <t>Yes</t>
  </si>
  <si>
    <t>1-2</t>
  </si>
  <si>
    <t>1-3</t>
  </si>
  <si>
    <t>1-4</t>
  </si>
  <si>
    <t>1</t>
  </si>
  <si>
    <t>AS13100 Quality Management System Requirements</t>
  </si>
  <si>
    <t>Project and
Presentation</t>
  </si>
  <si>
    <t>7-11 am Central</t>
  </si>
  <si>
    <t>Schedule</t>
  </si>
  <si>
    <t>Consecutive
4-hr. Days</t>
  </si>
  <si>
    <t>12-4 pm Central</t>
  </si>
  <si>
    <t>Q1 Start Date</t>
  </si>
  <si>
    <t>Q2 Start Date</t>
  </si>
  <si>
    <t>Q3 Start Date</t>
  </si>
  <si>
    <t>Q4 Start Date</t>
  </si>
  <si>
    <t>Participants must procure AS13100</t>
  </si>
  <si>
    <t>Additional offerings and other training topics will be added based on demand, may include hard-copy materials which require shipping, and may have higher pricing.</t>
  </si>
  <si>
    <t>With some exceptions, participants will receive pdf of participant materials or will be directed to a download site; participants are responsible for printing and binding course materials.</t>
  </si>
  <si>
    <t>ZDP Capstone Project</t>
  </si>
  <si>
    <t>1-6</t>
  </si>
  <si>
    <t>Will be scheduled based on demand</t>
  </si>
  <si>
    <t>Not provided by ITR</t>
  </si>
  <si>
    <t>Dates for the subsequent quarter will only be programmed and open for registration after pending trainings of the same-name are concluded or if minimum attendance requirements are achieved.</t>
  </si>
  <si>
    <t>Yearly Calendar</t>
  </si>
  <si>
    <t>© 2005 Vertex42, LLC</t>
  </si>
  <si>
    <t>v1.1</t>
  </si>
  <si>
    <t>Vertex42.com</t>
  </si>
  <si>
    <t>Year</t>
  </si>
  <si>
    <t>Year:</t>
  </si>
  <si>
    <t>Month</t>
  </si>
  <si>
    <t>Month:</t>
  </si>
  <si>
    <t>S</t>
  </si>
  <si>
    <t>M</t>
  </si>
  <si>
    <t>T</t>
  </si>
  <si>
    <t>W</t>
  </si>
  <si>
    <t>Th</t>
  </si>
  <si>
    <t>F</t>
  </si>
  <si>
    <t>Sa</t>
  </si>
  <si>
    <t>Date Formulas</t>
  </si>
  <si>
    <t>Months</t>
  </si>
  <si>
    <t>startDate</t>
  </si>
  <si>
    <t>January</t>
  </si>
  <si>
    <t>February</t>
  </si>
  <si>
    <t>March</t>
  </si>
  <si>
    <t>April</t>
  </si>
  <si>
    <t>May</t>
  </si>
  <si>
    <t>June</t>
  </si>
  <si>
    <t>July</t>
  </si>
  <si>
    <t>August</t>
  </si>
  <si>
    <t>September</t>
  </si>
  <si>
    <t>October</t>
  </si>
  <si>
    <t>November</t>
  </si>
  <si>
    <t>December</t>
  </si>
  <si>
    <t>Method for creating a monthly calendar without using arrays</t>
  </si>
  <si>
    <t>Using arrays</t>
  </si>
  <si>
    <t>Sun</t>
  </si>
  <si>
    <t>Mon</t>
  </si>
  <si>
    <t>Tue</t>
  </si>
  <si>
    <t>Wed</t>
  </si>
  <si>
    <t>Thu</t>
  </si>
  <si>
    <t>Fri</t>
  </si>
  <si>
    <t>Sat</t>
  </si>
  <si>
    <t>monthNames</t>
  </si>
  <si>
    <t>startDates</t>
  </si>
  <si>
    <t>PCC ZDP Intro</t>
  </si>
  <si>
    <t>PCC ZDP Intro Slot 1</t>
  </si>
  <si>
    <t>PCC ZDP Intro Slot 2</t>
  </si>
  <si>
    <t>No refunds within 30 days of webinar start date unless webinar is cancelled due to low registration. Participant substitutions will be considered based on written email requests.</t>
  </si>
  <si>
    <t>Open-enrollment webinars and dates for 2021</t>
  </si>
  <si>
    <t>PFMEA Slot 1 (RM13004 PFD, PFMEA, PCP)</t>
  </si>
  <si>
    <t>PFMEA Slot 2 (RM13004 PFD, PFMEA, PCP)</t>
  </si>
  <si>
    <t>SPC Slot 1 (RM13006 Process Monitoring, Cp, Cpk, Ppk)</t>
  </si>
  <si>
    <t>SPC Slot 2 (RM13006 Process Monitoring, Cp, Cpk, Ppk)</t>
  </si>
  <si>
    <t>MSA/GRR Slot 1 (RM13003 MSA/GRR)</t>
  </si>
  <si>
    <t>MSA/GRR Slot 2 (RM13003 MSA/GRR)</t>
  </si>
  <si>
    <t>8D/HF Slot 1 (RM 13000/13010 8D, Human Factors)</t>
  </si>
  <si>
    <t>PFMEA (RM13004 PFD, PFMEA, PCP)</t>
  </si>
  <si>
    <t>MSA/GRR (RM13003 MSA/GRR)</t>
  </si>
  <si>
    <t>SPC (RM13006 Process Monitoring, Cp, Cpk, Ppk)</t>
  </si>
  <si>
    <t>Participants conduct GRR on own parts</t>
  </si>
  <si>
    <t>Participants work on their own processes</t>
  </si>
  <si>
    <t>Participants work with their own data</t>
  </si>
  <si>
    <t>Participants work on their own projects</t>
  </si>
  <si>
    <t>Notes:</t>
  </si>
  <si>
    <t>Two slots for each webinar are offered. Slot 1 (7-11 am Central) accommodates participants from US Central to Europe. Slot 2 (12-4 pm Central) accommodates US Pacific to US Central.</t>
  </si>
  <si>
    <t>Name of Invoice Recipient</t>
  </si>
  <si>
    <t>Phone</t>
  </si>
  <si>
    <t xml:space="preserve">Email </t>
  </si>
  <si>
    <t>PCC ZDP Intro Slot 1 (7-11 AM Central)</t>
  </si>
  <si>
    <t>PFMEA Slot 1 (7-11 AM Central)</t>
  </si>
  <si>
    <t>SPC Slot 1 (7-11 AM Central)</t>
  </si>
  <si>
    <t>MSA/GRR Slot 1 (7-11 AM Central)</t>
  </si>
  <si>
    <t>PCC ZDP Intro Slot 2 (12-4 PM Central)</t>
  </si>
  <si>
    <t>PFMEA Slot 2 (12-4 PM Central)</t>
  </si>
  <si>
    <t>SPC Slot 2 (12-4 PM Central)</t>
  </si>
  <si>
    <t>MSA/GRR Slot 2 (12-4 PM Central)</t>
  </si>
  <si>
    <t>8D/Human Factors Slot 2 (12-4 PM Central)</t>
  </si>
  <si>
    <t>REQUIRED</t>
  </si>
  <si>
    <t>Today's Date</t>
  </si>
  <si>
    <t>x</t>
  </si>
  <si>
    <t>Carefully read the recommended training sequence, prerequisites, and notes below before completing preregistration.</t>
  </si>
  <si>
    <t>Joe Engineer (example)</t>
  </si>
  <si>
    <t>Email completed form to jill.bauer@itr-sa.com. You will then receive an invoice that must be paid prior to allowing participants to register for Zoom webinars.</t>
  </si>
  <si>
    <t>Company</t>
  </si>
  <si>
    <t>Division</t>
  </si>
  <si>
    <t>Participant Name
(Add additional rows as required)</t>
  </si>
  <si>
    <t>Participant Email
(Please ensure that email address is correct)</t>
  </si>
  <si>
    <t>joe.engineer@abcde.com</t>
  </si>
  <si>
    <t>8D/Human Factors Slot 1 (7-11 AM Central)</t>
  </si>
  <si>
    <t xml:space="preserve">Q1 Webinar Preregistration Instructions: </t>
  </si>
  <si>
    <t>Discount
Cost</t>
  </si>
  <si>
    <r>
      <t xml:space="preserve">NOTE: Two slots for each webinar are offered. </t>
    </r>
    <r>
      <rPr>
        <sz val="11"/>
        <color rgb="FF0070C0"/>
        <rFont val="Calibri"/>
        <family val="2"/>
        <scheme val="minor"/>
      </rPr>
      <t>Slot 1 (7-11 am Central)</t>
    </r>
    <r>
      <rPr>
        <sz val="11"/>
        <color theme="1"/>
        <rFont val="Calibri"/>
        <family val="2"/>
        <scheme val="minor"/>
      </rPr>
      <t xml:space="preserve"> accommodates participants from US Central to Europe. </t>
    </r>
    <r>
      <rPr>
        <sz val="11"/>
        <color rgb="FF0070C0"/>
        <rFont val="Calibri"/>
        <family val="2"/>
        <scheme val="minor"/>
      </rPr>
      <t>Slot 2 (12-4 pm Central)</t>
    </r>
    <r>
      <rPr>
        <sz val="11"/>
        <color theme="1"/>
        <rFont val="Calibri"/>
        <family val="2"/>
        <scheme val="minor"/>
      </rPr>
      <t xml:space="preserve"> accommodates US Pacific to US Central.</t>
    </r>
  </si>
  <si>
    <t>8D/HF (RM13000/10 8D, Human Factors, Error Proofing)</t>
  </si>
  <si>
    <t>ZDP Quick Reference recommended</t>
  </si>
  <si>
    <t>Credit card, P-Card, or debit card payment must be made at time of Zoom registration to receive discounted rates. Bank Transfer, ACH, EFT, eCheck, and other pre-payment options are available when the above form is completed and submitted to jill.bauer@itr-sa.com and will incur a $50 processing fee per invoice for invoices totalling less than $1,500.</t>
  </si>
  <si>
    <t>Important! Please read the following recommended sequence for ZDP, AS13100, and RM13XXX related webinars for 2021:</t>
  </si>
  <si>
    <t>Target minimum total participants including Slots 1 and 2 for ID 1 is 80. Target min and max for all other webinars are 25 and 35 respectively. Cost is based on achieving minimum attendance.</t>
  </si>
  <si>
    <t>Dates, topics, schedule, and costs for webinars two or more quarters out are tentative.</t>
  </si>
  <si>
    <t>File Name</t>
  </si>
  <si>
    <t>Webinar Preregistration Form 27dec2020</t>
  </si>
  <si>
    <t>Q1 2021 Webinar Preregistration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</si>
</sst>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yy;@"/>
    <numFmt numFmtId="165" formatCode="[$-F800]dddd\,\ mmmm\ dd\,\ yyyy"/>
    <numFmt numFmtId="166" formatCode="mmmm"/>
    <numFmt numFmtId="167" formatCode="d"/>
  </numFmts>
  <fonts count="36" x14ac:knownFonts="1">
    <font>
      <sz val="11"/>
      <color theme="1"/>
      <name val="Calibri"/>
      <family val="2"/>
      <scheme val="minor"/>
    </font>
    <font>
      <b/>
      <sz val="11"/>
      <color theme="1"/>
      <name val="Calibri"/>
      <family val="2"/>
      <scheme val="minor"/>
    </font>
    <font>
      <sz val="10"/>
      <name val="Arial"/>
      <family val="2"/>
    </font>
    <font>
      <sz val="10"/>
      <name val="Tahoma"/>
      <family val="2"/>
    </font>
    <font>
      <b/>
      <sz val="14"/>
      <color indexed="16"/>
      <name val="Tahoma"/>
      <family val="2"/>
    </font>
    <font>
      <u/>
      <sz val="10"/>
      <color indexed="12"/>
      <name val="Verdana"/>
    </font>
    <font>
      <u/>
      <sz val="8"/>
      <color indexed="12"/>
      <name val="Verdana"/>
      <family val="2"/>
    </font>
    <font>
      <sz val="8"/>
      <name val="Arial"/>
      <family val="2"/>
    </font>
    <font>
      <u/>
      <sz val="10"/>
      <color indexed="12"/>
      <name val="Tahoma"/>
      <family val="2"/>
    </font>
    <font>
      <b/>
      <sz val="10"/>
      <name val="Verdana"/>
      <family val="2"/>
    </font>
    <font>
      <sz val="8"/>
      <name val="Verdana"/>
      <family val="2"/>
    </font>
    <font>
      <sz val="10"/>
      <name val="Verdana"/>
      <family val="2"/>
    </font>
    <font>
      <b/>
      <sz val="12"/>
      <name val="Verdana"/>
      <family val="2"/>
    </font>
    <font>
      <b/>
      <sz val="10"/>
      <color indexed="9"/>
      <name val="Verdana"/>
      <family val="2"/>
    </font>
    <font>
      <sz val="10"/>
      <color indexed="9"/>
      <name val="Verdana"/>
      <family val="2"/>
    </font>
    <font>
      <sz val="6"/>
      <color indexed="9"/>
      <name val="Verdana"/>
      <family val="2"/>
    </font>
    <font>
      <b/>
      <u/>
      <sz val="8"/>
      <color indexed="81"/>
      <name val="Tahoma"/>
      <family val="2"/>
    </font>
    <font>
      <sz val="8"/>
      <color indexed="81"/>
      <name val="Tahoma"/>
      <family val="2"/>
    </font>
    <font>
      <b/>
      <sz val="8"/>
      <color indexed="81"/>
      <name val="Tahoma"/>
      <family val="2"/>
    </font>
    <font>
      <sz val="8"/>
      <color indexed="81"/>
      <name val="Tahoma"/>
    </font>
    <font>
      <i/>
      <sz val="10"/>
      <name val="Verdana"/>
      <family val="2"/>
    </font>
    <font>
      <b/>
      <i/>
      <sz val="10"/>
      <name val="Verdana"/>
      <family val="2"/>
    </font>
    <font>
      <i/>
      <sz val="8"/>
      <name val="Verdana"/>
      <family val="2"/>
    </font>
    <font>
      <b/>
      <sz val="8"/>
      <color indexed="81"/>
      <name val="Tahoma"/>
    </font>
    <font>
      <sz val="10"/>
      <color theme="1"/>
      <name val="Calibri"/>
      <family val="2"/>
      <scheme val="minor"/>
    </font>
    <font>
      <sz val="11"/>
      <color rgb="FFFF0000"/>
      <name val="Calibri"/>
      <family val="2"/>
      <scheme val="minor"/>
    </font>
    <font>
      <b/>
      <sz val="10"/>
      <name val="Arial"/>
      <family val="2"/>
    </font>
    <font>
      <b/>
      <sz val="14"/>
      <color theme="1"/>
      <name val="Calibri"/>
      <family val="2"/>
      <scheme val="minor"/>
    </font>
    <font>
      <b/>
      <sz val="16"/>
      <color theme="1"/>
      <name val="Calibri"/>
      <family val="2"/>
      <scheme val="minor"/>
    </font>
    <font>
      <b/>
      <sz val="11"/>
      <color rgb="FFFF0000"/>
      <name val="Calibri"/>
      <family val="2"/>
      <scheme val="minor"/>
    </font>
    <font>
      <sz val="12"/>
      <color theme="1"/>
      <name val="Calibri"/>
      <family val="2"/>
      <scheme val="minor"/>
    </font>
    <font>
      <u/>
      <sz val="10"/>
      <color indexed="12"/>
      <name val="Arial"/>
      <family val="2"/>
    </font>
    <font>
      <sz val="11"/>
      <color rgb="FF0070C0"/>
      <name val="Calibri"/>
      <family val="2"/>
      <scheme val="minor"/>
    </font>
    <font>
      <sz val="14"/>
      <color theme="1"/>
      <name val="Calibri"/>
      <family val="2"/>
      <scheme val="minor"/>
    </font>
    <font>
      <sz val="8"/>
      <color theme="1"/>
      <name val="Calibri"/>
      <family val="2"/>
      <scheme val="minor"/>
    </font>
    <font>
      <b/>
      <sz val="10"/>
      <color indexed="8"/>
      <name val="Arial"/>
      <family val="2"/>
    </font>
  </fonts>
  <fills count="12">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55"/>
      </right>
      <top/>
      <bottom style="thin">
        <color indexed="55"/>
      </bottom>
      <diagonal/>
    </border>
    <border>
      <left/>
      <right/>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alignment vertical="top"/>
      <protection locked="0"/>
    </xf>
  </cellStyleXfs>
  <cellXfs count="119">
    <xf numFmtId="0" fontId="0" fillId="0" borderId="0" xfId="0"/>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0" fillId="0" borderId="1" xfId="0" applyBorder="1" applyAlignment="1">
      <alignment horizontal="left"/>
    </xf>
    <xf numFmtId="0" fontId="1" fillId="0" borderId="1" xfId="0" applyFont="1" applyBorder="1" applyAlignment="1">
      <alignment horizontal="center"/>
    </xf>
    <xf numFmtId="0" fontId="1" fillId="0" borderId="1" xfId="0" applyFont="1" applyBorder="1" applyAlignment="1">
      <alignment horizontal="center" wrapText="1"/>
    </xf>
    <xf numFmtId="164" fontId="0" fillId="0" borderId="0" xfId="0" applyNumberFormat="1"/>
    <xf numFmtId="0" fontId="0" fillId="0" borderId="1" xfId="0"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center"/>
    </xf>
    <xf numFmtId="0" fontId="0" fillId="0" borderId="1" xfId="0" applyFill="1" applyBorder="1" applyAlignment="1">
      <alignment horizontal="center"/>
    </xf>
    <xf numFmtId="165" fontId="0" fillId="0" borderId="1" xfId="0" applyNumberFormat="1" applyBorder="1" applyAlignment="1">
      <alignment horizontal="center"/>
    </xf>
    <xf numFmtId="165" fontId="0" fillId="0" borderId="0" xfId="0" applyNumberFormat="1"/>
    <xf numFmtId="165" fontId="1" fillId="0" borderId="1" xfId="0" applyNumberFormat="1" applyFont="1" applyBorder="1" applyAlignment="1">
      <alignment horizontal="center"/>
    </xf>
    <xf numFmtId="0" fontId="3" fillId="2" borderId="0" xfId="1" applyFont="1" applyFill="1"/>
    <xf numFmtId="0" fontId="4" fillId="3" borderId="0" xfId="1" applyFont="1" applyFill="1" applyAlignment="1">
      <alignment vertical="center"/>
    </xf>
    <xf numFmtId="0" fontId="6" fillId="3" borderId="0" xfId="2" applyFont="1" applyFill="1" applyAlignment="1" applyProtection="1">
      <alignment horizontal="right"/>
    </xf>
    <xf numFmtId="0" fontId="7" fillId="0" borderId="0" xfId="1" applyFont="1"/>
    <xf numFmtId="0" fontId="2" fillId="0" borderId="0" xfId="1"/>
    <xf numFmtId="0" fontId="8" fillId="0" borderId="0" xfId="2" applyFont="1" applyAlignment="1" applyProtection="1">
      <alignment horizontal="left"/>
    </xf>
    <xf numFmtId="0" fontId="2" fillId="4" borderId="0" xfId="1" applyFill="1"/>
    <xf numFmtId="0" fontId="2" fillId="0" borderId="0" xfId="1" applyFill="1"/>
    <xf numFmtId="0" fontId="6" fillId="0" borderId="0" xfId="2" applyFont="1" applyFill="1" applyAlignment="1" applyProtection="1">
      <alignment horizontal="right"/>
    </xf>
    <xf numFmtId="0" fontId="9" fillId="0" borderId="0" xfId="1" applyFont="1" applyFill="1" applyAlignment="1">
      <alignment horizontal="right"/>
    </xf>
    <xf numFmtId="0" fontId="9" fillId="0" borderId="0" xfId="1" applyFont="1" applyFill="1" applyAlignment="1">
      <alignment horizontal="right" vertical="center"/>
    </xf>
    <xf numFmtId="0" fontId="12" fillId="0" borderId="0" xfId="1" applyFont="1"/>
    <xf numFmtId="0" fontId="11" fillId="0" borderId="0" xfId="1" applyFont="1"/>
    <xf numFmtId="0" fontId="10" fillId="0" borderId="0" xfId="1" applyFont="1" applyBorder="1" applyAlignment="1">
      <alignment horizontal="center"/>
    </xf>
    <xf numFmtId="0" fontId="10" fillId="0" borderId="5" xfId="1" applyNumberFormat="1" applyFont="1" applyBorder="1" applyAlignment="1">
      <alignment horizontal="center"/>
    </xf>
    <xf numFmtId="0" fontId="2" fillId="2" borderId="0" xfId="1" applyFill="1"/>
    <xf numFmtId="0" fontId="2" fillId="0" borderId="0" xfId="1" applyBorder="1" applyAlignment="1">
      <alignment horizontal="center"/>
    </xf>
    <xf numFmtId="0" fontId="2" fillId="0" borderId="0" xfId="1" applyBorder="1" applyAlignment="1">
      <alignment horizontal="left"/>
    </xf>
    <xf numFmtId="0" fontId="20" fillId="3" borderId="0" xfId="1" applyFont="1" applyFill="1"/>
    <xf numFmtId="0" fontId="20" fillId="0" borderId="0" xfId="1" applyFont="1" applyAlignment="1">
      <alignment horizontal="right"/>
    </xf>
    <xf numFmtId="14" fontId="10" fillId="0" borderId="0" xfId="1" applyNumberFormat="1" applyFont="1" applyAlignment="1">
      <alignment horizontal="center"/>
    </xf>
    <xf numFmtId="166" fontId="10" fillId="0" borderId="6" xfId="1" applyNumberFormat="1" applyFont="1" applyBorder="1" applyAlignment="1">
      <alignment horizontal="left"/>
    </xf>
    <xf numFmtId="0" fontId="10" fillId="0" borderId="0" xfId="1" applyFont="1" applyFill="1"/>
    <xf numFmtId="166" fontId="10" fillId="0" borderId="7" xfId="1" applyNumberFormat="1" applyFont="1" applyBorder="1" applyAlignment="1">
      <alignment horizontal="left"/>
    </xf>
    <xf numFmtId="166" fontId="10" fillId="0" borderId="8" xfId="1" applyNumberFormat="1" applyFont="1" applyBorder="1" applyAlignment="1">
      <alignment horizontal="left"/>
    </xf>
    <xf numFmtId="0" fontId="21" fillId="4" borderId="0" xfId="1" applyFont="1" applyFill="1"/>
    <xf numFmtId="0" fontId="11" fillId="3" borderId="0" xfId="1" applyFont="1" applyFill="1" applyAlignment="1">
      <alignment horizontal="center"/>
    </xf>
    <xf numFmtId="0" fontId="2" fillId="3" borderId="2" xfId="1" applyFill="1" applyBorder="1" applyAlignment="1">
      <alignment horizontal="center"/>
    </xf>
    <xf numFmtId="0" fontId="2" fillId="3" borderId="3" xfId="1" applyFill="1" applyBorder="1" applyAlignment="1">
      <alignment horizontal="center"/>
    </xf>
    <xf numFmtId="0" fontId="2" fillId="3" borderId="4" xfId="1" applyFill="1" applyBorder="1" applyAlignment="1">
      <alignment horizontal="center"/>
    </xf>
    <xf numFmtId="0" fontId="2" fillId="3" borderId="6" xfId="1" applyFill="1" applyBorder="1" applyAlignment="1">
      <alignment horizontal="center"/>
    </xf>
    <xf numFmtId="167" fontId="10" fillId="0" borderId="9" xfId="1" applyNumberFormat="1" applyFont="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0" fontId="22" fillId="3" borderId="0" xfId="1" applyFont="1" applyFill="1" applyAlignment="1">
      <alignment horizontal="center"/>
    </xf>
    <xf numFmtId="14" fontId="10" fillId="0" borderId="6" xfId="1" applyNumberFormat="1" applyFont="1" applyBorder="1" applyAlignment="1">
      <alignment horizontal="left"/>
    </xf>
    <xf numFmtId="14" fontId="10" fillId="0" borderId="7" xfId="1" applyNumberFormat="1" applyFont="1" applyBorder="1" applyAlignment="1">
      <alignment horizontal="left"/>
    </xf>
    <xf numFmtId="166" fontId="10" fillId="0" borderId="0" xfId="1" applyNumberFormat="1" applyFont="1"/>
    <xf numFmtId="0" fontId="11" fillId="0" borderId="0" xfId="1" applyFont="1" applyAlignment="1">
      <alignment horizontal="right"/>
    </xf>
    <xf numFmtId="0" fontId="10" fillId="0" borderId="0" xfId="1" applyFont="1" applyAlignment="1">
      <alignment horizontal="center"/>
    </xf>
    <xf numFmtId="14" fontId="10" fillId="0" borderId="8" xfId="1" applyNumberFormat="1" applyFont="1" applyBorder="1" applyAlignment="1">
      <alignment horizontal="left"/>
    </xf>
    <xf numFmtId="166" fontId="10" fillId="0" borderId="0" xfId="1" applyNumberFormat="1" applyFont="1" applyAlignment="1">
      <alignment horizontal="left"/>
    </xf>
    <xf numFmtId="14" fontId="10" fillId="0" borderId="0" xfId="1" applyNumberFormat="1" applyFont="1" applyAlignment="1">
      <alignment horizontal="left"/>
    </xf>
    <xf numFmtId="0" fontId="0" fillId="5" borderId="1" xfId="0" applyFill="1" applyBorder="1" applyAlignment="1">
      <alignment horizontal="left"/>
    </xf>
    <xf numFmtId="0" fontId="0" fillId="6" borderId="1" xfId="0" applyFill="1" applyBorder="1" applyAlignment="1">
      <alignment horizontal="left"/>
    </xf>
    <xf numFmtId="0" fontId="9" fillId="0" borderId="0" xfId="1" applyFont="1" applyFill="1" applyAlignment="1">
      <alignment horizontal="center"/>
    </xf>
    <xf numFmtId="0" fontId="11" fillId="0" borderId="1" xfId="1" applyFont="1" applyFill="1" applyBorder="1" applyAlignment="1">
      <alignment horizontal="center"/>
    </xf>
    <xf numFmtId="0" fontId="6" fillId="0" borderId="0" xfId="2" applyFont="1" applyFill="1" applyAlignment="1" applyProtection="1"/>
    <xf numFmtId="0" fontId="2" fillId="0" borderId="0" xfId="1" applyFill="1" applyBorder="1"/>
    <xf numFmtId="0" fontId="5" fillId="0" borderId="0" xfId="2" applyFill="1" applyAlignment="1" applyProtection="1"/>
    <xf numFmtId="0" fontId="13" fillId="7" borderId="2" xfId="1" applyFont="1" applyFill="1" applyBorder="1"/>
    <xf numFmtId="0" fontId="14" fillId="7" borderId="3" xfId="1" applyFont="1" applyFill="1" applyBorder="1" applyAlignment="1">
      <alignment horizontal="center"/>
    </xf>
    <xf numFmtId="0" fontId="15" fillId="7" borderId="4" xfId="1" applyFont="1" applyFill="1" applyBorder="1" applyAlignment="1">
      <alignment horizontal="center"/>
    </xf>
    <xf numFmtId="0" fontId="10" fillId="6" borderId="5" xfId="1" applyNumberFormat="1" applyFont="1" applyFill="1" applyBorder="1" applyAlignment="1">
      <alignment horizontal="center"/>
    </xf>
    <xf numFmtId="0" fontId="0" fillId="8" borderId="1" xfId="0" applyFill="1" applyBorder="1" applyAlignment="1">
      <alignment horizontal="left"/>
    </xf>
    <xf numFmtId="0" fontId="10" fillId="8" borderId="5" xfId="1" applyNumberFormat="1" applyFont="1" applyFill="1" applyBorder="1" applyAlignment="1">
      <alignment horizontal="center"/>
    </xf>
    <xf numFmtId="0" fontId="10" fillId="5" borderId="5" xfId="1" applyNumberFormat="1" applyFont="1" applyFill="1" applyBorder="1" applyAlignment="1">
      <alignment horizontal="center"/>
    </xf>
    <xf numFmtId="0" fontId="0" fillId="9" borderId="1" xfId="0" applyFill="1" applyBorder="1" applyAlignment="1">
      <alignment horizontal="left"/>
    </xf>
    <xf numFmtId="0" fontId="10" fillId="9" borderId="5" xfId="1" applyNumberFormat="1" applyFont="1" applyFill="1" applyBorder="1" applyAlignment="1">
      <alignment horizontal="center"/>
    </xf>
    <xf numFmtId="0" fontId="0" fillId="10" borderId="1" xfId="0" applyFill="1" applyBorder="1" applyAlignment="1">
      <alignment horizontal="left"/>
    </xf>
    <xf numFmtId="0" fontId="10" fillId="10" borderId="5" xfId="1" applyNumberFormat="1" applyFont="1" applyFill="1" applyBorder="1" applyAlignment="1">
      <alignment horizontal="center"/>
    </xf>
    <xf numFmtId="0" fontId="10" fillId="0" borderId="5" xfId="1" applyNumberFormat="1" applyFont="1" applyFill="1" applyBorder="1" applyAlignment="1">
      <alignment horizontal="center"/>
    </xf>
    <xf numFmtId="0" fontId="24" fillId="0" borderId="0" xfId="0" applyFont="1" applyBorder="1" applyAlignment="1">
      <alignment horizontal="center"/>
    </xf>
    <xf numFmtId="49" fontId="24" fillId="0" borderId="0" xfId="0" applyNumberFormat="1" applyFont="1" applyBorder="1" applyAlignment="1">
      <alignment horizontal="center"/>
    </xf>
    <xf numFmtId="0" fontId="24" fillId="0" borderId="1" xfId="0" applyFont="1" applyBorder="1" applyAlignment="1">
      <alignment horizontal="center" vertical="top" wrapText="1"/>
    </xf>
    <xf numFmtId="0" fontId="0" fillId="0" borderId="0" xfId="0" applyBorder="1" applyAlignment="1">
      <alignment horizontal="center" textRotation="45"/>
    </xf>
    <xf numFmtId="0" fontId="2" fillId="11" borderId="1" xfId="0" applyFont="1" applyFill="1" applyBorder="1" applyAlignment="1">
      <alignment horizontal="center" vertical="center"/>
    </xf>
    <xf numFmtId="0" fontId="2" fillId="11" borderId="0" xfId="0" applyFont="1" applyFill="1"/>
    <xf numFmtId="0" fontId="26" fillId="0" borderId="1" xfId="0" applyFont="1" applyFill="1" applyBorder="1" applyAlignment="1" applyProtection="1">
      <alignment horizontal="center" vertical="center"/>
      <protection locked="0"/>
    </xf>
    <xf numFmtId="0" fontId="0" fillId="0" borderId="1" xfId="0" applyBorder="1"/>
    <xf numFmtId="165" fontId="2" fillId="0" borderId="8" xfId="0" applyNumberFormat="1" applyFont="1" applyFill="1" applyBorder="1" applyAlignment="1" applyProtection="1">
      <alignment horizontal="center" textRotation="45"/>
      <protection locked="0"/>
    </xf>
    <xf numFmtId="0" fontId="0" fillId="6" borderId="8" xfId="0" applyFill="1" applyBorder="1" applyAlignment="1">
      <alignment horizontal="left" textRotation="45"/>
    </xf>
    <xf numFmtId="0" fontId="2" fillId="0" borderId="8" xfId="0" applyFont="1" applyFill="1" applyBorder="1" applyAlignment="1" applyProtection="1">
      <alignment horizontal="center" textRotation="45"/>
      <protection locked="0"/>
    </xf>
    <xf numFmtId="0" fontId="0" fillId="8" borderId="8" xfId="0" applyFill="1" applyBorder="1" applyAlignment="1">
      <alignment horizontal="left" textRotation="45"/>
    </xf>
    <xf numFmtId="0" fontId="0" fillId="5" borderId="8" xfId="0" applyFill="1" applyBorder="1" applyAlignment="1">
      <alignment horizontal="left" textRotation="45"/>
    </xf>
    <xf numFmtId="0" fontId="0" fillId="9" borderId="8" xfId="0" applyFill="1" applyBorder="1" applyAlignment="1">
      <alignment horizontal="left" textRotation="45"/>
    </xf>
    <xf numFmtId="0" fontId="0" fillId="10" borderId="8" xfId="0" applyFill="1" applyBorder="1" applyAlignment="1">
      <alignment horizontal="left" textRotation="45"/>
    </xf>
    <xf numFmtId="0" fontId="1" fillId="0" borderId="1" xfId="0" applyFont="1" applyBorder="1" applyAlignment="1">
      <alignment horizontal="right" vertical="top"/>
    </xf>
    <xf numFmtId="0" fontId="31" fillId="0" borderId="1" xfId="2" applyFont="1" applyFill="1" applyBorder="1" applyAlignment="1" applyProtection="1">
      <alignment horizontal="left" vertical="top"/>
      <protection locked="0"/>
    </xf>
    <xf numFmtId="0" fontId="2" fillId="11" borderId="1" xfId="0" applyFont="1" applyFill="1" applyBorder="1" applyAlignment="1">
      <alignment horizontal="left" vertical="top"/>
    </xf>
    <xf numFmtId="0" fontId="2" fillId="0" borderId="7" xfId="0" applyFont="1" applyFill="1" applyBorder="1" applyAlignment="1" applyProtection="1">
      <alignment horizontal="center" textRotation="45"/>
      <protection locked="0"/>
    </xf>
    <xf numFmtId="0" fontId="0" fillId="0" borderId="0" xfId="0" applyBorder="1"/>
    <xf numFmtId="0" fontId="33" fillId="0" borderId="0" xfId="0" applyFont="1" applyBorder="1" applyAlignment="1">
      <alignment horizontal="left"/>
    </xf>
    <xf numFmtId="0" fontId="24" fillId="0" borderId="0" xfId="0" applyFont="1" applyBorder="1" applyAlignment="1">
      <alignment horizontal="center" vertical="top" wrapText="1"/>
    </xf>
    <xf numFmtId="0" fontId="24" fillId="0" borderId="0" xfId="0" applyFont="1" applyBorder="1" applyAlignment="1">
      <alignment horizontal="left" vertical="top" wrapText="1"/>
    </xf>
    <xf numFmtId="0" fontId="34" fillId="0" borderId="0" xfId="0" applyFont="1"/>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4" xfId="0" applyFont="1" applyBorder="1" applyAlignment="1">
      <alignment horizontal="center" vertical="top"/>
    </xf>
    <xf numFmtId="0" fontId="25" fillId="0" borderId="1" xfId="0" applyFont="1" applyBorder="1" applyAlignment="1">
      <alignment horizontal="left" vertical="top"/>
    </xf>
    <xf numFmtId="0" fontId="28" fillId="0" borderId="0" xfId="0" applyFont="1" applyAlignment="1">
      <alignment horizontal="center"/>
    </xf>
    <xf numFmtId="0" fontId="25" fillId="0" borderId="1" xfId="0" applyFont="1" applyBorder="1" applyAlignment="1">
      <alignment horizontal="left"/>
    </xf>
    <xf numFmtId="0" fontId="30" fillId="0" borderId="10" xfId="0" applyFont="1" applyBorder="1" applyAlignment="1">
      <alignment horizontal="left"/>
    </xf>
    <xf numFmtId="0" fontId="25" fillId="0" borderId="0" xfId="0" applyFont="1" applyAlignment="1">
      <alignment horizontal="left"/>
    </xf>
    <xf numFmtId="0" fontId="1" fillId="0" borderId="1" xfId="0" applyFont="1" applyBorder="1" applyAlignment="1">
      <alignment horizontal="center"/>
    </xf>
    <xf numFmtId="0" fontId="1" fillId="0" borderId="1" xfId="0" applyFont="1" applyBorder="1" applyAlignment="1">
      <alignment horizontal="right"/>
    </xf>
    <xf numFmtId="0" fontId="29" fillId="0" borderId="1" xfId="0" applyFont="1" applyBorder="1" applyAlignment="1">
      <alignment horizontal="left"/>
    </xf>
    <xf numFmtId="0" fontId="0" fillId="0" borderId="1" xfId="0" applyBorder="1" applyAlignment="1">
      <alignment horizontal="right"/>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7" fillId="0" borderId="10" xfId="0" applyFont="1" applyBorder="1" applyAlignment="1">
      <alignment horizontal="center"/>
    </xf>
    <xf numFmtId="0" fontId="24" fillId="0" borderId="1" xfId="0" applyFont="1" applyBorder="1" applyAlignment="1">
      <alignment horizontal="left" vertical="top" wrapText="1"/>
    </xf>
    <xf numFmtId="0" fontId="35" fillId="0" borderId="10" xfId="0" applyFont="1" applyBorder="1" applyAlignment="1">
      <alignment horizontal="center" wrapText="1"/>
    </xf>
  </cellXfs>
  <cellStyles count="3">
    <cellStyle name="Hyperlink" xfId="2" builtinId="8"/>
    <cellStyle name="Normal" xfId="0" builtinId="0"/>
    <cellStyle name="Normal 2" xfId="1"/>
  </cellStyles>
  <dxfs count="1">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12" dropStyle="combo" dx="42" fmlaLink="month" fmlaRange="months" noThreeD="1" val="0"/>
</file>

<file path=xl/ctrlProps/ctrlProp2.xml><?xml version="1.0" encoding="utf-8"?>
<formControlPr xmlns="http://schemas.microsoft.com/office/spreadsheetml/2009/9/main" objectType="Scroll" dx="16" fmlaLink="year" horiz="1" max="2050" min="1950" page="0" val="202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7620</xdr:colOff>
      <xdr:row>6</xdr:row>
      <xdr:rowOff>41910</xdr:rowOff>
    </xdr:from>
    <xdr:to>
      <xdr:col>3</xdr:col>
      <xdr:colOff>232410</xdr:colOff>
      <xdr:row>6</xdr:row>
      <xdr:rowOff>1375410</xdr:rowOff>
    </xdr:to>
    <xdr:sp macro="" textlink="">
      <xdr:nvSpPr>
        <xdr:cNvPr id="2" name="TextBox 1"/>
        <xdr:cNvSpPr txBox="1"/>
      </xdr:nvSpPr>
      <xdr:spPr>
        <a:xfrm>
          <a:off x="190500" y="1230630"/>
          <a:ext cx="393192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To</a:t>
          </a:r>
          <a:r>
            <a:rPr lang="en-US" sz="1000" baseline="0"/>
            <a:t> preregister one or more participants for one or more webinars:</a:t>
          </a:r>
        </a:p>
        <a:p>
          <a:pPr marL="171450" marR="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000" baseline="0">
              <a:solidFill>
                <a:schemeClr val="dk1"/>
              </a:solidFill>
              <a:effectLst/>
              <a:latin typeface="+mn-lt"/>
              <a:ea typeface="+mn-ea"/>
              <a:cs typeface="+mn-cs"/>
            </a:rPr>
            <a:t>Save this file to your hard drive as </a:t>
          </a:r>
          <a:r>
            <a:rPr lang="en-US" sz="1000" b="1" baseline="0">
              <a:solidFill>
                <a:schemeClr val="dk1"/>
              </a:solidFill>
              <a:effectLst/>
              <a:latin typeface="+mn-lt"/>
              <a:ea typeface="+mn-ea"/>
              <a:cs typeface="+mn-cs"/>
            </a:rPr>
            <a:t>Q1 2021 Webinar Preregistration</a:t>
          </a:r>
          <a:r>
            <a:rPr lang="en-US" sz="1000" baseline="0">
              <a:solidFill>
                <a:schemeClr val="dk1"/>
              </a:solidFill>
              <a:effectLst/>
              <a:latin typeface="+mn-lt"/>
              <a:ea typeface="+mn-ea"/>
              <a:cs typeface="+mn-cs"/>
            </a:rPr>
            <a:t>.</a:t>
          </a:r>
        </a:p>
        <a:p>
          <a:pPr marL="171450" marR="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000" baseline="0">
              <a:solidFill>
                <a:schemeClr val="dk1"/>
              </a:solidFill>
              <a:effectLst/>
              <a:latin typeface="+mn-lt"/>
              <a:ea typeface="+mn-ea"/>
              <a:cs typeface="+mn-cs"/>
            </a:rPr>
            <a:t>Complete required fields above.</a:t>
          </a:r>
          <a:endParaRPr lang="en-US" sz="1000" baseline="0"/>
        </a:p>
        <a:p>
          <a:pPr marL="171450" indent="-171450">
            <a:buFont typeface="Wingdings" panose="05000000000000000000" pitchFamily="2" charset="2"/>
            <a:buChar char="q"/>
          </a:pPr>
          <a:r>
            <a:rPr lang="en-US" sz="1000" baseline="0"/>
            <a:t>Complete participant name and email address for each participant.</a:t>
          </a:r>
        </a:p>
        <a:p>
          <a:pPr marL="171450" indent="-171450">
            <a:buFont typeface="Wingdings" panose="05000000000000000000" pitchFamily="2" charset="2"/>
            <a:buChar char="q"/>
          </a:pPr>
          <a:r>
            <a:rPr lang="en-US" sz="1000" baseline="0"/>
            <a:t>Indicate one or more webinars for each participant with an "x".</a:t>
          </a:r>
        </a:p>
        <a:p>
          <a:pPr marL="171450" indent="-171450">
            <a:buFont typeface="Wingdings" panose="05000000000000000000" pitchFamily="2" charset="2"/>
            <a:buChar char="q"/>
          </a:pPr>
          <a:r>
            <a:rPr lang="en-US" sz="1000" baseline="0"/>
            <a:t>Email this file to dan.bauer@itr-sa.com and cc jill.bauer@itr-sa.com.</a:t>
          </a:r>
        </a:p>
        <a:p>
          <a:pPr marL="171450" indent="-171450">
            <a:buFont typeface="Wingdings" panose="05000000000000000000" pitchFamily="2" charset="2"/>
            <a:buChar char="q"/>
          </a:pPr>
          <a:r>
            <a:rPr lang="en-US" sz="1000" baseline="0"/>
            <a:t>Pay the invoice upon receipt.</a:t>
          </a:r>
        </a:p>
        <a:p>
          <a:r>
            <a:rPr lang="en-US" sz="1000" baseline="0"/>
            <a:t>Contact Jill Bauer at jill.bauer@itr-sa.com with billing related questions.</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26</xdr:col>
          <xdr:colOff>0</xdr:colOff>
          <xdr:row>40</xdr:row>
          <xdr:rowOff>71513</xdr:rowOff>
        </xdr:to>
        <xdr:pic>
          <xdr:nvPicPr>
            <xdr:cNvPr id="10" name="Picture 9"/>
            <xdr:cNvPicPr>
              <a:picLocks noChangeAspect="1" noChangeArrowheads="1"/>
              <a:extLst>
                <a:ext uri="{84589F7E-364E-4C9E-8A38-B11213B215E9}">
                  <a14:cameraTool cellRange="'Table View'!$B$2:$J$20" spid="_x0000_s1086"/>
                </a:ext>
              </a:extLst>
            </xdr:cNvPicPr>
          </xdr:nvPicPr>
          <xdr:blipFill>
            <a:blip xmlns:r="http://schemas.openxmlformats.org/officeDocument/2006/relationships" r:embed="rId1"/>
            <a:srcRect/>
            <a:stretch>
              <a:fillRect/>
            </a:stretch>
          </xdr:blipFill>
          <xdr:spPr bwMode="auto">
            <a:xfrm>
              <a:off x="0" y="4773930"/>
              <a:ext cx="11178540" cy="4277753"/>
            </a:xfrm>
            <a:prstGeom prst="rect">
              <a:avLst/>
            </a:prstGeom>
            <a:solidFill>
              <a:schemeClr val="bg2"/>
            </a:solidFill>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217170</xdr:colOff>
          <xdr:row>7</xdr:row>
          <xdr:rowOff>45720</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9</xdr:col>
          <xdr:colOff>198120</xdr:colOff>
          <xdr:row>5</xdr:row>
          <xdr:rowOff>45720</xdr:rowOff>
        </xdr:to>
        <xdr:sp macro="" textlink="">
          <xdr:nvSpPr>
            <xdr:cNvPr id="4098" name="Scroll Bar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1</xdr:col>
      <xdr:colOff>87630</xdr:colOff>
      <xdr:row>1</xdr:row>
      <xdr:rowOff>0</xdr:rowOff>
    </xdr:to>
    <xdr:pic>
      <xdr:nvPicPr>
        <xdr:cNvPr id="4" name="Picture 69" descr="VX42logo - for spreadsheets">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6007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544830</xdr:colOff>
      <xdr:row>1</xdr:row>
      <xdr:rowOff>0</xdr:rowOff>
    </xdr:to>
    <xdr:pic>
      <xdr:nvPicPr>
        <xdr:cNvPr id="2" name="Picture 39" descr="VX42logo - for spreadsheets">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4483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624840</xdr:colOff>
      <xdr:row>48</xdr:row>
      <xdr:rowOff>53340</xdr:rowOff>
    </xdr:from>
    <xdr:to>
      <xdr:col>5</xdr:col>
      <xdr:colOff>247650</xdr:colOff>
      <xdr:row>52</xdr:row>
      <xdr:rowOff>83820</xdr:rowOff>
    </xdr:to>
    <xdr:sp macro="" textlink="">
      <xdr:nvSpPr>
        <xdr:cNvPr id="3" name="AutoShape 134"/>
        <xdr:cNvSpPr>
          <a:spLocks noChangeArrowheads="1"/>
        </xdr:cNvSpPr>
      </xdr:nvSpPr>
      <xdr:spPr bwMode="auto">
        <a:xfrm>
          <a:off x="1931670" y="7616190"/>
          <a:ext cx="1581150" cy="655320"/>
        </a:xfrm>
        <a:prstGeom prst="wedgeRoundRectCallout">
          <a:avLst>
            <a:gd name="adj1" fmla="val -46843"/>
            <a:gd name="adj2" fmla="val 795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99CCFF" mc:Ignorable="a14" a14:legacySpreadsheetColorIndex="44"/>
          </a:outerShdw>
        </a:effectLst>
      </xdr:spPr>
      <xdr:txBody>
        <a:bodyPr vertOverflow="clip" wrap="square" lIns="54864" tIns="32004" rIns="0" bIns="0" anchor="t" upright="1"/>
        <a:lstStyle/>
        <a:p>
          <a:pPr algn="l" rtl="0">
            <a:lnSpc>
              <a:spcPts val="800"/>
            </a:lnSpc>
            <a:defRPr sz="1000"/>
          </a:pPr>
          <a:r>
            <a:rPr lang="en-US" sz="800" b="1" i="0" u="none" strike="noStrike" baseline="0">
              <a:solidFill>
                <a:srgbClr val="000000"/>
              </a:solidFill>
              <a:latin typeface="Verdana"/>
              <a:ea typeface="Verdana"/>
            </a:rPr>
            <a:t>Adding additional months:</a:t>
          </a:r>
          <a:endParaRPr lang="en-US" sz="800" b="0" i="0" u="none" strike="noStrike" baseline="0">
            <a:solidFill>
              <a:srgbClr val="000000"/>
            </a:solidFill>
            <a:latin typeface="Verdana"/>
            <a:ea typeface="Verdana"/>
          </a:endParaRPr>
        </a:p>
        <a:p>
          <a:pPr algn="l" rtl="0">
            <a:defRPr sz="1000"/>
          </a:pPr>
          <a:r>
            <a:rPr lang="en-US" sz="800" b="0" i="0" u="none" strike="noStrike" baseline="0">
              <a:solidFill>
                <a:srgbClr val="000000"/>
              </a:solidFill>
              <a:latin typeface="Verdana"/>
              <a:ea typeface="Verdana"/>
            </a:rPr>
            <a:t>Insert a new row (before the last month in the list) and copy the formulas down.</a:t>
          </a:r>
        </a:p>
      </xdr:txBody>
    </xdr:sp>
    <xdr:clientData/>
  </xdr:twoCellAnchor>
  <xdr:twoCellAnchor>
    <xdr:from>
      <xdr:col>3</xdr:col>
      <xdr:colOff>49530</xdr:colOff>
      <xdr:row>17</xdr:row>
      <xdr:rowOff>129540</xdr:rowOff>
    </xdr:from>
    <xdr:to>
      <xdr:col>6</xdr:col>
      <xdr:colOff>506730</xdr:colOff>
      <xdr:row>24</xdr:row>
      <xdr:rowOff>91440</xdr:rowOff>
    </xdr:to>
    <xdr:sp macro="" textlink="">
      <xdr:nvSpPr>
        <xdr:cNvPr id="4" name="AutoShape 137"/>
        <xdr:cNvSpPr>
          <a:spLocks noChangeArrowheads="1"/>
        </xdr:cNvSpPr>
      </xdr:nvSpPr>
      <xdr:spPr bwMode="auto">
        <a:xfrm>
          <a:off x="2030730" y="2849880"/>
          <a:ext cx="2350770" cy="1055370"/>
        </a:xfrm>
        <a:prstGeom prst="wedgeRoundRectCallout">
          <a:avLst>
            <a:gd name="adj1" fmla="val -46667"/>
            <a:gd name="adj2" fmla="val 673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99CCFF" mc:Ignorable="a14" a14:legacySpreadsheetColorIndex="44"/>
          </a:outerShdw>
        </a:effectLst>
      </xdr:spPr>
      <xdr:txBody>
        <a:bodyPr vertOverflow="clip" wrap="square" lIns="54864" tIns="32004" rIns="0" bIns="0" anchor="t" upright="1"/>
        <a:lstStyle/>
        <a:p>
          <a:pPr algn="l" rtl="0">
            <a:defRPr sz="1000"/>
          </a:pPr>
          <a:r>
            <a:rPr lang="en-US" sz="800" b="1" i="0" u="none" strike="noStrike" baseline="0">
              <a:solidFill>
                <a:srgbClr val="000000"/>
              </a:solidFill>
              <a:latin typeface="Verdana"/>
              <a:ea typeface="Verdana"/>
            </a:rPr>
            <a:t>How it Works:</a:t>
          </a:r>
          <a:endParaRPr lang="en-US" sz="800" b="0" i="0" u="none" strike="noStrike" baseline="0">
            <a:solidFill>
              <a:srgbClr val="000000"/>
            </a:solidFill>
            <a:latin typeface="Verdana"/>
            <a:ea typeface="Verdana"/>
          </a:endParaRPr>
        </a:p>
        <a:p>
          <a:pPr algn="l" rtl="0">
            <a:defRPr sz="1000"/>
          </a:pPr>
          <a:r>
            <a:rPr lang="en-US" sz="800" b="0" i="0" u="none" strike="noStrike" baseline="0">
              <a:solidFill>
                <a:srgbClr val="000000"/>
              </a:solidFill>
              <a:latin typeface="Verdana"/>
              <a:ea typeface="Verdana"/>
            </a:rPr>
            <a:t>This calendar is included to show how the more complex array function works. Note the use of mixed absolute and relative references that enable you to copy the formula down and across. This is basically what the array formula is doing for you.</a:t>
          </a:r>
        </a:p>
      </xdr:txBody>
    </xdr:sp>
    <xdr:clientData/>
  </xdr:twoCellAnchor>
  <xdr:twoCellAnchor>
    <xdr:from>
      <xdr:col>1</xdr:col>
      <xdr:colOff>472440</xdr:colOff>
      <xdr:row>5</xdr:row>
      <xdr:rowOff>7620</xdr:rowOff>
    </xdr:from>
    <xdr:to>
      <xdr:col>3</xdr:col>
      <xdr:colOff>723900</xdr:colOff>
      <xdr:row>9</xdr:row>
      <xdr:rowOff>83820</xdr:rowOff>
    </xdr:to>
    <xdr:sp macro="" textlink="">
      <xdr:nvSpPr>
        <xdr:cNvPr id="5" name="AutoShape 138"/>
        <xdr:cNvSpPr>
          <a:spLocks noChangeArrowheads="1"/>
        </xdr:cNvSpPr>
      </xdr:nvSpPr>
      <xdr:spPr bwMode="auto">
        <a:xfrm>
          <a:off x="1082040" y="853440"/>
          <a:ext cx="1573530" cy="701040"/>
        </a:xfrm>
        <a:prstGeom prst="wedgeRoundRectCallout">
          <a:avLst>
            <a:gd name="adj1" fmla="val -48370"/>
            <a:gd name="adj2" fmla="val 684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99CCFF" mc:Ignorable="a14" a14:legacySpreadsheetColorIndex="44"/>
          </a:outerShdw>
        </a:effectLst>
      </xdr:spPr>
      <xdr:txBody>
        <a:bodyPr vertOverflow="clip" wrap="square" lIns="54864" tIns="32004" rIns="0" bIns="0" anchor="t" upright="1"/>
        <a:lstStyle/>
        <a:p>
          <a:pPr algn="l" rtl="0">
            <a:lnSpc>
              <a:spcPts val="900"/>
            </a:lnSpc>
            <a:defRPr sz="1000"/>
          </a:pPr>
          <a:r>
            <a:rPr lang="en-US" sz="800" b="1" i="0" u="none" strike="noStrike" baseline="0">
              <a:solidFill>
                <a:srgbClr val="000000"/>
              </a:solidFill>
              <a:latin typeface="Verdana"/>
              <a:ea typeface="Verdana"/>
            </a:rPr>
            <a:t>Month Names:</a:t>
          </a:r>
          <a:endParaRPr lang="en-US" sz="800" b="0" i="0" u="none" strike="noStrike" baseline="0">
            <a:solidFill>
              <a:srgbClr val="000000"/>
            </a:solidFill>
            <a:latin typeface="Verdana"/>
            <a:ea typeface="Verdana"/>
          </a:endParaRPr>
        </a:p>
        <a:p>
          <a:pPr algn="l" rtl="0">
            <a:lnSpc>
              <a:spcPts val="900"/>
            </a:lnSpc>
            <a:defRPr sz="1000"/>
          </a:pPr>
          <a:r>
            <a:rPr lang="en-US" sz="800" b="0" i="0" u="none" strike="noStrike" baseline="0">
              <a:solidFill>
                <a:srgbClr val="000000"/>
              </a:solidFill>
              <a:latin typeface="Verdana"/>
              <a:ea typeface="Verdana"/>
            </a:rPr>
            <a:t>This named range (months) is used as the input for the combo box.</a:t>
          </a:r>
        </a:p>
      </xdr:txBody>
    </xdr:sp>
    <xdr:clientData/>
  </xdr:twoCellAnchor>
  <xdr:twoCellAnchor>
    <xdr:from>
      <xdr:col>5</xdr:col>
      <xdr:colOff>114300</xdr:colOff>
      <xdr:row>3</xdr:row>
      <xdr:rowOff>64770</xdr:rowOff>
    </xdr:from>
    <xdr:to>
      <xdr:col>8</xdr:col>
      <xdr:colOff>106680</xdr:colOff>
      <xdr:row>9</xdr:row>
      <xdr:rowOff>45720</xdr:rowOff>
    </xdr:to>
    <xdr:sp macro="" textlink="">
      <xdr:nvSpPr>
        <xdr:cNvPr id="6" name="AutoShape 139"/>
        <xdr:cNvSpPr>
          <a:spLocks noChangeArrowheads="1"/>
        </xdr:cNvSpPr>
      </xdr:nvSpPr>
      <xdr:spPr bwMode="auto">
        <a:xfrm>
          <a:off x="3379470" y="598170"/>
          <a:ext cx="1821180" cy="918210"/>
        </a:xfrm>
        <a:prstGeom prst="wedgeRoundRectCallout">
          <a:avLst>
            <a:gd name="adj1" fmla="val -54653"/>
            <a:gd name="adj2" fmla="val -6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99CCFF" mc:Ignorable="a14" a14:legacySpreadsheetColorIndex="44"/>
          </a:outerShdw>
        </a:effectLst>
      </xdr:spPr>
      <xdr:txBody>
        <a:bodyPr vertOverflow="clip" wrap="square" lIns="54864" tIns="32004" rIns="0" bIns="0" anchor="t" upright="1"/>
        <a:lstStyle/>
        <a:p>
          <a:pPr algn="l" rtl="0">
            <a:lnSpc>
              <a:spcPts val="900"/>
            </a:lnSpc>
            <a:defRPr sz="1000"/>
          </a:pPr>
          <a:r>
            <a:rPr lang="en-US" sz="800" b="1" i="0" u="none" strike="noStrike" baseline="0">
              <a:solidFill>
                <a:srgbClr val="000000"/>
              </a:solidFill>
              <a:latin typeface="Verdana"/>
              <a:ea typeface="Verdana"/>
            </a:rPr>
            <a:t>The Start Date:</a:t>
          </a:r>
          <a:endParaRPr lang="en-US" sz="800" b="0" i="0" u="none" strike="noStrike" baseline="0">
            <a:solidFill>
              <a:srgbClr val="000000"/>
            </a:solidFill>
            <a:latin typeface="Verdana"/>
            <a:ea typeface="Verdana"/>
          </a:endParaRPr>
        </a:p>
        <a:p>
          <a:pPr algn="l" rtl="0">
            <a:lnSpc>
              <a:spcPts val="900"/>
            </a:lnSpc>
            <a:defRPr sz="1000"/>
          </a:pPr>
          <a:r>
            <a:rPr lang="en-US" sz="800" b="0" i="0" u="none" strike="noStrike" baseline="0">
              <a:solidFill>
                <a:srgbClr val="000000"/>
              </a:solidFill>
              <a:latin typeface="Verdana"/>
              <a:ea typeface="Verdana"/>
            </a:rPr>
            <a:t>This named formula (</a:t>
          </a:r>
          <a:r>
            <a:rPr lang="en-US" sz="800" b="0" i="1" u="none" strike="noStrike" baseline="0">
              <a:solidFill>
                <a:srgbClr val="000000"/>
              </a:solidFill>
              <a:latin typeface="Verdana"/>
              <a:ea typeface="Verdana"/>
            </a:rPr>
            <a:t>startDate</a:t>
          </a:r>
          <a:r>
            <a:rPr lang="en-US" sz="800" b="0" i="0" u="none" strike="noStrike" baseline="0">
              <a:solidFill>
                <a:srgbClr val="000000"/>
              </a:solidFill>
              <a:latin typeface="Verdana"/>
              <a:ea typeface="Verdana"/>
            </a:rPr>
            <a:t>) is the first day of the first month in the yearly calendar, defined by the </a:t>
          </a:r>
          <a:r>
            <a:rPr lang="en-US" sz="800" b="0" i="1" u="none" strike="noStrike" baseline="0">
              <a:solidFill>
                <a:srgbClr val="000000"/>
              </a:solidFill>
              <a:latin typeface="Verdana"/>
              <a:ea typeface="Verdana"/>
            </a:rPr>
            <a:t>month</a:t>
          </a:r>
          <a:r>
            <a:rPr lang="en-US" sz="800" b="0" i="0" u="none" strike="noStrike" baseline="0">
              <a:solidFill>
                <a:srgbClr val="000000"/>
              </a:solidFill>
              <a:latin typeface="Verdana"/>
              <a:ea typeface="Verdana"/>
            </a:rPr>
            <a:t> and </a:t>
          </a:r>
          <a:r>
            <a:rPr lang="en-US" sz="800" b="0" i="1" u="none" strike="noStrike" baseline="0">
              <a:solidFill>
                <a:srgbClr val="000000"/>
              </a:solidFill>
              <a:latin typeface="Verdana"/>
              <a:ea typeface="Verdana"/>
            </a:rPr>
            <a:t>year</a:t>
          </a:r>
          <a:r>
            <a:rPr lang="en-US" sz="800" b="0" i="0" u="none" strike="noStrike" baseline="0">
              <a:solidFill>
                <a:srgbClr val="000000"/>
              </a:solidFill>
              <a:latin typeface="Verdana"/>
              <a:ea typeface="Verdana"/>
            </a:rPr>
            <a:t> chosen by the user.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engineer@abcde.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http://www.vertex42.com/ExcelTemplates/balloon-loan-calculator.html" TargetMode="External"/><Relationship Id="rId1" Type="http://schemas.openxmlformats.org/officeDocument/2006/relationships/hyperlink" Target="http://www.vertex42.com/terms.html"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19"/>
  <sheetViews>
    <sheetView tabSelected="1" workbookViewId="0">
      <selection activeCell="AB14" sqref="AB14"/>
    </sheetView>
  </sheetViews>
  <sheetFormatPr defaultRowHeight="14.4" x14ac:dyDescent="0.55000000000000004"/>
  <cols>
    <col min="1" max="1" width="2.5234375" customWidth="1"/>
    <col min="2" max="2" width="24.7890625" customWidth="1"/>
    <col min="3" max="3" width="26.41796875" customWidth="1"/>
    <col min="4" max="6" width="3.578125" customWidth="1"/>
    <col min="7" max="7" width="3.578125" style="1" customWidth="1"/>
    <col min="8" max="23" width="3.578125" customWidth="1"/>
    <col min="26" max="26" width="11.41796875" customWidth="1"/>
  </cols>
  <sheetData>
    <row r="1" spans="1:26" x14ac:dyDescent="0.55000000000000004">
      <c r="A1" s="100" t="s">
        <v>133</v>
      </c>
    </row>
    <row r="2" spans="1:26" ht="20.399999999999999" x14ac:dyDescent="0.75">
      <c r="B2" s="105" t="s">
        <v>122</v>
      </c>
      <c r="C2" s="105"/>
      <c r="D2" s="108" t="s">
        <v>113</v>
      </c>
      <c r="E2" s="108"/>
      <c r="F2" s="108"/>
      <c r="G2" s="108"/>
      <c r="H2" s="108"/>
      <c r="I2" s="108"/>
      <c r="J2" s="108"/>
      <c r="K2" s="108"/>
      <c r="L2" s="108"/>
      <c r="M2" s="108"/>
      <c r="N2" s="108"/>
      <c r="O2" s="108"/>
      <c r="P2" s="108"/>
      <c r="Q2" s="108"/>
      <c r="R2" s="108"/>
      <c r="S2" s="108"/>
      <c r="T2" s="108"/>
      <c r="U2" s="108"/>
      <c r="V2" s="108"/>
      <c r="W2" s="108"/>
      <c r="X2" s="108"/>
      <c r="Y2" s="108"/>
      <c r="Z2" s="108"/>
    </row>
    <row r="3" spans="1:26" ht="15.6" x14ac:dyDescent="0.6">
      <c r="B3" s="107" t="s">
        <v>115</v>
      </c>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x14ac:dyDescent="0.55000000000000004">
      <c r="B4" s="92" t="s">
        <v>98</v>
      </c>
      <c r="C4" s="104" t="s">
        <v>110</v>
      </c>
      <c r="D4" s="104"/>
      <c r="E4" s="110" t="s">
        <v>100</v>
      </c>
      <c r="F4" s="110"/>
      <c r="G4" s="106" t="s">
        <v>110</v>
      </c>
      <c r="H4" s="106"/>
      <c r="I4" s="106"/>
      <c r="J4" s="106"/>
      <c r="K4" s="106"/>
      <c r="L4" s="106"/>
      <c r="M4" s="106"/>
      <c r="N4" s="106"/>
      <c r="O4" s="106"/>
      <c r="P4" s="106"/>
      <c r="Q4" s="106"/>
      <c r="R4" s="106"/>
      <c r="S4" s="106"/>
      <c r="T4" s="109" t="s">
        <v>99</v>
      </c>
      <c r="U4" s="109"/>
      <c r="V4" s="106" t="s">
        <v>110</v>
      </c>
      <c r="W4" s="106"/>
      <c r="X4" s="106"/>
      <c r="Y4" s="106"/>
      <c r="Z4" s="106"/>
    </row>
    <row r="5" spans="1:26" x14ac:dyDescent="0.55000000000000004">
      <c r="B5" s="92" t="s">
        <v>111</v>
      </c>
      <c r="C5" s="104" t="s">
        <v>110</v>
      </c>
      <c r="D5" s="104"/>
      <c r="E5" s="109" t="s">
        <v>117</v>
      </c>
      <c r="F5" s="109"/>
      <c r="G5" s="106" t="s">
        <v>110</v>
      </c>
      <c r="H5" s="111"/>
      <c r="I5" s="111"/>
      <c r="J5" s="111"/>
      <c r="K5" s="111"/>
      <c r="L5" s="111"/>
      <c r="M5" s="111"/>
      <c r="N5" s="111"/>
      <c r="O5" s="111"/>
      <c r="P5" s="111"/>
      <c r="Q5" s="111"/>
      <c r="R5" s="111"/>
      <c r="S5" s="110" t="s">
        <v>116</v>
      </c>
      <c r="T5" s="112"/>
      <c r="U5" s="112"/>
      <c r="V5" s="106" t="s">
        <v>110</v>
      </c>
      <c r="W5" s="106"/>
      <c r="X5" s="106"/>
      <c r="Y5" s="106"/>
      <c r="Z5" s="106"/>
    </row>
    <row r="6" spans="1:26" x14ac:dyDescent="0.55000000000000004">
      <c r="B6" s="101" t="s">
        <v>124</v>
      </c>
      <c r="C6" s="102"/>
      <c r="D6" s="102"/>
      <c r="E6" s="102"/>
      <c r="F6" s="102"/>
      <c r="G6" s="102"/>
      <c r="H6" s="102"/>
      <c r="I6" s="102"/>
      <c r="J6" s="102"/>
      <c r="K6" s="102"/>
      <c r="L6" s="102"/>
      <c r="M6" s="102"/>
      <c r="N6" s="102"/>
      <c r="O6" s="102"/>
      <c r="P6" s="102"/>
      <c r="Q6" s="102"/>
      <c r="R6" s="102"/>
      <c r="S6" s="102"/>
      <c r="T6" s="102"/>
      <c r="U6" s="102"/>
      <c r="V6" s="102"/>
      <c r="W6" s="102"/>
      <c r="X6" s="102"/>
      <c r="Y6" s="102"/>
      <c r="Z6" s="103"/>
    </row>
    <row r="7" spans="1:26" s="1" customFormat="1" ht="152.69999999999999" customHeight="1" x14ac:dyDescent="0.55000000000000004">
      <c r="A7" s="80"/>
      <c r="B7" s="118" t="s">
        <v>118</v>
      </c>
      <c r="C7" s="118" t="s">
        <v>119</v>
      </c>
      <c r="D7" s="85">
        <v>44228</v>
      </c>
      <c r="E7" s="86" t="s">
        <v>101</v>
      </c>
      <c r="F7" s="86" t="s">
        <v>105</v>
      </c>
      <c r="G7" s="87"/>
      <c r="H7" s="85">
        <v>44230</v>
      </c>
      <c r="I7" s="88" t="s">
        <v>102</v>
      </c>
      <c r="J7" s="88" t="s">
        <v>106</v>
      </c>
      <c r="K7" s="87"/>
      <c r="L7" s="85">
        <v>44236</v>
      </c>
      <c r="M7" s="89" t="s">
        <v>103</v>
      </c>
      <c r="N7" s="89" t="s">
        <v>107</v>
      </c>
      <c r="O7" s="87"/>
      <c r="P7" s="85">
        <v>44243</v>
      </c>
      <c r="Q7" s="90" t="s">
        <v>104</v>
      </c>
      <c r="R7" s="90" t="s">
        <v>108</v>
      </c>
      <c r="S7" s="87"/>
      <c r="T7" s="85">
        <v>44257</v>
      </c>
      <c r="U7" s="91" t="s">
        <v>121</v>
      </c>
      <c r="V7" s="91" t="s">
        <v>109</v>
      </c>
      <c r="W7" s="95"/>
    </row>
    <row r="8" spans="1:26" s="82" customFormat="1" x14ac:dyDescent="0.55000000000000004">
      <c r="A8" s="81"/>
      <c r="B8" s="94" t="s">
        <v>114</v>
      </c>
      <c r="C8" s="93" t="s">
        <v>120</v>
      </c>
      <c r="D8" s="83"/>
      <c r="E8" s="83" t="s">
        <v>112</v>
      </c>
      <c r="F8" s="83"/>
      <c r="G8" s="83"/>
      <c r="H8" s="83"/>
      <c r="I8" s="83" t="s">
        <v>112</v>
      </c>
      <c r="J8" s="83"/>
      <c r="K8" s="83"/>
      <c r="L8" s="83"/>
      <c r="M8" s="83"/>
      <c r="N8" s="83" t="s">
        <v>112</v>
      </c>
      <c r="O8" s="83"/>
      <c r="P8" s="83"/>
      <c r="Q8" s="83"/>
      <c r="R8" s="83"/>
      <c r="S8" s="83"/>
      <c r="T8" s="83"/>
      <c r="U8" s="83" t="s">
        <v>112</v>
      </c>
      <c r="V8" s="83"/>
      <c r="W8" s="96"/>
      <c r="X8"/>
      <c r="Y8"/>
      <c r="Z8"/>
    </row>
    <row r="9" spans="1:26" x14ac:dyDescent="0.55000000000000004">
      <c r="A9" s="84">
        <v>1</v>
      </c>
      <c r="B9" s="94"/>
      <c r="C9" s="93"/>
      <c r="D9" s="83"/>
      <c r="E9" s="83"/>
      <c r="F9" s="83"/>
      <c r="G9" s="83"/>
      <c r="H9" s="83"/>
      <c r="I9" s="83"/>
      <c r="J9" s="83"/>
      <c r="K9" s="83"/>
      <c r="L9" s="83"/>
      <c r="M9" s="83"/>
      <c r="N9" s="83"/>
      <c r="O9" s="83"/>
      <c r="P9" s="83"/>
      <c r="Q9" s="83"/>
      <c r="R9" s="83"/>
      <c r="S9" s="83"/>
      <c r="T9" s="83"/>
      <c r="U9" s="83"/>
      <c r="V9" s="83"/>
    </row>
    <row r="10" spans="1:26" x14ac:dyDescent="0.55000000000000004">
      <c r="A10" s="84">
        <v>2</v>
      </c>
      <c r="B10" s="94"/>
      <c r="C10" s="93"/>
      <c r="D10" s="83"/>
      <c r="E10" s="83"/>
      <c r="F10" s="83"/>
      <c r="G10" s="83"/>
      <c r="H10" s="83"/>
      <c r="I10" s="83"/>
      <c r="J10" s="83"/>
      <c r="K10" s="83"/>
      <c r="L10" s="83"/>
      <c r="M10" s="83"/>
      <c r="N10" s="83"/>
      <c r="O10" s="83"/>
      <c r="P10" s="83"/>
      <c r="Q10" s="83"/>
      <c r="R10" s="83"/>
      <c r="S10" s="83"/>
      <c r="T10" s="83"/>
      <c r="U10" s="83"/>
      <c r="V10" s="83"/>
    </row>
    <row r="11" spans="1:26" x14ac:dyDescent="0.55000000000000004">
      <c r="A11" s="84">
        <v>3</v>
      </c>
      <c r="B11" s="94"/>
      <c r="C11" s="93"/>
      <c r="D11" s="83"/>
      <c r="E11" s="83"/>
      <c r="F11" s="83"/>
      <c r="G11" s="83"/>
      <c r="H11" s="83"/>
      <c r="I11" s="83"/>
      <c r="J11" s="83"/>
      <c r="K11" s="83"/>
      <c r="L11" s="83"/>
      <c r="M11" s="83"/>
      <c r="N11" s="83"/>
      <c r="O11" s="83"/>
      <c r="P11" s="83"/>
      <c r="Q11" s="83"/>
      <c r="R11" s="83"/>
      <c r="S11" s="83"/>
      <c r="T11" s="83"/>
      <c r="U11" s="83"/>
      <c r="V11" s="83"/>
    </row>
    <row r="12" spans="1:26" x14ac:dyDescent="0.55000000000000004">
      <c r="A12" s="84">
        <v>4</v>
      </c>
      <c r="B12" s="94"/>
      <c r="C12" s="93"/>
      <c r="D12" s="83"/>
      <c r="E12" s="83"/>
      <c r="F12" s="83"/>
      <c r="G12" s="83"/>
      <c r="H12" s="83"/>
      <c r="I12" s="83"/>
      <c r="J12" s="83"/>
      <c r="K12" s="83"/>
      <c r="L12" s="83"/>
      <c r="M12" s="83"/>
      <c r="N12" s="83"/>
      <c r="O12" s="83"/>
      <c r="P12" s="83"/>
      <c r="Q12" s="83"/>
      <c r="R12" s="83"/>
      <c r="S12" s="83"/>
      <c r="T12" s="83"/>
      <c r="U12" s="83"/>
      <c r="V12" s="83"/>
    </row>
    <row r="13" spans="1:26" x14ac:dyDescent="0.55000000000000004">
      <c r="A13" s="84">
        <v>5</v>
      </c>
      <c r="B13" s="94"/>
      <c r="C13" s="93"/>
      <c r="D13" s="83"/>
      <c r="E13" s="83"/>
      <c r="F13" s="83"/>
      <c r="G13" s="83"/>
      <c r="H13" s="83"/>
      <c r="I13" s="83"/>
      <c r="J13" s="83"/>
      <c r="K13" s="83"/>
      <c r="L13" s="83"/>
      <c r="M13" s="83"/>
      <c r="N13" s="83"/>
      <c r="O13" s="83"/>
      <c r="P13" s="83"/>
      <c r="Q13" s="83"/>
      <c r="R13" s="83"/>
      <c r="S13" s="83"/>
      <c r="T13" s="83"/>
      <c r="U13" s="83"/>
      <c r="V13" s="83"/>
    </row>
    <row r="14" spans="1:26" x14ac:dyDescent="0.55000000000000004">
      <c r="A14" s="84">
        <v>6</v>
      </c>
      <c r="B14" s="94"/>
      <c r="C14" s="93"/>
      <c r="D14" s="83"/>
      <c r="E14" s="83"/>
      <c r="F14" s="83"/>
      <c r="G14" s="83"/>
      <c r="H14" s="83"/>
      <c r="I14" s="83"/>
      <c r="J14" s="83"/>
      <c r="K14" s="83"/>
      <c r="L14" s="83"/>
      <c r="M14" s="83"/>
      <c r="N14" s="83"/>
      <c r="O14" s="83"/>
      <c r="P14" s="83"/>
      <c r="Q14" s="83"/>
      <c r="R14" s="83"/>
      <c r="S14" s="83"/>
      <c r="T14" s="83"/>
      <c r="U14" s="83"/>
      <c r="V14" s="83"/>
    </row>
    <row r="15" spans="1:26" x14ac:dyDescent="0.55000000000000004">
      <c r="A15" s="84">
        <v>7</v>
      </c>
      <c r="B15" s="94"/>
      <c r="C15" s="93"/>
      <c r="D15" s="83"/>
      <c r="E15" s="83"/>
      <c r="F15" s="83"/>
      <c r="G15" s="83"/>
      <c r="H15" s="83"/>
      <c r="I15" s="83"/>
      <c r="J15" s="83"/>
      <c r="K15" s="83"/>
      <c r="L15" s="83"/>
      <c r="M15" s="83"/>
      <c r="N15" s="83"/>
      <c r="O15" s="83"/>
      <c r="P15" s="83"/>
      <c r="Q15" s="83"/>
      <c r="R15" s="83"/>
      <c r="S15" s="83"/>
      <c r="T15" s="83"/>
      <c r="U15" s="83"/>
      <c r="V15" s="83"/>
    </row>
    <row r="16" spans="1:26" x14ac:dyDescent="0.55000000000000004">
      <c r="A16" s="84">
        <v>8</v>
      </c>
      <c r="B16" s="94"/>
      <c r="C16" s="93"/>
      <c r="D16" s="83"/>
      <c r="E16" s="83"/>
      <c r="F16" s="83"/>
      <c r="G16" s="83"/>
      <c r="H16" s="83"/>
      <c r="I16" s="83"/>
      <c r="J16" s="83"/>
      <c r="K16" s="83"/>
      <c r="L16" s="83"/>
      <c r="M16" s="83"/>
      <c r="N16" s="83"/>
      <c r="O16" s="83"/>
      <c r="P16" s="83"/>
      <c r="Q16" s="83"/>
      <c r="R16" s="83"/>
      <c r="S16" s="83"/>
      <c r="T16" s="83"/>
      <c r="U16" s="83"/>
      <c r="V16" s="83"/>
    </row>
    <row r="17" spans="2:2" x14ac:dyDescent="0.55000000000000004">
      <c r="B17" s="7"/>
    </row>
    <row r="18" spans="2:2" x14ac:dyDescent="0.55000000000000004">
      <c r="B18" s="7"/>
    </row>
    <row r="19" spans="2:2" x14ac:dyDescent="0.55000000000000004">
      <c r="B19" s="7"/>
    </row>
  </sheetData>
  <mergeCells count="14">
    <mergeCell ref="B6:Z6"/>
    <mergeCell ref="C4:D4"/>
    <mergeCell ref="B2:C2"/>
    <mergeCell ref="V4:Z4"/>
    <mergeCell ref="B3:Z3"/>
    <mergeCell ref="D2:Z2"/>
    <mergeCell ref="C5:D5"/>
    <mergeCell ref="E5:F5"/>
    <mergeCell ref="E4:F4"/>
    <mergeCell ref="G4:S4"/>
    <mergeCell ref="T4:U4"/>
    <mergeCell ref="G5:R5"/>
    <mergeCell ref="S5:U5"/>
    <mergeCell ref="V5:Z5"/>
  </mergeCells>
  <hyperlinks>
    <hyperlink ref="C8"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0"/>
  <sheetViews>
    <sheetView workbookViewId="0">
      <selection activeCell="F22" sqref="F22"/>
    </sheetView>
  </sheetViews>
  <sheetFormatPr defaultRowHeight="14.4" x14ac:dyDescent="0.55000000000000004"/>
  <cols>
    <col min="2" max="2" width="3.734375" customWidth="1"/>
    <col min="3" max="3" width="45.5234375" customWidth="1"/>
    <col min="4" max="4" width="12.15625" customWidth="1"/>
    <col min="5" max="5" width="5.68359375" bestFit="1" customWidth="1"/>
    <col min="6" max="6" width="10.578125" bestFit="1" customWidth="1"/>
    <col min="7" max="7" width="13.26171875" style="1" customWidth="1"/>
    <col min="8" max="8" width="7.7890625" bestFit="1" customWidth="1"/>
    <col min="9" max="9" width="11.15625" bestFit="1" customWidth="1"/>
    <col min="10" max="10" width="34.05078125" customWidth="1"/>
  </cols>
  <sheetData>
    <row r="1" spans="1:10" x14ac:dyDescent="0.55000000000000004">
      <c r="A1" t="s">
        <v>131</v>
      </c>
      <c r="B1" t="s">
        <v>132</v>
      </c>
    </row>
    <row r="2" spans="1:10" ht="18.3" x14ac:dyDescent="0.7">
      <c r="B2" s="116" t="s">
        <v>128</v>
      </c>
      <c r="C2" s="116"/>
      <c r="D2" s="116"/>
      <c r="E2" s="116"/>
      <c r="F2" s="116"/>
      <c r="G2" s="116"/>
      <c r="H2" s="116"/>
      <c r="I2" s="116"/>
      <c r="J2" s="116"/>
    </row>
    <row r="3" spans="1:10" ht="31.8" customHeight="1" x14ac:dyDescent="0.55000000000000004">
      <c r="B3" s="5" t="s">
        <v>5</v>
      </c>
      <c r="C3" s="5" t="s">
        <v>0</v>
      </c>
      <c r="D3" s="5" t="s">
        <v>1</v>
      </c>
      <c r="E3" s="6" t="s">
        <v>9</v>
      </c>
      <c r="F3" s="6" t="s">
        <v>22</v>
      </c>
      <c r="G3" s="6" t="s">
        <v>8</v>
      </c>
      <c r="H3" s="6" t="s">
        <v>123</v>
      </c>
      <c r="I3" s="6" t="s">
        <v>19</v>
      </c>
      <c r="J3" s="5" t="s">
        <v>7</v>
      </c>
    </row>
    <row r="4" spans="1:10" x14ac:dyDescent="0.55000000000000004">
      <c r="B4" s="2">
        <v>1</v>
      </c>
      <c r="C4" s="59" t="s">
        <v>77</v>
      </c>
      <c r="D4" s="2" t="s">
        <v>4</v>
      </c>
      <c r="E4" s="2">
        <v>8</v>
      </c>
      <c r="F4" s="2">
        <v>2</v>
      </c>
      <c r="G4" s="2" t="s">
        <v>6</v>
      </c>
      <c r="H4" s="2">
        <v>150</v>
      </c>
      <c r="I4" s="2" t="s">
        <v>3</v>
      </c>
      <c r="J4" s="2" t="s">
        <v>126</v>
      </c>
    </row>
    <row r="5" spans="1:10" x14ac:dyDescent="0.55000000000000004">
      <c r="B5" s="2">
        <v>2</v>
      </c>
      <c r="C5" s="8" t="s">
        <v>10</v>
      </c>
      <c r="D5" s="2" t="s">
        <v>11</v>
      </c>
      <c r="E5" s="2">
        <v>20</v>
      </c>
      <c r="F5" s="2" t="s">
        <v>12</v>
      </c>
      <c r="G5" s="3">
        <v>1</v>
      </c>
      <c r="H5" s="2" t="s">
        <v>12</v>
      </c>
      <c r="I5" s="2" t="s">
        <v>3</v>
      </c>
      <c r="J5" s="2" t="s">
        <v>34</v>
      </c>
    </row>
    <row r="6" spans="1:10" x14ac:dyDescent="0.55000000000000004">
      <c r="B6" s="2">
        <v>3</v>
      </c>
      <c r="C6" s="69" t="s">
        <v>89</v>
      </c>
      <c r="D6" s="2" t="s">
        <v>4</v>
      </c>
      <c r="E6" s="2">
        <v>12</v>
      </c>
      <c r="F6" s="2">
        <v>3</v>
      </c>
      <c r="G6" s="3">
        <v>1</v>
      </c>
      <c r="H6" s="2">
        <v>250</v>
      </c>
      <c r="I6" s="2" t="s">
        <v>13</v>
      </c>
      <c r="J6" s="2" t="s">
        <v>93</v>
      </c>
    </row>
    <row r="7" spans="1:10" x14ac:dyDescent="0.55000000000000004">
      <c r="B7" s="2">
        <v>4</v>
      </c>
      <c r="C7" s="58" t="s">
        <v>91</v>
      </c>
      <c r="D7" s="2" t="s">
        <v>4</v>
      </c>
      <c r="E7" s="2">
        <v>12</v>
      </c>
      <c r="F7" s="2">
        <v>3</v>
      </c>
      <c r="G7" s="3" t="s">
        <v>14</v>
      </c>
      <c r="H7" s="2">
        <v>250</v>
      </c>
      <c r="I7" s="2" t="s">
        <v>13</v>
      </c>
      <c r="J7" s="2" t="s">
        <v>94</v>
      </c>
    </row>
    <row r="8" spans="1:10" x14ac:dyDescent="0.55000000000000004">
      <c r="B8" s="2">
        <v>5</v>
      </c>
      <c r="C8" s="72" t="s">
        <v>90</v>
      </c>
      <c r="D8" s="2" t="s">
        <v>4</v>
      </c>
      <c r="E8" s="2">
        <v>12</v>
      </c>
      <c r="F8" s="2">
        <v>3</v>
      </c>
      <c r="G8" s="3" t="s">
        <v>15</v>
      </c>
      <c r="H8" s="2">
        <v>250</v>
      </c>
      <c r="I8" s="2" t="s">
        <v>13</v>
      </c>
      <c r="J8" s="2" t="s">
        <v>92</v>
      </c>
    </row>
    <row r="9" spans="1:10" x14ac:dyDescent="0.55000000000000004">
      <c r="B9" s="2">
        <v>6</v>
      </c>
      <c r="C9" s="74" t="s">
        <v>125</v>
      </c>
      <c r="D9" s="2" t="s">
        <v>4</v>
      </c>
      <c r="E9" s="2">
        <v>12</v>
      </c>
      <c r="F9" s="2">
        <v>3</v>
      </c>
      <c r="G9" s="3" t="s">
        <v>16</v>
      </c>
      <c r="H9" s="2">
        <v>250</v>
      </c>
      <c r="I9" s="2" t="s">
        <v>13</v>
      </c>
      <c r="J9" s="2" t="s">
        <v>95</v>
      </c>
    </row>
    <row r="10" spans="1:10" x14ac:dyDescent="0.55000000000000004">
      <c r="B10" s="2">
        <v>7</v>
      </c>
      <c r="C10" s="4" t="s">
        <v>31</v>
      </c>
      <c r="D10" s="2" t="s">
        <v>4</v>
      </c>
      <c r="E10" s="2">
        <v>12</v>
      </c>
      <c r="F10" s="2">
        <v>3</v>
      </c>
      <c r="G10" s="3" t="s">
        <v>32</v>
      </c>
      <c r="H10" s="2">
        <v>250</v>
      </c>
      <c r="I10" s="2" t="s">
        <v>13</v>
      </c>
      <c r="J10" s="2" t="s">
        <v>33</v>
      </c>
    </row>
    <row r="11" spans="1:10" x14ac:dyDescent="0.55000000000000004">
      <c r="B11" s="2">
        <v>8</v>
      </c>
      <c r="C11" s="4" t="s">
        <v>18</v>
      </c>
      <c r="D11" s="2" t="s">
        <v>4</v>
      </c>
      <c r="E11" s="2">
        <v>12</v>
      </c>
      <c r="F11" s="2">
        <v>3</v>
      </c>
      <c r="G11" s="3" t="s">
        <v>17</v>
      </c>
      <c r="H11" s="2">
        <v>250</v>
      </c>
      <c r="I11" s="2" t="s">
        <v>3</v>
      </c>
      <c r="J11" s="2" t="s">
        <v>28</v>
      </c>
    </row>
    <row r="12" spans="1:10" ht="18.3" x14ac:dyDescent="0.7">
      <c r="B12" s="77"/>
      <c r="C12" s="97" t="s">
        <v>96</v>
      </c>
      <c r="D12" s="77"/>
      <c r="E12" s="77"/>
      <c r="F12" s="77"/>
      <c r="G12" s="78"/>
      <c r="H12" s="77"/>
      <c r="I12" s="77"/>
      <c r="J12" s="77"/>
    </row>
    <row r="13" spans="1:10" ht="14.4" customHeight="1" x14ac:dyDescent="0.55000000000000004">
      <c r="B13" s="79">
        <v>1</v>
      </c>
      <c r="C13" s="117" t="s">
        <v>97</v>
      </c>
      <c r="D13" s="117"/>
      <c r="E13" s="117"/>
      <c r="F13" s="117"/>
      <c r="G13" s="117"/>
      <c r="H13" s="117"/>
      <c r="I13" s="117"/>
      <c r="J13" s="117"/>
    </row>
    <row r="14" spans="1:10" ht="14.4" customHeight="1" x14ac:dyDescent="0.55000000000000004">
      <c r="B14" s="79">
        <v>2</v>
      </c>
      <c r="C14" s="113" t="s">
        <v>30</v>
      </c>
      <c r="D14" s="114"/>
      <c r="E14" s="114"/>
      <c r="F14" s="114"/>
      <c r="G14" s="114"/>
      <c r="H14" s="114"/>
      <c r="I14" s="114"/>
      <c r="J14" s="115"/>
    </row>
    <row r="15" spans="1:10" ht="29.4" customHeight="1" x14ac:dyDescent="0.55000000000000004">
      <c r="B15" s="79">
        <v>3</v>
      </c>
      <c r="C15" s="113" t="s">
        <v>127</v>
      </c>
      <c r="D15" s="114"/>
      <c r="E15" s="114"/>
      <c r="F15" s="114"/>
      <c r="G15" s="114"/>
      <c r="H15" s="114"/>
      <c r="I15" s="114"/>
      <c r="J15" s="115"/>
    </row>
    <row r="16" spans="1:10" ht="14.4" customHeight="1" x14ac:dyDescent="0.55000000000000004">
      <c r="B16" s="79">
        <v>4</v>
      </c>
      <c r="C16" s="113" t="s">
        <v>129</v>
      </c>
      <c r="D16" s="114"/>
      <c r="E16" s="114"/>
      <c r="F16" s="114"/>
      <c r="G16" s="114"/>
      <c r="H16" s="114"/>
      <c r="I16" s="114"/>
      <c r="J16" s="115"/>
    </row>
    <row r="17" spans="2:10" ht="14.4" customHeight="1" x14ac:dyDescent="0.55000000000000004">
      <c r="B17" s="79">
        <v>5</v>
      </c>
      <c r="C17" s="113" t="s">
        <v>80</v>
      </c>
      <c r="D17" s="114"/>
      <c r="E17" s="114"/>
      <c r="F17" s="114"/>
      <c r="G17" s="114"/>
      <c r="H17" s="114"/>
      <c r="I17" s="114"/>
      <c r="J17" s="115"/>
    </row>
    <row r="18" spans="2:10" ht="14.4" customHeight="1" x14ac:dyDescent="0.55000000000000004">
      <c r="B18" s="79">
        <v>6</v>
      </c>
      <c r="C18" s="113" t="s">
        <v>35</v>
      </c>
      <c r="D18" s="114"/>
      <c r="E18" s="114"/>
      <c r="F18" s="114"/>
      <c r="G18" s="114"/>
      <c r="H18" s="114"/>
      <c r="I18" s="114"/>
      <c r="J18" s="115"/>
    </row>
    <row r="19" spans="2:10" ht="14.4" customHeight="1" x14ac:dyDescent="0.55000000000000004">
      <c r="B19" s="79">
        <v>7</v>
      </c>
      <c r="C19" s="113" t="s">
        <v>130</v>
      </c>
      <c r="D19" s="114"/>
      <c r="E19" s="114"/>
      <c r="F19" s="114"/>
      <c r="G19" s="114"/>
      <c r="H19" s="114"/>
      <c r="I19" s="114"/>
      <c r="J19" s="115"/>
    </row>
    <row r="20" spans="2:10" ht="14.4" customHeight="1" x14ac:dyDescent="0.55000000000000004">
      <c r="B20" s="79">
        <v>8</v>
      </c>
      <c r="C20" s="113" t="s">
        <v>29</v>
      </c>
      <c r="D20" s="114"/>
      <c r="E20" s="114"/>
      <c r="F20" s="114"/>
      <c r="G20" s="114"/>
      <c r="H20" s="114"/>
      <c r="I20" s="114"/>
      <c r="J20" s="115"/>
    </row>
    <row r="21" spans="2:10" x14ac:dyDescent="0.55000000000000004">
      <c r="B21" s="98"/>
      <c r="C21" s="99"/>
      <c r="D21" s="99"/>
      <c r="E21" s="99"/>
      <c r="F21" s="99"/>
      <c r="G21" s="99"/>
      <c r="H21" s="99"/>
      <c r="I21" s="99"/>
      <c r="J21" s="99"/>
    </row>
    <row r="22" spans="2:10" x14ac:dyDescent="0.55000000000000004">
      <c r="B22" t="s">
        <v>81</v>
      </c>
    </row>
    <row r="23" spans="2:10" ht="28.8" x14ac:dyDescent="0.55000000000000004">
      <c r="B23" s="5" t="s">
        <v>24</v>
      </c>
      <c r="C23" s="9" t="s">
        <v>4</v>
      </c>
      <c r="D23" s="10" t="s">
        <v>21</v>
      </c>
      <c r="E23" s="6" t="s">
        <v>9</v>
      </c>
      <c r="F23" s="6" t="s">
        <v>22</v>
      </c>
      <c r="G23" s="6" t="s">
        <v>8</v>
      </c>
      <c r="H23" s="5" t="s">
        <v>2</v>
      </c>
      <c r="I23" s="6" t="s">
        <v>19</v>
      </c>
      <c r="J23" s="5" t="s">
        <v>7</v>
      </c>
    </row>
    <row r="24" spans="2:10" x14ac:dyDescent="0.55000000000000004">
      <c r="B24" s="12">
        <v>44228</v>
      </c>
      <c r="C24" s="59" t="s">
        <v>78</v>
      </c>
      <c r="D24" s="11" t="s">
        <v>20</v>
      </c>
      <c r="E24" s="2">
        <v>8</v>
      </c>
      <c r="F24" s="2">
        <v>2</v>
      </c>
      <c r="G24" s="2" t="s">
        <v>6</v>
      </c>
      <c r="H24" s="2">
        <v>150</v>
      </c>
      <c r="I24" s="2" t="s">
        <v>3</v>
      </c>
      <c r="J24" s="2"/>
    </row>
    <row r="25" spans="2:10" x14ac:dyDescent="0.55000000000000004">
      <c r="B25" s="12"/>
      <c r="C25" s="59" t="s">
        <v>79</v>
      </c>
      <c r="D25" s="11" t="s">
        <v>23</v>
      </c>
      <c r="E25" s="2">
        <v>8</v>
      </c>
      <c r="F25" s="2">
        <v>2</v>
      </c>
      <c r="G25" s="2" t="s">
        <v>6</v>
      </c>
      <c r="H25" s="2">
        <v>150</v>
      </c>
      <c r="I25" s="2" t="s">
        <v>3</v>
      </c>
      <c r="J25" s="2"/>
    </row>
    <row r="26" spans="2:10" x14ac:dyDescent="0.55000000000000004">
      <c r="B26" s="12">
        <v>44230</v>
      </c>
      <c r="C26" s="69" t="s">
        <v>82</v>
      </c>
      <c r="D26" s="11" t="s">
        <v>20</v>
      </c>
      <c r="E26" s="2">
        <v>12</v>
      </c>
      <c r="F26" s="2">
        <v>3</v>
      </c>
      <c r="G26" s="3">
        <v>1</v>
      </c>
      <c r="H26" s="2">
        <v>250</v>
      </c>
      <c r="I26" s="2" t="s">
        <v>13</v>
      </c>
      <c r="J26" s="2"/>
    </row>
    <row r="27" spans="2:10" x14ac:dyDescent="0.55000000000000004">
      <c r="B27" s="12"/>
      <c r="C27" s="69" t="s">
        <v>83</v>
      </c>
      <c r="D27" s="11" t="s">
        <v>23</v>
      </c>
      <c r="E27" s="2">
        <v>12</v>
      </c>
      <c r="F27" s="2">
        <v>3</v>
      </c>
      <c r="G27" s="3">
        <v>1</v>
      </c>
      <c r="H27" s="2">
        <v>250</v>
      </c>
      <c r="I27" s="2" t="s">
        <v>13</v>
      </c>
      <c r="J27" s="2"/>
    </row>
    <row r="28" spans="2:10" x14ac:dyDescent="0.55000000000000004">
      <c r="B28" s="12">
        <v>44236</v>
      </c>
      <c r="C28" s="58" t="s">
        <v>84</v>
      </c>
      <c r="D28" s="11" t="s">
        <v>20</v>
      </c>
      <c r="E28" s="2">
        <v>12</v>
      </c>
      <c r="F28" s="2">
        <v>3</v>
      </c>
      <c r="G28" s="3" t="s">
        <v>14</v>
      </c>
      <c r="H28" s="2">
        <v>250</v>
      </c>
      <c r="I28" s="2" t="s">
        <v>13</v>
      </c>
      <c r="J28" s="2"/>
    </row>
    <row r="29" spans="2:10" x14ac:dyDescent="0.55000000000000004">
      <c r="B29" s="12"/>
      <c r="C29" s="58" t="s">
        <v>85</v>
      </c>
      <c r="D29" s="11" t="s">
        <v>23</v>
      </c>
      <c r="E29" s="2">
        <v>12</v>
      </c>
      <c r="F29" s="2">
        <v>3</v>
      </c>
      <c r="G29" s="3" t="s">
        <v>14</v>
      </c>
      <c r="H29" s="2">
        <v>250</v>
      </c>
      <c r="I29" s="2" t="s">
        <v>13</v>
      </c>
      <c r="J29" s="2"/>
    </row>
    <row r="30" spans="2:10" x14ac:dyDescent="0.55000000000000004">
      <c r="B30" s="12">
        <v>44243</v>
      </c>
      <c r="C30" s="72" t="s">
        <v>86</v>
      </c>
      <c r="D30" s="11" t="s">
        <v>20</v>
      </c>
      <c r="E30" s="2">
        <v>12</v>
      </c>
      <c r="F30" s="2">
        <v>3</v>
      </c>
      <c r="G30" s="3" t="s">
        <v>15</v>
      </c>
      <c r="H30" s="2">
        <v>250</v>
      </c>
      <c r="I30" s="2" t="s">
        <v>13</v>
      </c>
      <c r="J30" s="2"/>
    </row>
    <row r="31" spans="2:10" x14ac:dyDescent="0.55000000000000004">
      <c r="B31" s="12"/>
      <c r="C31" s="72" t="s">
        <v>87</v>
      </c>
      <c r="D31" s="11" t="s">
        <v>23</v>
      </c>
      <c r="E31" s="2">
        <v>12</v>
      </c>
      <c r="F31" s="2">
        <v>3</v>
      </c>
      <c r="G31" s="3" t="s">
        <v>15</v>
      </c>
      <c r="H31" s="2">
        <v>250</v>
      </c>
      <c r="I31" s="2" t="s">
        <v>13</v>
      </c>
      <c r="J31" s="2"/>
    </row>
    <row r="32" spans="2:10" x14ac:dyDescent="0.55000000000000004">
      <c r="B32" s="12">
        <v>44257</v>
      </c>
      <c r="C32" s="74" t="s">
        <v>88</v>
      </c>
      <c r="D32" s="11" t="s">
        <v>20</v>
      </c>
      <c r="E32" s="2">
        <v>12</v>
      </c>
      <c r="F32" s="2">
        <v>3</v>
      </c>
      <c r="G32" s="3" t="s">
        <v>16</v>
      </c>
      <c r="H32" s="2">
        <v>250</v>
      </c>
      <c r="I32" s="2" t="s">
        <v>13</v>
      </c>
      <c r="J32" s="2"/>
    </row>
    <row r="33" spans="2:10" x14ac:dyDescent="0.55000000000000004">
      <c r="B33" s="12"/>
      <c r="C33" s="74" t="s">
        <v>88</v>
      </c>
      <c r="D33" s="11" t="s">
        <v>23</v>
      </c>
      <c r="E33" s="2">
        <v>12</v>
      </c>
      <c r="F33" s="2">
        <v>3</v>
      </c>
      <c r="G33" s="3" t="s">
        <v>16</v>
      </c>
      <c r="H33" s="2">
        <v>250</v>
      </c>
      <c r="I33" s="2" t="s">
        <v>13</v>
      </c>
      <c r="J33" s="2"/>
    </row>
    <row r="34" spans="2:10" x14ac:dyDescent="0.55000000000000004">
      <c r="B34" s="13"/>
    </row>
    <row r="35" spans="2:10" ht="28.8" x14ac:dyDescent="0.55000000000000004">
      <c r="B35" s="14" t="s">
        <v>25</v>
      </c>
      <c r="C35" s="9" t="s">
        <v>4</v>
      </c>
      <c r="D35" s="10" t="s">
        <v>21</v>
      </c>
      <c r="E35" s="6" t="s">
        <v>9</v>
      </c>
      <c r="F35" s="6" t="s">
        <v>22</v>
      </c>
      <c r="G35" s="6" t="s">
        <v>8</v>
      </c>
      <c r="H35" s="5" t="s">
        <v>2</v>
      </c>
      <c r="I35" s="6" t="s">
        <v>19</v>
      </c>
      <c r="J35" s="5" t="s">
        <v>7</v>
      </c>
    </row>
    <row r="36" spans="2:10" x14ac:dyDescent="0.55000000000000004">
      <c r="B36" s="12">
        <v>44292</v>
      </c>
      <c r="C36" s="59" t="s">
        <v>78</v>
      </c>
      <c r="D36" s="11" t="s">
        <v>20</v>
      </c>
      <c r="E36" s="2">
        <v>8</v>
      </c>
      <c r="F36" s="2">
        <v>2</v>
      </c>
      <c r="G36" s="2" t="s">
        <v>6</v>
      </c>
      <c r="H36" s="2">
        <v>150</v>
      </c>
      <c r="I36" s="2" t="s">
        <v>3</v>
      </c>
      <c r="J36" s="2"/>
    </row>
    <row r="37" spans="2:10" x14ac:dyDescent="0.55000000000000004">
      <c r="B37" s="12"/>
      <c r="C37" s="59" t="s">
        <v>79</v>
      </c>
      <c r="D37" s="11" t="s">
        <v>23</v>
      </c>
      <c r="E37" s="2">
        <v>8</v>
      </c>
      <c r="F37" s="2">
        <v>2</v>
      </c>
      <c r="G37" s="2" t="s">
        <v>6</v>
      </c>
      <c r="H37" s="2">
        <v>150</v>
      </c>
      <c r="I37" s="2" t="s">
        <v>3</v>
      </c>
      <c r="J37" s="2"/>
    </row>
    <row r="38" spans="2:10" x14ac:dyDescent="0.55000000000000004">
      <c r="B38" s="12">
        <v>44299</v>
      </c>
      <c r="C38" s="69" t="s">
        <v>82</v>
      </c>
      <c r="D38" s="11" t="s">
        <v>20</v>
      </c>
      <c r="E38" s="2">
        <v>12</v>
      </c>
      <c r="F38" s="2">
        <v>3</v>
      </c>
      <c r="G38" s="3">
        <v>1</v>
      </c>
      <c r="H38" s="2">
        <v>250</v>
      </c>
      <c r="I38" s="2" t="s">
        <v>13</v>
      </c>
      <c r="J38" s="2"/>
    </row>
    <row r="39" spans="2:10" x14ac:dyDescent="0.55000000000000004">
      <c r="B39" s="12"/>
      <c r="C39" s="69" t="s">
        <v>83</v>
      </c>
      <c r="D39" s="11" t="s">
        <v>23</v>
      </c>
      <c r="E39" s="2">
        <v>12</v>
      </c>
      <c r="F39" s="2">
        <v>3</v>
      </c>
      <c r="G39" s="3">
        <v>1</v>
      </c>
      <c r="H39" s="2">
        <v>250</v>
      </c>
      <c r="I39" s="2" t="s">
        <v>13</v>
      </c>
      <c r="J39" s="2"/>
    </row>
    <row r="40" spans="2:10" x14ac:dyDescent="0.55000000000000004">
      <c r="B40" s="12">
        <v>44306</v>
      </c>
      <c r="C40" s="58" t="s">
        <v>84</v>
      </c>
      <c r="D40" s="11" t="s">
        <v>20</v>
      </c>
      <c r="E40" s="2">
        <v>12</v>
      </c>
      <c r="F40" s="2">
        <v>3</v>
      </c>
      <c r="G40" s="3" t="s">
        <v>14</v>
      </c>
      <c r="H40" s="2">
        <v>250</v>
      </c>
      <c r="I40" s="2" t="s">
        <v>13</v>
      </c>
      <c r="J40" s="2"/>
    </row>
    <row r="41" spans="2:10" x14ac:dyDescent="0.55000000000000004">
      <c r="B41" s="12"/>
      <c r="C41" s="58" t="s">
        <v>85</v>
      </c>
      <c r="D41" s="11" t="s">
        <v>23</v>
      </c>
      <c r="E41" s="2">
        <v>12</v>
      </c>
      <c r="F41" s="2">
        <v>3</v>
      </c>
      <c r="G41" s="3" t="s">
        <v>14</v>
      </c>
      <c r="H41" s="2">
        <v>250</v>
      </c>
      <c r="I41" s="2" t="s">
        <v>13</v>
      </c>
      <c r="J41" s="2"/>
    </row>
    <row r="42" spans="2:10" x14ac:dyDescent="0.55000000000000004">
      <c r="B42" s="12">
        <v>44320</v>
      </c>
      <c r="C42" s="72" t="s">
        <v>86</v>
      </c>
      <c r="D42" s="11" t="s">
        <v>20</v>
      </c>
      <c r="E42" s="2">
        <v>12</v>
      </c>
      <c r="F42" s="2">
        <v>3</v>
      </c>
      <c r="G42" s="3" t="s">
        <v>15</v>
      </c>
      <c r="H42" s="2">
        <v>250</v>
      </c>
      <c r="I42" s="2" t="s">
        <v>13</v>
      </c>
      <c r="J42" s="2"/>
    </row>
    <row r="43" spans="2:10" x14ac:dyDescent="0.55000000000000004">
      <c r="B43" s="12"/>
      <c r="C43" s="72" t="s">
        <v>87</v>
      </c>
      <c r="D43" s="11" t="s">
        <v>23</v>
      </c>
      <c r="E43" s="2">
        <v>12</v>
      </c>
      <c r="F43" s="2">
        <v>3</v>
      </c>
      <c r="G43" s="3" t="s">
        <v>15</v>
      </c>
      <c r="H43" s="2">
        <v>250</v>
      </c>
      <c r="I43" s="2" t="s">
        <v>13</v>
      </c>
      <c r="J43" s="2"/>
    </row>
    <row r="44" spans="2:10" x14ac:dyDescent="0.55000000000000004">
      <c r="B44" s="12">
        <v>44327</v>
      </c>
      <c r="C44" s="74" t="s">
        <v>88</v>
      </c>
      <c r="D44" s="11" t="s">
        <v>20</v>
      </c>
      <c r="E44" s="2">
        <v>12</v>
      </c>
      <c r="F44" s="2">
        <v>3</v>
      </c>
      <c r="G44" s="3" t="s">
        <v>16</v>
      </c>
      <c r="H44" s="2">
        <v>250</v>
      </c>
      <c r="I44" s="2" t="s">
        <v>13</v>
      </c>
      <c r="J44" s="2"/>
    </row>
    <row r="45" spans="2:10" x14ac:dyDescent="0.55000000000000004">
      <c r="B45" s="12"/>
      <c r="C45" s="74" t="s">
        <v>88</v>
      </c>
      <c r="D45" s="11" t="s">
        <v>23</v>
      </c>
      <c r="E45" s="2">
        <v>12</v>
      </c>
      <c r="F45" s="2">
        <v>3</v>
      </c>
      <c r="G45" s="3" t="s">
        <v>16</v>
      </c>
      <c r="H45" s="2">
        <v>250</v>
      </c>
      <c r="I45" s="2" t="s">
        <v>13</v>
      </c>
      <c r="J45" s="2"/>
    </row>
    <row r="46" spans="2:10" x14ac:dyDescent="0.55000000000000004">
      <c r="B46" s="13"/>
    </row>
    <row r="47" spans="2:10" ht="28.8" x14ac:dyDescent="0.55000000000000004">
      <c r="B47" s="14" t="s">
        <v>26</v>
      </c>
      <c r="C47" s="9" t="s">
        <v>4</v>
      </c>
      <c r="D47" s="10" t="s">
        <v>21</v>
      </c>
      <c r="E47" s="6" t="s">
        <v>9</v>
      </c>
      <c r="F47" s="6" t="s">
        <v>22</v>
      </c>
      <c r="G47" s="6" t="s">
        <v>8</v>
      </c>
      <c r="H47" s="5" t="s">
        <v>2</v>
      </c>
      <c r="I47" s="6" t="s">
        <v>19</v>
      </c>
      <c r="J47" s="5" t="s">
        <v>7</v>
      </c>
    </row>
    <row r="48" spans="2:10" x14ac:dyDescent="0.55000000000000004">
      <c r="B48" s="12">
        <v>44389</v>
      </c>
      <c r="C48" s="59" t="s">
        <v>78</v>
      </c>
      <c r="D48" s="11" t="s">
        <v>20</v>
      </c>
      <c r="E48" s="2">
        <v>8</v>
      </c>
      <c r="F48" s="2">
        <v>2</v>
      </c>
      <c r="G48" s="2" t="s">
        <v>6</v>
      </c>
      <c r="H48" s="2">
        <v>150</v>
      </c>
      <c r="I48" s="2" t="s">
        <v>3</v>
      </c>
      <c r="J48" s="2"/>
    </row>
    <row r="49" spans="2:10" x14ac:dyDescent="0.55000000000000004">
      <c r="B49" s="12"/>
      <c r="C49" s="59" t="s">
        <v>79</v>
      </c>
      <c r="D49" s="11" t="s">
        <v>23</v>
      </c>
      <c r="E49" s="2">
        <v>8</v>
      </c>
      <c r="F49" s="2">
        <v>2</v>
      </c>
      <c r="G49" s="2" t="s">
        <v>6</v>
      </c>
      <c r="H49" s="2">
        <v>150</v>
      </c>
      <c r="I49" s="2" t="s">
        <v>3</v>
      </c>
      <c r="J49" s="2"/>
    </row>
    <row r="50" spans="2:10" x14ac:dyDescent="0.55000000000000004">
      <c r="B50" s="12">
        <v>44391</v>
      </c>
      <c r="C50" s="69" t="s">
        <v>82</v>
      </c>
      <c r="D50" s="11" t="s">
        <v>20</v>
      </c>
      <c r="E50" s="2">
        <v>12</v>
      </c>
      <c r="F50" s="2">
        <v>3</v>
      </c>
      <c r="G50" s="3">
        <v>1</v>
      </c>
      <c r="H50" s="2">
        <v>250</v>
      </c>
      <c r="I50" s="2" t="s">
        <v>13</v>
      </c>
      <c r="J50" s="2"/>
    </row>
    <row r="51" spans="2:10" x14ac:dyDescent="0.55000000000000004">
      <c r="B51" s="12"/>
      <c r="C51" s="69" t="s">
        <v>83</v>
      </c>
      <c r="D51" s="11" t="s">
        <v>23</v>
      </c>
      <c r="E51" s="2">
        <v>12</v>
      </c>
      <c r="F51" s="2">
        <v>3</v>
      </c>
      <c r="G51" s="3">
        <v>1</v>
      </c>
      <c r="H51" s="2">
        <v>250</v>
      </c>
      <c r="I51" s="2" t="s">
        <v>13</v>
      </c>
      <c r="J51" s="2"/>
    </row>
    <row r="52" spans="2:10" x14ac:dyDescent="0.55000000000000004">
      <c r="B52" s="12">
        <v>44397</v>
      </c>
      <c r="C52" s="58" t="s">
        <v>84</v>
      </c>
      <c r="D52" s="11" t="s">
        <v>20</v>
      </c>
      <c r="E52" s="2">
        <v>12</v>
      </c>
      <c r="F52" s="2">
        <v>3</v>
      </c>
      <c r="G52" s="3" t="s">
        <v>14</v>
      </c>
      <c r="H52" s="2">
        <v>250</v>
      </c>
      <c r="I52" s="2" t="s">
        <v>13</v>
      </c>
      <c r="J52" s="2"/>
    </row>
    <row r="53" spans="2:10" x14ac:dyDescent="0.55000000000000004">
      <c r="B53" s="12"/>
      <c r="C53" s="58" t="s">
        <v>85</v>
      </c>
      <c r="D53" s="11" t="s">
        <v>23</v>
      </c>
      <c r="E53" s="2">
        <v>12</v>
      </c>
      <c r="F53" s="2">
        <v>3</v>
      </c>
      <c r="G53" s="3" t="s">
        <v>14</v>
      </c>
      <c r="H53" s="2">
        <v>250</v>
      </c>
      <c r="I53" s="2" t="s">
        <v>13</v>
      </c>
      <c r="J53" s="2"/>
    </row>
    <row r="54" spans="2:10" x14ac:dyDescent="0.55000000000000004">
      <c r="B54" s="12">
        <v>44418</v>
      </c>
      <c r="C54" s="72" t="s">
        <v>86</v>
      </c>
      <c r="D54" s="11" t="s">
        <v>20</v>
      </c>
      <c r="E54" s="2">
        <v>12</v>
      </c>
      <c r="F54" s="2">
        <v>3</v>
      </c>
      <c r="G54" s="3" t="s">
        <v>15</v>
      </c>
      <c r="H54" s="2">
        <v>250</v>
      </c>
      <c r="I54" s="2" t="s">
        <v>13</v>
      </c>
      <c r="J54" s="2"/>
    </row>
    <row r="55" spans="2:10" x14ac:dyDescent="0.55000000000000004">
      <c r="B55" s="12"/>
      <c r="C55" s="72" t="s">
        <v>87</v>
      </c>
      <c r="D55" s="11" t="s">
        <v>23</v>
      </c>
      <c r="E55" s="2">
        <v>12</v>
      </c>
      <c r="F55" s="2">
        <v>3</v>
      </c>
      <c r="G55" s="3" t="s">
        <v>15</v>
      </c>
      <c r="H55" s="2">
        <v>250</v>
      </c>
      <c r="I55" s="2" t="s">
        <v>13</v>
      </c>
      <c r="J55" s="2"/>
    </row>
    <row r="56" spans="2:10" x14ac:dyDescent="0.55000000000000004">
      <c r="B56" s="12">
        <v>44425</v>
      </c>
      <c r="C56" s="74" t="s">
        <v>88</v>
      </c>
      <c r="D56" s="11" t="s">
        <v>20</v>
      </c>
      <c r="E56" s="2">
        <v>12</v>
      </c>
      <c r="F56" s="2">
        <v>3</v>
      </c>
      <c r="G56" s="3" t="s">
        <v>16</v>
      </c>
      <c r="H56" s="2">
        <v>250</v>
      </c>
      <c r="I56" s="2" t="s">
        <v>13</v>
      </c>
      <c r="J56" s="2"/>
    </row>
    <row r="57" spans="2:10" x14ac:dyDescent="0.55000000000000004">
      <c r="B57" s="12"/>
      <c r="C57" s="74" t="s">
        <v>88</v>
      </c>
      <c r="D57" s="11" t="s">
        <v>23</v>
      </c>
      <c r="E57" s="2">
        <v>12</v>
      </c>
      <c r="F57" s="2">
        <v>3</v>
      </c>
      <c r="G57" s="3" t="s">
        <v>16</v>
      </c>
      <c r="H57" s="2">
        <v>250</v>
      </c>
      <c r="I57" s="2" t="s">
        <v>13</v>
      </c>
      <c r="J57" s="2"/>
    </row>
    <row r="58" spans="2:10" x14ac:dyDescent="0.55000000000000004">
      <c r="B58" s="13"/>
    </row>
    <row r="59" spans="2:10" ht="28.8" x14ac:dyDescent="0.55000000000000004">
      <c r="B59" s="14" t="s">
        <v>27</v>
      </c>
      <c r="C59" s="9" t="s">
        <v>4</v>
      </c>
      <c r="D59" s="10" t="s">
        <v>21</v>
      </c>
      <c r="E59" s="6" t="s">
        <v>9</v>
      </c>
      <c r="F59" s="6" t="s">
        <v>22</v>
      </c>
      <c r="G59" s="6" t="s">
        <v>8</v>
      </c>
      <c r="H59" s="5" t="s">
        <v>2</v>
      </c>
      <c r="I59" s="6" t="s">
        <v>19</v>
      </c>
      <c r="J59" s="5" t="s">
        <v>7</v>
      </c>
    </row>
    <row r="60" spans="2:10" x14ac:dyDescent="0.55000000000000004">
      <c r="B60" s="12">
        <v>44474</v>
      </c>
      <c r="C60" s="59" t="s">
        <v>78</v>
      </c>
      <c r="D60" s="11" t="s">
        <v>20</v>
      </c>
      <c r="E60" s="2">
        <v>8</v>
      </c>
      <c r="F60" s="2">
        <v>2</v>
      </c>
      <c r="G60" s="2" t="s">
        <v>6</v>
      </c>
      <c r="H60" s="2">
        <v>150</v>
      </c>
      <c r="I60" s="2" t="s">
        <v>3</v>
      </c>
      <c r="J60" s="2"/>
    </row>
    <row r="61" spans="2:10" x14ac:dyDescent="0.55000000000000004">
      <c r="B61" s="12"/>
      <c r="C61" s="59" t="s">
        <v>79</v>
      </c>
      <c r="D61" s="11" t="s">
        <v>23</v>
      </c>
      <c r="E61" s="2">
        <v>8</v>
      </c>
      <c r="F61" s="2">
        <v>2</v>
      </c>
      <c r="G61" s="2" t="s">
        <v>6</v>
      </c>
      <c r="H61" s="2">
        <v>150</v>
      </c>
      <c r="I61" s="2" t="s">
        <v>3</v>
      </c>
      <c r="J61" s="2"/>
    </row>
    <row r="62" spans="2:10" x14ac:dyDescent="0.55000000000000004">
      <c r="B62" s="12">
        <v>44481</v>
      </c>
      <c r="C62" s="69" t="s">
        <v>82</v>
      </c>
      <c r="D62" s="11" t="s">
        <v>20</v>
      </c>
      <c r="E62" s="2">
        <v>12</v>
      </c>
      <c r="F62" s="2">
        <v>3</v>
      </c>
      <c r="G62" s="3">
        <v>1</v>
      </c>
      <c r="H62" s="2">
        <v>250</v>
      </c>
      <c r="I62" s="2" t="s">
        <v>13</v>
      </c>
      <c r="J62" s="2"/>
    </row>
    <row r="63" spans="2:10" x14ac:dyDescent="0.55000000000000004">
      <c r="B63" s="12"/>
      <c r="C63" s="69" t="s">
        <v>83</v>
      </c>
      <c r="D63" s="11" t="s">
        <v>23</v>
      </c>
      <c r="E63" s="2">
        <v>12</v>
      </c>
      <c r="F63" s="2">
        <v>3</v>
      </c>
      <c r="G63" s="3">
        <v>1</v>
      </c>
      <c r="H63" s="2">
        <v>250</v>
      </c>
      <c r="I63" s="2" t="s">
        <v>13</v>
      </c>
      <c r="J63" s="2"/>
    </row>
    <row r="64" spans="2:10" x14ac:dyDescent="0.55000000000000004">
      <c r="B64" s="12">
        <v>44488</v>
      </c>
      <c r="C64" s="58" t="s">
        <v>84</v>
      </c>
      <c r="D64" s="11" t="s">
        <v>20</v>
      </c>
      <c r="E64" s="2">
        <v>12</v>
      </c>
      <c r="F64" s="2">
        <v>3</v>
      </c>
      <c r="G64" s="3" t="s">
        <v>14</v>
      </c>
      <c r="H64" s="2">
        <v>250</v>
      </c>
      <c r="I64" s="2" t="s">
        <v>13</v>
      </c>
      <c r="J64" s="2"/>
    </row>
    <row r="65" spans="2:10" x14ac:dyDescent="0.55000000000000004">
      <c r="B65" s="12"/>
      <c r="C65" s="58" t="s">
        <v>85</v>
      </c>
      <c r="D65" s="11" t="s">
        <v>23</v>
      </c>
      <c r="E65" s="2">
        <v>12</v>
      </c>
      <c r="F65" s="2">
        <v>3</v>
      </c>
      <c r="G65" s="3" t="s">
        <v>14</v>
      </c>
      <c r="H65" s="2">
        <v>250</v>
      </c>
      <c r="I65" s="2" t="s">
        <v>13</v>
      </c>
      <c r="J65" s="2"/>
    </row>
    <row r="66" spans="2:10" x14ac:dyDescent="0.55000000000000004">
      <c r="B66" s="12">
        <v>44509</v>
      </c>
      <c r="C66" s="72" t="s">
        <v>86</v>
      </c>
      <c r="D66" s="11" t="s">
        <v>20</v>
      </c>
      <c r="E66" s="2">
        <v>12</v>
      </c>
      <c r="F66" s="2">
        <v>3</v>
      </c>
      <c r="G66" s="3" t="s">
        <v>15</v>
      </c>
      <c r="H66" s="2">
        <v>250</v>
      </c>
      <c r="I66" s="2" t="s">
        <v>13</v>
      </c>
      <c r="J66" s="2"/>
    </row>
    <row r="67" spans="2:10" x14ac:dyDescent="0.55000000000000004">
      <c r="B67" s="12"/>
      <c r="C67" s="72" t="s">
        <v>87</v>
      </c>
      <c r="D67" s="11" t="s">
        <v>23</v>
      </c>
      <c r="E67" s="2">
        <v>12</v>
      </c>
      <c r="F67" s="2">
        <v>3</v>
      </c>
      <c r="G67" s="3" t="s">
        <v>15</v>
      </c>
      <c r="H67" s="2">
        <v>250</v>
      </c>
      <c r="I67" s="2" t="s">
        <v>13</v>
      </c>
      <c r="J67" s="2"/>
    </row>
    <row r="68" spans="2:10" x14ac:dyDescent="0.55000000000000004">
      <c r="B68" s="12">
        <v>44516</v>
      </c>
      <c r="C68" s="74" t="s">
        <v>88</v>
      </c>
      <c r="D68" s="11" t="s">
        <v>20</v>
      </c>
      <c r="E68" s="2">
        <v>12</v>
      </c>
      <c r="F68" s="2">
        <v>3</v>
      </c>
      <c r="G68" s="3" t="s">
        <v>16</v>
      </c>
      <c r="H68" s="2">
        <v>250</v>
      </c>
      <c r="I68" s="2" t="s">
        <v>13</v>
      </c>
      <c r="J68" s="2"/>
    </row>
    <row r="69" spans="2:10" x14ac:dyDescent="0.55000000000000004">
      <c r="B69" s="12"/>
      <c r="C69" s="74" t="s">
        <v>88</v>
      </c>
      <c r="D69" s="11" t="s">
        <v>23</v>
      </c>
      <c r="E69" s="2">
        <v>12</v>
      </c>
      <c r="F69" s="2">
        <v>3</v>
      </c>
      <c r="G69" s="3" t="s">
        <v>16</v>
      </c>
      <c r="H69" s="2">
        <v>250</v>
      </c>
      <c r="I69" s="2" t="s">
        <v>13</v>
      </c>
      <c r="J69" s="2"/>
    </row>
    <row r="70" spans="2:10" x14ac:dyDescent="0.55000000000000004">
      <c r="B70" s="7"/>
    </row>
    <row r="71" spans="2:10" x14ac:dyDescent="0.55000000000000004">
      <c r="B71" s="7"/>
    </row>
    <row r="72" spans="2:10" x14ac:dyDescent="0.55000000000000004">
      <c r="B72" s="7"/>
    </row>
    <row r="73" spans="2:10" x14ac:dyDescent="0.55000000000000004">
      <c r="B73" s="7"/>
    </row>
    <row r="74" spans="2:10" x14ac:dyDescent="0.55000000000000004">
      <c r="B74" s="7"/>
    </row>
    <row r="75" spans="2:10" x14ac:dyDescent="0.55000000000000004">
      <c r="B75" s="7"/>
    </row>
    <row r="76" spans="2:10" x14ac:dyDescent="0.55000000000000004">
      <c r="B76" s="7"/>
    </row>
    <row r="77" spans="2:10" x14ac:dyDescent="0.55000000000000004">
      <c r="B77" s="7"/>
    </row>
    <row r="78" spans="2:10" x14ac:dyDescent="0.55000000000000004">
      <c r="B78" s="7"/>
    </row>
    <row r="79" spans="2:10" x14ac:dyDescent="0.55000000000000004">
      <c r="B79" s="7"/>
    </row>
    <row r="80" spans="2:10" x14ac:dyDescent="0.55000000000000004">
      <c r="B80" s="7"/>
    </row>
  </sheetData>
  <mergeCells count="9">
    <mergeCell ref="C20:J20"/>
    <mergeCell ref="B2:J2"/>
    <mergeCell ref="C14:J14"/>
    <mergeCell ref="C15:J15"/>
    <mergeCell ref="C16:J16"/>
    <mergeCell ref="C13:J13"/>
    <mergeCell ref="C17:J17"/>
    <mergeCell ref="C18:J18"/>
    <mergeCell ref="C19:J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47"/>
  <sheetViews>
    <sheetView showGridLines="0" topLeftCell="A9" workbookViewId="0">
      <selection activeCell="AA26" sqref="AA26"/>
    </sheetView>
  </sheetViews>
  <sheetFormatPr defaultRowHeight="12.3" x14ac:dyDescent="0.4"/>
  <cols>
    <col min="1" max="1" width="6.5234375" style="19" customWidth="1"/>
    <col min="2" max="2" width="1.3671875" style="19" customWidth="1"/>
    <col min="3" max="26" width="3.5234375" style="19" customWidth="1"/>
    <col min="27" max="256" width="8.83984375" style="19"/>
    <col min="257" max="257" width="8.26171875" style="19" customWidth="1"/>
    <col min="258" max="282" width="3.5234375" style="19" customWidth="1"/>
    <col min="283" max="512" width="8.83984375" style="19"/>
    <col min="513" max="513" width="8.26171875" style="19" customWidth="1"/>
    <col min="514" max="538" width="3.5234375" style="19" customWidth="1"/>
    <col min="539" max="768" width="8.83984375" style="19"/>
    <col min="769" max="769" width="8.26171875" style="19" customWidth="1"/>
    <col min="770" max="794" width="3.5234375" style="19" customWidth="1"/>
    <col min="795" max="1024" width="8.83984375" style="19"/>
    <col min="1025" max="1025" width="8.26171875" style="19" customWidth="1"/>
    <col min="1026" max="1050" width="3.5234375" style="19" customWidth="1"/>
    <col min="1051" max="1280" width="8.83984375" style="19"/>
    <col min="1281" max="1281" width="8.26171875" style="19" customWidth="1"/>
    <col min="1282" max="1306" width="3.5234375" style="19" customWidth="1"/>
    <col min="1307" max="1536" width="8.83984375" style="19"/>
    <col min="1537" max="1537" width="8.26171875" style="19" customWidth="1"/>
    <col min="1538" max="1562" width="3.5234375" style="19" customWidth="1"/>
    <col min="1563" max="1792" width="8.83984375" style="19"/>
    <col min="1793" max="1793" width="8.26171875" style="19" customWidth="1"/>
    <col min="1794" max="1818" width="3.5234375" style="19" customWidth="1"/>
    <col min="1819" max="2048" width="8.83984375" style="19"/>
    <col min="2049" max="2049" width="8.26171875" style="19" customWidth="1"/>
    <col min="2050" max="2074" width="3.5234375" style="19" customWidth="1"/>
    <col min="2075" max="2304" width="8.83984375" style="19"/>
    <col min="2305" max="2305" width="8.26171875" style="19" customWidth="1"/>
    <col min="2306" max="2330" width="3.5234375" style="19" customWidth="1"/>
    <col min="2331" max="2560" width="8.83984375" style="19"/>
    <col min="2561" max="2561" width="8.26171875" style="19" customWidth="1"/>
    <col min="2562" max="2586" width="3.5234375" style="19" customWidth="1"/>
    <col min="2587" max="2816" width="8.83984375" style="19"/>
    <col min="2817" max="2817" width="8.26171875" style="19" customWidth="1"/>
    <col min="2818" max="2842" width="3.5234375" style="19" customWidth="1"/>
    <col min="2843" max="3072" width="8.83984375" style="19"/>
    <col min="3073" max="3073" width="8.26171875" style="19" customWidth="1"/>
    <col min="3074" max="3098" width="3.5234375" style="19" customWidth="1"/>
    <col min="3099" max="3328" width="8.83984375" style="19"/>
    <col min="3329" max="3329" width="8.26171875" style="19" customWidth="1"/>
    <col min="3330" max="3354" width="3.5234375" style="19" customWidth="1"/>
    <col min="3355" max="3584" width="8.83984375" style="19"/>
    <col min="3585" max="3585" width="8.26171875" style="19" customWidth="1"/>
    <col min="3586" max="3610" width="3.5234375" style="19" customWidth="1"/>
    <col min="3611" max="3840" width="8.83984375" style="19"/>
    <col min="3841" max="3841" width="8.26171875" style="19" customWidth="1"/>
    <col min="3842" max="3866" width="3.5234375" style="19" customWidth="1"/>
    <col min="3867" max="4096" width="8.83984375" style="19"/>
    <col min="4097" max="4097" width="8.26171875" style="19" customWidth="1"/>
    <col min="4098" max="4122" width="3.5234375" style="19" customWidth="1"/>
    <col min="4123" max="4352" width="8.83984375" style="19"/>
    <col min="4353" max="4353" width="8.26171875" style="19" customWidth="1"/>
    <col min="4354" max="4378" width="3.5234375" style="19" customWidth="1"/>
    <col min="4379" max="4608" width="8.83984375" style="19"/>
    <col min="4609" max="4609" width="8.26171875" style="19" customWidth="1"/>
    <col min="4610" max="4634" width="3.5234375" style="19" customWidth="1"/>
    <col min="4635" max="4864" width="8.83984375" style="19"/>
    <col min="4865" max="4865" width="8.26171875" style="19" customWidth="1"/>
    <col min="4866" max="4890" width="3.5234375" style="19" customWidth="1"/>
    <col min="4891" max="5120" width="8.83984375" style="19"/>
    <col min="5121" max="5121" width="8.26171875" style="19" customWidth="1"/>
    <col min="5122" max="5146" width="3.5234375" style="19" customWidth="1"/>
    <col min="5147" max="5376" width="8.83984375" style="19"/>
    <col min="5377" max="5377" width="8.26171875" style="19" customWidth="1"/>
    <col min="5378" max="5402" width="3.5234375" style="19" customWidth="1"/>
    <col min="5403" max="5632" width="8.83984375" style="19"/>
    <col min="5633" max="5633" width="8.26171875" style="19" customWidth="1"/>
    <col min="5634" max="5658" width="3.5234375" style="19" customWidth="1"/>
    <col min="5659" max="5888" width="8.83984375" style="19"/>
    <col min="5889" max="5889" width="8.26171875" style="19" customWidth="1"/>
    <col min="5890" max="5914" width="3.5234375" style="19" customWidth="1"/>
    <col min="5915" max="6144" width="8.83984375" style="19"/>
    <col min="6145" max="6145" width="8.26171875" style="19" customWidth="1"/>
    <col min="6146" max="6170" width="3.5234375" style="19" customWidth="1"/>
    <col min="6171" max="6400" width="8.83984375" style="19"/>
    <col min="6401" max="6401" width="8.26171875" style="19" customWidth="1"/>
    <col min="6402" max="6426" width="3.5234375" style="19" customWidth="1"/>
    <col min="6427" max="6656" width="8.83984375" style="19"/>
    <col min="6657" max="6657" width="8.26171875" style="19" customWidth="1"/>
    <col min="6658" max="6682" width="3.5234375" style="19" customWidth="1"/>
    <col min="6683" max="6912" width="8.83984375" style="19"/>
    <col min="6913" max="6913" width="8.26171875" style="19" customWidth="1"/>
    <col min="6914" max="6938" width="3.5234375" style="19" customWidth="1"/>
    <col min="6939" max="7168" width="8.83984375" style="19"/>
    <col min="7169" max="7169" width="8.26171875" style="19" customWidth="1"/>
    <col min="7170" max="7194" width="3.5234375" style="19" customWidth="1"/>
    <col min="7195" max="7424" width="8.83984375" style="19"/>
    <col min="7425" max="7425" width="8.26171875" style="19" customWidth="1"/>
    <col min="7426" max="7450" width="3.5234375" style="19" customWidth="1"/>
    <col min="7451" max="7680" width="8.83984375" style="19"/>
    <col min="7681" max="7681" width="8.26171875" style="19" customWidth="1"/>
    <col min="7682" max="7706" width="3.5234375" style="19" customWidth="1"/>
    <col min="7707" max="7936" width="8.83984375" style="19"/>
    <col min="7937" max="7937" width="8.26171875" style="19" customWidth="1"/>
    <col min="7938" max="7962" width="3.5234375" style="19" customWidth="1"/>
    <col min="7963" max="8192" width="8.83984375" style="19"/>
    <col min="8193" max="8193" width="8.26171875" style="19" customWidth="1"/>
    <col min="8194" max="8218" width="3.5234375" style="19" customWidth="1"/>
    <col min="8219" max="8448" width="8.83984375" style="19"/>
    <col min="8449" max="8449" width="8.26171875" style="19" customWidth="1"/>
    <col min="8450" max="8474" width="3.5234375" style="19" customWidth="1"/>
    <col min="8475" max="8704" width="8.83984375" style="19"/>
    <col min="8705" max="8705" width="8.26171875" style="19" customWidth="1"/>
    <col min="8706" max="8730" width="3.5234375" style="19" customWidth="1"/>
    <col min="8731" max="8960" width="8.83984375" style="19"/>
    <col min="8961" max="8961" width="8.26171875" style="19" customWidth="1"/>
    <col min="8962" max="8986" width="3.5234375" style="19" customWidth="1"/>
    <col min="8987" max="9216" width="8.83984375" style="19"/>
    <col min="9217" max="9217" width="8.26171875" style="19" customWidth="1"/>
    <col min="9218" max="9242" width="3.5234375" style="19" customWidth="1"/>
    <col min="9243" max="9472" width="8.83984375" style="19"/>
    <col min="9473" max="9473" width="8.26171875" style="19" customWidth="1"/>
    <col min="9474" max="9498" width="3.5234375" style="19" customWidth="1"/>
    <col min="9499" max="9728" width="8.83984375" style="19"/>
    <col min="9729" max="9729" width="8.26171875" style="19" customWidth="1"/>
    <col min="9730" max="9754" width="3.5234375" style="19" customWidth="1"/>
    <col min="9755" max="9984" width="8.83984375" style="19"/>
    <col min="9985" max="9985" width="8.26171875" style="19" customWidth="1"/>
    <col min="9986" max="10010" width="3.5234375" style="19" customWidth="1"/>
    <col min="10011" max="10240" width="8.83984375" style="19"/>
    <col min="10241" max="10241" width="8.26171875" style="19" customWidth="1"/>
    <col min="10242" max="10266" width="3.5234375" style="19" customWidth="1"/>
    <col min="10267" max="10496" width="8.83984375" style="19"/>
    <col min="10497" max="10497" width="8.26171875" style="19" customWidth="1"/>
    <col min="10498" max="10522" width="3.5234375" style="19" customWidth="1"/>
    <col min="10523" max="10752" width="8.83984375" style="19"/>
    <col min="10753" max="10753" width="8.26171875" style="19" customWidth="1"/>
    <col min="10754" max="10778" width="3.5234375" style="19" customWidth="1"/>
    <col min="10779" max="11008" width="8.83984375" style="19"/>
    <col min="11009" max="11009" width="8.26171875" style="19" customWidth="1"/>
    <col min="11010" max="11034" width="3.5234375" style="19" customWidth="1"/>
    <col min="11035" max="11264" width="8.83984375" style="19"/>
    <col min="11265" max="11265" width="8.26171875" style="19" customWidth="1"/>
    <col min="11266" max="11290" width="3.5234375" style="19" customWidth="1"/>
    <col min="11291" max="11520" width="8.83984375" style="19"/>
    <col min="11521" max="11521" width="8.26171875" style="19" customWidth="1"/>
    <col min="11522" max="11546" width="3.5234375" style="19" customWidth="1"/>
    <col min="11547" max="11776" width="8.83984375" style="19"/>
    <col min="11777" max="11777" width="8.26171875" style="19" customWidth="1"/>
    <col min="11778" max="11802" width="3.5234375" style="19" customWidth="1"/>
    <col min="11803" max="12032" width="8.83984375" style="19"/>
    <col min="12033" max="12033" width="8.26171875" style="19" customWidth="1"/>
    <col min="12034" max="12058" width="3.5234375" style="19" customWidth="1"/>
    <col min="12059" max="12288" width="8.83984375" style="19"/>
    <col min="12289" max="12289" width="8.26171875" style="19" customWidth="1"/>
    <col min="12290" max="12314" width="3.5234375" style="19" customWidth="1"/>
    <col min="12315" max="12544" width="8.83984375" style="19"/>
    <col min="12545" max="12545" width="8.26171875" style="19" customWidth="1"/>
    <col min="12546" max="12570" width="3.5234375" style="19" customWidth="1"/>
    <col min="12571" max="12800" width="8.83984375" style="19"/>
    <col min="12801" max="12801" width="8.26171875" style="19" customWidth="1"/>
    <col min="12802" max="12826" width="3.5234375" style="19" customWidth="1"/>
    <col min="12827" max="13056" width="8.83984375" style="19"/>
    <col min="13057" max="13057" width="8.26171875" style="19" customWidth="1"/>
    <col min="13058" max="13082" width="3.5234375" style="19" customWidth="1"/>
    <col min="13083" max="13312" width="8.83984375" style="19"/>
    <col min="13313" max="13313" width="8.26171875" style="19" customWidth="1"/>
    <col min="13314" max="13338" width="3.5234375" style="19" customWidth="1"/>
    <col min="13339" max="13568" width="8.83984375" style="19"/>
    <col min="13569" max="13569" width="8.26171875" style="19" customWidth="1"/>
    <col min="13570" max="13594" width="3.5234375" style="19" customWidth="1"/>
    <col min="13595" max="13824" width="8.83984375" style="19"/>
    <col min="13825" max="13825" width="8.26171875" style="19" customWidth="1"/>
    <col min="13826" max="13850" width="3.5234375" style="19" customWidth="1"/>
    <col min="13851" max="14080" width="8.83984375" style="19"/>
    <col min="14081" max="14081" width="8.26171875" style="19" customWidth="1"/>
    <col min="14082" max="14106" width="3.5234375" style="19" customWidth="1"/>
    <col min="14107" max="14336" width="8.83984375" style="19"/>
    <col min="14337" max="14337" width="8.26171875" style="19" customWidth="1"/>
    <col min="14338" max="14362" width="3.5234375" style="19" customWidth="1"/>
    <col min="14363" max="14592" width="8.83984375" style="19"/>
    <col min="14593" max="14593" width="8.26171875" style="19" customWidth="1"/>
    <col min="14594" max="14618" width="3.5234375" style="19" customWidth="1"/>
    <col min="14619" max="14848" width="8.83984375" style="19"/>
    <col min="14849" max="14849" width="8.26171875" style="19" customWidth="1"/>
    <col min="14850" max="14874" width="3.5234375" style="19" customWidth="1"/>
    <col min="14875" max="15104" width="8.83984375" style="19"/>
    <col min="15105" max="15105" width="8.26171875" style="19" customWidth="1"/>
    <col min="15106" max="15130" width="3.5234375" style="19" customWidth="1"/>
    <col min="15131" max="15360" width="8.83984375" style="19"/>
    <col min="15361" max="15361" width="8.26171875" style="19" customWidth="1"/>
    <col min="15362" max="15386" width="3.5234375" style="19" customWidth="1"/>
    <col min="15387" max="15616" width="8.83984375" style="19"/>
    <col min="15617" max="15617" width="8.26171875" style="19" customWidth="1"/>
    <col min="15618" max="15642" width="3.5234375" style="19" customWidth="1"/>
    <col min="15643" max="15872" width="8.83984375" style="19"/>
    <col min="15873" max="15873" width="8.26171875" style="19" customWidth="1"/>
    <col min="15874" max="15898" width="3.5234375" style="19" customWidth="1"/>
    <col min="15899" max="16128" width="8.83984375" style="19"/>
    <col min="16129" max="16129" width="8.26171875" style="19" customWidth="1"/>
    <col min="16130" max="16154" width="3.5234375" style="19" customWidth="1"/>
    <col min="16155" max="16384" width="8.83984375" style="19"/>
  </cols>
  <sheetData>
    <row r="1" spans="1:27" ht="18" customHeight="1" x14ac:dyDescent="0.4">
      <c r="A1" s="15"/>
      <c r="B1" s="16" t="s">
        <v>36</v>
      </c>
      <c r="C1" s="16"/>
      <c r="D1" s="16"/>
      <c r="E1" s="16"/>
      <c r="F1" s="16"/>
      <c r="G1" s="16"/>
      <c r="H1" s="16"/>
      <c r="I1" s="16"/>
      <c r="J1" s="16"/>
      <c r="K1" s="16"/>
      <c r="L1" s="16"/>
      <c r="M1" s="16"/>
      <c r="N1" s="16"/>
      <c r="O1" s="16"/>
      <c r="P1" s="16"/>
      <c r="Q1" s="16"/>
      <c r="R1" s="16"/>
      <c r="S1" s="16"/>
      <c r="T1" s="16"/>
      <c r="U1" s="16"/>
      <c r="V1" s="16"/>
      <c r="W1" s="16"/>
      <c r="X1" s="16"/>
      <c r="Y1" s="16"/>
      <c r="Z1" s="17" t="s">
        <v>37</v>
      </c>
      <c r="AA1" s="18" t="s">
        <v>38</v>
      </c>
    </row>
    <row r="2" spans="1:27" x14ac:dyDescent="0.4">
      <c r="A2" s="20" t="s">
        <v>39</v>
      </c>
    </row>
    <row r="4" spans="1:27" x14ac:dyDescent="0.4">
      <c r="A4" s="60" t="s">
        <v>40</v>
      </c>
      <c r="B4" s="37"/>
      <c r="C4" s="22"/>
      <c r="D4" s="22"/>
      <c r="E4" s="22"/>
      <c r="F4" s="22"/>
      <c r="G4" s="22"/>
      <c r="H4" s="22"/>
      <c r="I4" s="22"/>
      <c r="J4" s="22"/>
      <c r="K4" s="22"/>
      <c r="L4" s="22"/>
      <c r="M4" s="22"/>
      <c r="N4" s="22"/>
      <c r="O4" s="22"/>
      <c r="P4" s="22"/>
      <c r="Q4" s="22"/>
      <c r="R4" s="22"/>
      <c r="S4" s="22"/>
      <c r="T4" s="22"/>
      <c r="U4" s="22"/>
      <c r="V4" s="22"/>
      <c r="W4" s="22"/>
      <c r="X4" s="22"/>
      <c r="Y4" s="22"/>
      <c r="Z4" s="23"/>
    </row>
    <row r="5" spans="1:27" x14ac:dyDescent="0.4">
      <c r="A5" s="61">
        <v>2021</v>
      </c>
      <c r="B5" s="62"/>
      <c r="C5" s="22"/>
      <c r="D5" s="25" t="s">
        <v>41</v>
      </c>
      <c r="E5" s="63"/>
      <c r="F5" s="22"/>
      <c r="G5" s="22"/>
      <c r="H5" s="22"/>
      <c r="I5" s="22"/>
      <c r="J5" s="22"/>
      <c r="K5" s="22"/>
      <c r="L5" s="24"/>
      <c r="M5" s="22"/>
      <c r="N5" s="22"/>
      <c r="O5" s="22"/>
      <c r="P5" s="22"/>
      <c r="Q5" s="22"/>
      <c r="R5" s="22"/>
      <c r="S5" s="22"/>
      <c r="T5" s="22"/>
      <c r="U5" s="22"/>
      <c r="V5" s="22"/>
      <c r="W5" s="22"/>
      <c r="X5" s="22"/>
      <c r="Y5" s="22"/>
      <c r="Z5" s="23"/>
    </row>
    <row r="6" spans="1:27" x14ac:dyDescent="0.4">
      <c r="A6" s="60" t="s">
        <v>42</v>
      </c>
      <c r="B6" s="62"/>
      <c r="C6" s="22"/>
      <c r="D6" s="22"/>
      <c r="E6" s="22"/>
      <c r="F6" s="22"/>
      <c r="G6" s="22"/>
      <c r="H6" s="25"/>
      <c r="I6" s="63"/>
      <c r="J6" s="22"/>
      <c r="K6" s="22"/>
      <c r="L6" s="22"/>
      <c r="M6" s="22"/>
      <c r="N6" s="24"/>
      <c r="O6" s="22"/>
      <c r="P6" s="22"/>
      <c r="Q6" s="25"/>
      <c r="R6" s="22"/>
      <c r="S6" s="22"/>
      <c r="T6" s="22"/>
      <c r="U6" s="22"/>
      <c r="V6" s="22"/>
      <c r="W6" s="22"/>
      <c r="X6" s="22"/>
      <c r="Y6" s="22"/>
      <c r="Z6" s="23"/>
    </row>
    <row r="7" spans="1:27" x14ac:dyDescent="0.4">
      <c r="A7" s="61">
        <v>1</v>
      </c>
      <c r="B7" s="64"/>
      <c r="C7" s="22"/>
      <c r="D7" s="25" t="s">
        <v>43</v>
      </c>
      <c r="E7" s="22"/>
      <c r="F7" s="22"/>
      <c r="G7" s="22"/>
      <c r="H7" s="22"/>
      <c r="I7" s="22"/>
      <c r="J7" s="22"/>
      <c r="K7" s="22"/>
      <c r="L7" s="22"/>
      <c r="M7" s="22"/>
      <c r="N7" s="22"/>
      <c r="O7" s="22"/>
      <c r="P7" s="22"/>
      <c r="Q7" s="22"/>
      <c r="R7" s="22"/>
      <c r="S7" s="22"/>
      <c r="T7" s="22"/>
      <c r="U7" s="22"/>
      <c r="V7" s="22"/>
      <c r="W7" s="22"/>
      <c r="X7" s="22"/>
      <c r="Y7" s="22"/>
      <c r="Z7" s="22"/>
    </row>
    <row r="8" spans="1:27" x14ac:dyDescent="0.4">
      <c r="A8" s="64"/>
      <c r="B8" s="64"/>
      <c r="C8" s="22"/>
      <c r="D8" s="22"/>
      <c r="E8" s="22"/>
      <c r="F8" s="22"/>
      <c r="G8" s="22"/>
      <c r="H8" s="22"/>
      <c r="I8" s="22"/>
      <c r="J8" s="22"/>
      <c r="K8" s="22"/>
      <c r="L8" s="22"/>
      <c r="M8" s="22"/>
      <c r="N8" s="22"/>
      <c r="O8" s="22"/>
      <c r="P8" s="22"/>
      <c r="Q8" s="22"/>
      <c r="R8" s="22"/>
      <c r="S8" s="22"/>
      <c r="T8" s="22"/>
      <c r="U8" s="22"/>
      <c r="V8" s="22"/>
      <c r="W8" s="22"/>
      <c r="X8" s="22"/>
      <c r="Y8" s="22"/>
      <c r="Z8" s="22"/>
    </row>
    <row r="10" spans="1:27" ht="14.7" x14ac:dyDescent="0.45">
      <c r="C10" s="26" t="s">
        <v>36</v>
      </c>
    </row>
    <row r="11" spans="1:27" x14ac:dyDescent="0.4">
      <c r="C11" s="27" t="str">
        <f>C13&amp;" - "&amp;S40</f>
        <v>January 2021 - December 2021</v>
      </c>
    </row>
    <row r="13" spans="1:27" x14ac:dyDescent="0.4">
      <c r="C13" s="65" t="str">
        <f>INDEX(monthNames,I13)&amp;" "&amp;YEAR(INDEX(startDates,I13))</f>
        <v>January 2021</v>
      </c>
      <c r="D13" s="66"/>
      <c r="E13" s="66"/>
      <c r="F13" s="66"/>
      <c r="G13" s="66"/>
      <c r="H13" s="66"/>
      <c r="I13" s="67">
        <v>1</v>
      </c>
      <c r="K13" s="65" t="str">
        <f>INDEX(monthNames,Q13)&amp;" "&amp;YEAR(INDEX(startDates,Q13))</f>
        <v>February 2021</v>
      </c>
      <c r="L13" s="66"/>
      <c r="M13" s="66"/>
      <c r="N13" s="66"/>
      <c r="O13" s="66"/>
      <c r="P13" s="66"/>
      <c r="Q13" s="67">
        <v>2</v>
      </c>
      <c r="S13" s="65" t="str">
        <f>INDEX(monthNames,Y13)&amp;" "&amp;YEAR(INDEX(startDates,Y13))</f>
        <v>March 2021</v>
      </c>
      <c r="T13" s="66"/>
      <c r="U13" s="66"/>
      <c r="V13" s="66"/>
      <c r="W13" s="66"/>
      <c r="X13" s="66"/>
      <c r="Y13" s="67">
        <v>3</v>
      </c>
    </row>
    <row r="14" spans="1:27" x14ac:dyDescent="0.4">
      <c r="C14" s="28" t="s">
        <v>44</v>
      </c>
      <c r="D14" s="28" t="s">
        <v>45</v>
      </c>
      <c r="E14" s="28" t="s">
        <v>46</v>
      </c>
      <c r="F14" s="28" t="s">
        <v>47</v>
      </c>
      <c r="G14" s="28" t="s">
        <v>48</v>
      </c>
      <c r="H14" s="28" t="s">
        <v>49</v>
      </c>
      <c r="I14" s="28" t="s">
        <v>50</v>
      </c>
      <c r="K14" s="28" t="s">
        <v>44</v>
      </c>
      <c r="L14" s="28" t="s">
        <v>45</v>
      </c>
      <c r="M14" s="28" t="s">
        <v>46</v>
      </c>
      <c r="N14" s="28" t="s">
        <v>47</v>
      </c>
      <c r="O14" s="28" t="s">
        <v>48</v>
      </c>
      <c r="P14" s="28" t="s">
        <v>49</v>
      </c>
      <c r="Q14" s="28" t="s">
        <v>50</v>
      </c>
      <c r="S14" s="28" t="s">
        <v>44</v>
      </c>
      <c r="T14" s="28" t="s">
        <v>45</v>
      </c>
      <c r="U14" s="28" t="s">
        <v>46</v>
      </c>
      <c r="V14" s="28" t="s">
        <v>47</v>
      </c>
      <c r="W14" s="28" t="s">
        <v>48</v>
      </c>
      <c r="X14" s="28" t="s">
        <v>49</v>
      </c>
      <c r="Y14" s="28" t="s">
        <v>50</v>
      </c>
    </row>
    <row r="15" spans="1:27" x14ac:dyDescent="0.4">
      <c r="C15" s="29" t="str">
        <f t="array" ref="C15:I20">IF(MONTH(INDEX(startDates,I13))&lt;&gt;MONTH(INDEX(startDates,I13)-WEEKDAY(INDEX(startDates,I13))+(WeekNo-1)*7+WeekDay),"",DAY(INDEX(startDates,I13)-WEEKDAY(INDEX(startDates,I13))+(WeekNo-1)*7+WeekDay))</f>
        <v/>
      </c>
      <c r="D15" s="29" t="str">
        <v/>
      </c>
      <c r="E15" s="29" t="str">
        <v/>
      </c>
      <c r="F15" s="29" t="str">
        <v/>
      </c>
      <c r="G15" s="29" t="str">
        <v/>
      </c>
      <c r="H15" s="29">
        <v>1</v>
      </c>
      <c r="I15" s="29">
        <v>2</v>
      </c>
      <c r="K15" s="29" t="str">
        <f t="array" ref="K15:Q20">IF(MONTH(INDEX(startDates,Q13))&lt;&gt;MONTH(INDEX(startDates,Q13)-WEEKDAY(INDEX(startDates,Q13))+(WeekNo-1)*7+WeekDay),"",DAY(INDEX(startDates,Q13)-WEEKDAY(INDEX(startDates,Q13))+(WeekNo-1)*7+WeekDay))</f>
        <v/>
      </c>
      <c r="L15" s="68">
        <v>1</v>
      </c>
      <c r="M15" s="68">
        <v>2</v>
      </c>
      <c r="N15" s="70">
        <v>3</v>
      </c>
      <c r="O15" s="70">
        <v>4</v>
      </c>
      <c r="P15" s="70">
        <v>5</v>
      </c>
      <c r="Q15" s="29">
        <v>6</v>
      </c>
      <c r="S15" s="29" t="str">
        <f t="array" ref="S15:Y20">IF(MONTH(INDEX(startDates,Y13))&lt;&gt;MONTH(INDEX(startDates,Y13)-WEEKDAY(INDEX(startDates,Y13))+(WeekNo-1)*7+WeekDay),"",DAY(INDEX(startDates,Y13)-WEEKDAY(INDEX(startDates,Y13))+(WeekNo-1)*7+WeekDay))</f>
        <v/>
      </c>
      <c r="T15" s="29">
        <v>1</v>
      </c>
      <c r="U15" s="75">
        <v>2</v>
      </c>
      <c r="V15" s="75">
        <v>3</v>
      </c>
      <c r="W15" s="75">
        <v>4</v>
      </c>
      <c r="X15" s="29">
        <v>5</v>
      </c>
      <c r="Y15" s="29">
        <v>6</v>
      </c>
    </row>
    <row r="16" spans="1:27" x14ac:dyDescent="0.4">
      <c r="C16" s="29">
        <v>3</v>
      </c>
      <c r="D16" s="29">
        <v>4</v>
      </c>
      <c r="E16" s="29">
        <v>5</v>
      </c>
      <c r="F16" s="29">
        <v>6</v>
      </c>
      <c r="G16" s="29">
        <v>7</v>
      </c>
      <c r="H16" s="29">
        <v>8</v>
      </c>
      <c r="I16" s="29">
        <v>9</v>
      </c>
      <c r="K16" s="29">
        <v>7</v>
      </c>
      <c r="L16" s="29">
        <v>8</v>
      </c>
      <c r="M16" s="71">
        <v>9</v>
      </c>
      <c r="N16" s="71">
        <v>10</v>
      </c>
      <c r="O16" s="71">
        <v>11</v>
      </c>
      <c r="P16" s="29">
        <v>12</v>
      </c>
      <c r="Q16" s="29">
        <v>13</v>
      </c>
      <c r="S16" s="29">
        <v>7</v>
      </c>
      <c r="T16" s="29">
        <v>8</v>
      </c>
      <c r="U16" s="76">
        <v>9</v>
      </c>
      <c r="V16" s="76">
        <v>10</v>
      </c>
      <c r="W16" s="76">
        <v>11</v>
      </c>
      <c r="X16" s="29">
        <v>12</v>
      </c>
      <c r="Y16" s="29">
        <v>13</v>
      </c>
    </row>
    <row r="17" spans="3:25" x14ac:dyDescent="0.4">
      <c r="C17" s="29">
        <v>10</v>
      </c>
      <c r="D17" s="29">
        <v>11</v>
      </c>
      <c r="E17" s="29">
        <v>12</v>
      </c>
      <c r="F17" s="29">
        <v>13</v>
      </c>
      <c r="G17" s="29">
        <v>14</v>
      </c>
      <c r="H17" s="29">
        <v>15</v>
      </c>
      <c r="I17" s="29">
        <v>16</v>
      </c>
      <c r="K17" s="29">
        <v>14</v>
      </c>
      <c r="L17" s="29">
        <v>15</v>
      </c>
      <c r="M17" s="73">
        <v>16</v>
      </c>
      <c r="N17" s="73">
        <v>17</v>
      </c>
      <c r="O17" s="73">
        <v>18</v>
      </c>
      <c r="P17" s="29">
        <v>19</v>
      </c>
      <c r="Q17" s="29">
        <v>20</v>
      </c>
      <c r="S17" s="29">
        <v>14</v>
      </c>
      <c r="T17" s="29">
        <v>15</v>
      </c>
      <c r="U17" s="29">
        <v>16</v>
      </c>
      <c r="V17" s="29">
        <v>17</v>
      </c>
      <c r="W17" s="29">
        <v>18</v>
      </c>
      <c r="X17" s="29">
        <v>19</v>
      </c>
      <c r="Y17" s="29">
        <v>20</v>
      </c>
    </row>
    <row r="18" spans="3:25" x14ac:dyDescent="0.4">
      <c r="C18" s="29">
        <v>17</v>
      </c>
      <c r="D18" s="29">
        <v>18</v>
      </c>
      <c r="E18" s="29">
        <v>19</v>
      </c>
      <c r="F18" s="29">
        <v>20</v>
      </c>
      <c r="G18" s="29">
        <v>21</v>
      </c>
      <c r="H18" s="29">
        <v>22</v>
      </c>
      <c r="I18" s="29">
        <v>23</v>
      </c>
      <c r="K18" s="29">
        <v>21</v>
      </c>
      <c r="L18" s="29">
        <v>22</v>
      </c>
      <c r="M18" s="29">
        <v>23</v>
      </c>
      <c r="N18" s="29">
        <v>24</v>
      </c>
      <c r="O18" s="29">
        <v>25</v>
      </c>
      <c r="P18" s="29">
        <v>26</v>
      </c>
      <c r="Q18" s="29">
        <v>27</v>
      </c>
      <c r="S18" s="29">
        <v>21</v>
      </c>
      <c r="T18" s="29">
        <v>22</v>
      </c>
      <c r="U18" s="29">
        <v>23</v>
      </c>
      <c r="V18" s="29">
        <v>24</v>
      </c>
      <c r="W18" s="29">
        <v>25</v>
      </c>
      <c r="X18" s="29">
        <v>26</v>
      </c>
      <c r="Y18" s="29">
        <v>27</v>
      </c>
    </row>
    <row r="19" spans="3:25" x14ac:dyDescent="0.4">
      <c r="C19" s="29">
        <v>24</v>
      </c>
      <c r="D19" s="29">
        <v>25</v>
      </c>
      <c r="E19" s="29">
        <v>26</v>
      </c>
      <c r="F19" s="29">
        <v>27</v>
      </c>
      <c r="G19" s="29">
        <v>28</v>
      </c>
      <c r="H19" s="29">
        <v>29</v>
      </c>
      <c r="I19" s="29">
        <v>30</v>
      </c>
      <c r="K19" s="29">
        <v>28</v>
      </c>
      <c r="L19" s="29" t="str">
        <v/>
      </c>
      <c r="M19" s="29" t="str">
        <v/>
      </c>
      <c r="N19" s="29" t="str">
        <v/>
      </c>
      <c r="O19" s="29" t="str">
        <v/>
      </c>
      <c r="P19" s="29" t="str">
        <v/>
      </c>
      <c r="Q19" s="29" t="str">
        <v/>
      </c>
      <c r="S19" s="29">
        <v>28</v>
      </c>
      <c r="T19" s="29">
        <v>29</v>
      </c>
      <c r="U19" s="29">
        <v>30</v>
      </c>
      <c r="V19" s="29">
        <v>31</v>
      </c>
      <c r="W19" s="29" t="str">
        <v/>
      </c>
      <c r="X19" s="29" t="str">
        <v/>
      </c>
      <c r="Y19" s="29" t="str">
        <v/>
      </c>
    </row>
    <row r="20" spans="3:25" x14ac:dyDescent="0.4">
      <c r="C20" s="29">
        <v>31</v>
      </c>
      <c r="D20" s="29" t="str">
        <v/>
      </c>
      <c r="E20" s="29" t="str">
        <v/>
      </c>
      <c r="F20" s="29" t="str">
        <v/>
      </c>
      <c r="G20" s="29" t="str">
        <v/>
      </c>
      <c r="H20" s="29" t="str">
        <v/>
      </c>
      <c r="I20" s="29" t="str">
        <v/>
      </c>
      <c r="K20" s="29" t="str">
        <v/>
      </c>
      <c r="L20" s="29" t="str">
        <v/>
      </c>
      <c r="M20" s="29" t="str">
        <v/>
      </c>
      <c r="N20" s="29" t="str">
        <v/>
      </c>
      <c r="O20" s="29" t="str">
        <v/>
      </c>
      <c r="P20" s="29" t="str">
        <v/>
      </c>
      <c r="Q20" s="29" t="str">
        <v/>
      </c>
      <c r="S20" s="29" t="str">
        <v/>
      </c>
      <c r="T20" s="29" t="str">
        <v/>
      </c>
      <c r="U20" s="29" t="str">
        <v/>
      </c>
      <c r="V20" s="29" t="str">
        <v/>
      </c>
      <c r="W20" s="29" t="str">
        <v/>
      </c>
      <c r="X20" s="29" t="str">
        <v/>
      </c>
      <c r="Y20" s="29" t="str">
        <v/>
      </c>
    </row>
    <row r="22" spans="3:25" x14ac:dyDescent="0.4">
      <c r="C22" s="65" t="str">
        <f>INDEX(monthNames,I22)&amp;" "&amp;YEAR(INDEX(startDates,I22))</f>
        <v>April 2021</v>
      </c>
      <c r="D22" s="66"/>
      <c r="E22" s="66"/>
      <c r="F22" s="66"/>
      <c r="G22" s="66"/>
      <c r="H22" s="66"/>
      <c r="I22" s="67">
        <v>4</v>
      </c>
      <c r="K22" s="65" t="str">
        <f>INDEX(monthNames,Q22)&amp;" "&amp;YEAR(INDEX(startDates,Q22))</f>
        <v>May 2021</v>
      </c>
      <c r="L22" s="66"/>
      <c r="M22" s="66"/>
      <c r="N22" s="66"/>
      <c r="O22" s="66"/>
      <c r="P22" s="66"/>
      <c r="Q22" s="67">
        <v>5</v>
      </c>
      <c r="S22" s="65" t="str">
        <f>INDEX(monthNames,Y22)&amp;" "&amp;YEAR(INDEX(startDates,Y22))</f>
        <v>June 2021</v>
      </c>
      <c r="T22" s="66"/>
      <c r="U22" s="66"/>
      <c r="V22" s="66"/>
      <c r="W22" s="66"/>
      <c r="X22" s="66"/>
      <c r="Y22" s="67">
        <v>6</v>
      </c>
    </row>
    <row r="23" spans="3:25" x14ac:dyDescent="0.4">
      <c r="C23" s="28" t="s">
        <v>44</v>
      </c>
      <c r="D23" s="28" t="s">
        <v>45</v>
      </c>
      <c r="E23" s="28" t="s">
        <v>46</v>
      </c>
      <c r="F23" s="28" t="s">
        <v>47</v>
      </c>
      <c r="G23" s="28" t="s">
        <v>48</v>
      </c>
      <c r="H23" s="28" t="s">
        <v>49</v>
      </c>
      <c r="I23" s="28" t="s">
        <v>50</v>
      </c>
      <c r="K23" s="28" t="s">
        <v>44</v>
      </c>
      <c r="L23" s="28" t="s">
        <v>45</v>
      </c>
      <c r="M23" s="28" t="s">
        <v>46</v>
      </c>
      <c r="N23" s="28" t="s">
        <v>47</v>
      </c>
      <c r="O23" s="28" t="s">
        <v>48</v>
      </c>
      <c r="P23" s="28" t="s">
        <v>49</v>
      </c>
      <c r="Q23" s="28" t="s">
        <v>50</v>
      </c>
      <c r="S23" s="28" t="s">
        <v>44</v>
      </c>
      <c r="T23" s="28" t="s">
        <v>45</v>
      </c>
      <c r="U23" s="28" t="s">
        <v>46</v>
      </c>
      <c r="V23" s="28" t="s">
        <v>47</v>
      </c>
      <c r="W23" s="28" t="s">
        <v>48</v>
      </c>
      <c r="X23" s="28" t="s">
        <v>49</v>
      </c>
      <c r="Y23" s="28" t="s">
        <v>50</v>
      </c>
    </row>
    <row r="24" spans="3:25" x14ac:dyDescent="0.4">
      <c r="C24" s="29" t="str">
        <f t="array" ref="C24:I29">IF(MONTH(INDEX(startDates,I22))&lt;&gt;MONTH(INDEX(startDates,I22)-WEEKDAY(INDEX(startDates,I22))+(WeekNo-1)*7+WeekDay),"",DAY(INDEX(startDates,I22)-WEEKDAY(INDEX(startDates,I22))+(WeekNo-1)*7+WeekDay))</f>
        <v/>
      </c>
      <c r="D24" s="29" t="str">
        <v/>
      </c>
      <c r="E24" s="29" t="str">
        <v/>
      </c>
      <c r="F24" s="29" t="str">
        <v/>
      </c>
      <c r="G24" s="29">
        <v>1</v>
      </c>
      <c r="H24" s="29">
        <v>2</v>
      </c>
      <c r="I24" s="29">
        <v>3</v>
      </c>
      <c r="K24" s="29" t="str">
        <f t="array" ref="K24:Q29">IF(MONTH(INDEX(startDates,Q22))&lt;&gt;MONTH(INDEX(startDates,Q22)-WEEKDAY(INDEX(startDates,Q22))+(WeekNo-1)*7+WeekDay),"",DAY(INDEX(startDates,Q22)-WEEKDAY(INDEX(startDates,Q22))+(WeekNo-1)*7+WeekDay))</f>
        <v/>
      </c>
      <c r="L24" s="29" t="str">
        <v/>
      </c>
      <c r="M24" s="29" t="str">
        <v/>
      </c>
      <c r="N24" s="29" t="str">
        <v/>
      </c>
      <c r="O24" s="29" t="str">
        <v/>
      </c>
      <c r="P24" s="29" t="str">
        <v/>
      </c>
      <c r="Q24" s="29">
        <v>1</v>
      </c>
      <c r="S24" s="29" t="str">
        <f t="array" ref="S24:Y29">IF(MONTH(INDEX(startDates,Y22))&lt;&gt;MONTH(INDEX(startDates,Y22)-WEEKDAY(INDEX(startDates,Y22))+(WeekNo-1)*7+WeekDay),"",DAY(INDEX(startDates,Y22)-WEEKDAY(INDEX(startDates,Y22))+(WeekNo-1)*7+WeekDay))</f>
        <v/>
      </c>
      <c r="T24" s="29" t="str">
        <v/>
      </c>
      <c r="U24" s="29">
        <v>1</v>
      </c>
      <c r="V24" s="29">
        <v>2</v>
      </c>
      <c r="W24" s="29">
        <v>3</v>
      </c>
      <c r="X24" s="29">
        <v>4</v>
      </c>
      <c r="Y24" s="29">
        <v>5</v>
      </c>
    </row>
    <row r="25" spans="3:25" x14ac:dyDescent="0.4">
      <c r="C25" s="29">
        <v>4</v>
      </c>
      <c r="D25" s="29">
        <v>5</v>
      </c>
      <c r="E25" s="68">
        <v>6</v>
      </c>
      <c r="F25" s="68">
        <v>7</v>
      </c>
      <c r="G25" s="29">
        <v>8</v>
      </c>
      <c r="H25" s="29">
        <v>9</v>
      </c>
      <c r="I25" s="29">
        <v>10</v>
      </c>
      <c r="K25" s="29">
        <v>2</v>
      </c>
      <c r="L25" s="29">
        <v>3</v>
      </c>
      <c r="M25" s="73">
        <v>4</v>
      </c>
      <c r="N25" s="73">
        <v>5</v>
      </c>
      <c r="O25" s="73">
        <v>6</v>
      </c>
      <c r="P25" s="29">
        <v>7</v>
      </c>
      <c r="Q25" s="29">
        <v>8</v>
      </c>
      <c r="S25" s="29">
        <v>6</v>
      </c>
      <c r="T25" s="29">
        <v>7</v>
      </c>
      <c r="U25" s="29">
        <v>8</v>
      </c>
      <c r="V25" s="29">
        <v>9</v>
      </c>
      <c r="W25" s="29">
        <v>10</v>
      </c>
      <c r="X25" s="29">
        <v>11</v>
      </c>
      <c r="Y25" s="29">
        <v>12</v>
      </c>
    </row>
    <row r="26" spans="3:25" x14ac:dyDescent="0.4">
      <c r="C26" s="29">
        <v>11</v>
      </c>
      <c r="D26" s="29">
        <v>12</v>
      </c>
      <c r="E26" s="70">
        <v>13</v>
      </c>
      <c r="F26" s="70">
        <v>14</v>
      </c>
      <c r="G26" s="70">
        <v>15</v>
      </c>
      <c r="H26" s="29">
        <v>16</v>
      </c>
      <c r="I26" s="29">
        <v>17</v>
      </c>
      <c r="K26" s="29">
        <v>9</v>
      </c>
      <c r="L26" s="29">
        <v>10</v>
      </c>
      <c r="M26" s="75">
        <v>11</v>
      </c>
      <c r="N26" s="75">
        <v>12</v>
      </c>
      <c r="O26" s="75">
        <v>13</v>
      </c>
      <c r="P26" s="29">
        <v>14</v>
      </c>
      <c r="Q26" s="29">
        <v>15</v>
      </c>
      <c r="S26" s="29">
        <v>13</v>
      </c>
      <c r="T26" s="29">
        <v>14</v>
      </c>
      <c r="U26" s="29">
        <v>15</v>
      </c>
      <c r="V26" s="29">
        <v>16</v>
      </c>
      <c r="W26" s="29">
        <v>17</v>
      </c>
      <c r="X26" s="29">
        <v>18</v>
      </c>
      <c r="Y26" s="29">
        <v>19</v>
      </c>
    </row>
    <row r="27" spans="3:25" x14ac:dyDescent="0.4">
      <c r="C27" s="29">
        <v>18</v>
      </c>
      <c r="D27" s="29">
        <v>19</v>
      </c>
      <c r="E27" s="71">
        <v>20</v>
      </c>
      <c r="F27" s="71">
        <v>21</v>
      </c>
      <c r="G27" s="71">
        <v>22</v>
      </c>
      <c r="H27" s="29">
        <v>23</v>
      </c>
      <c r="I27" s="29">
        <v>24</v>
      </c>
      <c r="K27" s="29">
        <v>16</v>
      </c>
      <c r="L27" s="29">
        <v>17</v>
      </c>
      <c r="M27" s="29">
        <v>18</v>
      </c>
      <c r="N27" s="29">
        <v>19</v>
      </c>
      <c r="O27" s="29">
        <v>20</v>
      </c>
      <c r="P27" s="29">
        <v>21</v>
      </c>
      <c r="Q27" s="29">
        <v>22</v>
      </c>
      <c r="S27" s="29">
        <v>20</v>
      </c>
      <c r="T27" s="29">
        <v>21</v>
      </c>
      <c r="U27" s="29">
        <v>22</v>
      </c>
      <c r="V27" s="29">
        <v>23</v>
      </c>
      <c r="W27" s="29">
        <v>24</v>
      </c>
      <c r="X27" s="29">
        <v>25</v>
      </c>
      <c r="Y27" s="29">
        <v>26</v>
      </c>
    </row>
    <row r="28" spans="3:25" x14ac:dyDescent="0.4">
      <c r="C28" s="29">
        <v>25</v>
      </c>
      <c r="D28" s="29">
        <v>26</v>
      </c>
      <c r="E28" s="29">
        <v>27</v>
      </c>
      <c r="F28" s="29">
        <v>28</v>
      </c>
      <c r="G28" s="29">
        <v>29</v>
      </c>
      <c r="H28" s="29">
        <v>30</v>
      </c>
      <c r="I28" s="29" t="str">
        <v/>
      </c>
      <c r="K28" s="29">
        <v>23</v>
      </c>
      <c r="L28" s="29">
        <v>24</v>
      </c>
      <c r="M28" s="29">
        <v>25</v>
      </c>
      <c r="N28" s="29">
        <v>26</v>
      </c>
      <c r="O28" s="29">
        <v>27</v>
      </c>
      <c r="P28" s="29">
        <v>28</v>
      </c>
      <c r="Q28" s="29">
        <v>29</v>
      </c>
      <c r="S28" s="29">
        <v>27</v>
      </c>
      <c r="T28" s="29">
        <v>28</v>
      </c>
      <c r="U28" s="29">
        <v>29</v>
      </c>
      <c r="V28" s="29">
        <v>30</v>
      </c>
      <c r="W28" s="29" t="str">
        <v/>
      </c>
      <c r="X28" s="29" t="str">
        <v/>
      </c>
      <c r="Y28" s="29" t="str">
        <v/>
      </c>
    </row>
    <row r="29" spans="3:25" x14ac:dyDescent="0.4">
      <c r="C29" s="29" t="str">
        <v/>
      </c>
      <c r="D29" s="29" t="str">
        <v/>
      </c>
      <c r="E29" s="29" t="str">
        <v/>
      </c>
      <c r="F29" s="29" t="str">
        <v/>
      </c>
      <c r="G29" s="29" t="str">
        <v/>
      </c>
      <c r="H29" s="29" t="str">
        <v/>
      </c>
      <c r="I29" s="29" t="str">
        <v/>
      </c>
      <c r="K29" s="29">
        <v>30</v>
      </c>
      <c r="L29" s="29">
        <v>31</v>
      </c>
      <c r="M29" s="29" t="str">
        <v/>
      </c>
      <c r="N29" s="29" t="str">
        <v/>
      </c>
      <c r="O29" s="29" t="str">
        <v/>
      </c>
      <c r="P29" s="29" t="str">
        <v/>
      </c>
      <c r="Q29" s="29" t="str">
        <v/>
      </c>
      <c r="S29" s="29" t="str">
        <v/>
      </c>
      <c r="T29" s="29" t="str">
        <v/>
      </c>
      <c r="U29" s="29" t="str">
        <v/>
      </c>
      <c r="V29" s="29" t="str">
        <v/>
      </c>
      <c r="W29" s="29" t="str">
        <v/>
      </c>
      <c r="X29" s="29" t="str">
        <v/>
      </c>
      <c r="Y29" s="29" t="str">
        <v/>
      </c>
    </row>
    <row r="31" spans="3:25" x14ac:dyDescent="0.4">
      <c r="C31" s="65" t="str">
        <f>INDEX(monthNames,I31)&amp;" "&amp;YEAR(INDEX(startDates,I31))</f>
        <v>July 2021</v>
      </c>
      <c r="D31" s="66"/>
      <c r="E31" s="66"/>
      <c r="F31" s="66"/>
      <c r="G31" s="66"/>
      <c r="H31" s="66"/>
      <c r="I31" s="67">
        <v>7</v>
      </c>
      <c r="K31" s="65" t="str">
        <f>INDEX(monthNames,Q31)&amp;" "&amp;YEAR(INDEX(startDates,Q31))</f>
        <v>August 2021</v>
      </c>
      <c r="L31" s="66"/>
      <c r="M31" s="66"/>
      <c r="N31" s="66"/>
      <c r="O31" s="66"/>
      <c r="P31" s="66"/>
      <c r="Q31" s="67">
        <v>8</v>
      </c>
      <c r="S31" s="65" t="str">
        <f>INDEX(monthNames,Y31)&amp;" "&amp;YEAR(INDEX(startDates,Y31))</f>
        <v>September 2021</v>
      </c>
      <c r="T31" s="66"/>
      <c r="U31" s="66"/>
      <c r="V31" s="66"/>
      <c r="W31" s="66"/>
      <c r="X31" s="66"/>
      <c r="Y31" s="67">
        <v>9</v>
      </c>
    </row>
    <row r="32" spans="3:25" x14ac:dyDescent="0.4">
      <c r="C32" s="28" t="s">
        <v>44</v>
      </c>
      <c r="D32" s="28" t="s">
        <v>45</v>
      </c>
      <c r="E32" s="28" t="s">
        <v>46</v>
      </c>
      <c r="F32" s="28" t="s">
        <v>47</v>
      </c>
      <c r="G32" s="28" t="s">
        <v>48</v>
      </c>
      <c r="H32" s="28" t="s">
        <v>49</v>
      </c>
      <c r="I32" s="28" t="s">
        <v>50</v>
      </c>
      <c r="K32" s="28" t="s">
        <v>44</v>
      </c>
      <c r="L32" s="28" t="s">
        <v>45</v>
      </c>
      <c r="M32" s="28" t="s">
        <v>46</v>
      </c>
      <c r="N32" s="28" t="s">
        <v>47</v>
      </c>
      <c r="O32" s="28" t="s">
        <v>48</v>
      </c>
      <c r="P32" s="28" t="s">
        <v>49</v>
      </c>
      <c r="Q32" s="28" t="s">
        <v>50</v>
      </c>
      <c r="S32" s="28" t="s">
        <v>44</v>
      </c>
      <c r="T32" s="28" t="s">
        <v>45</v>
      </c>
      <c r="U32" s="28" t="s">
        <v>46</v>
      </c>
      <c r="V32" s="28" t="s">
        <v>47</v>
      </c>
      <c r="W32" s="28" t="s">
        <v>48</v>
      </c>
      <c r="X32" s="28" t="s">
        <v>49</v>
      </c>
      <c r="Y32" s="28" t="s">
        <v>50</v>
      </c>
    </row>
    <row r="33" spans="3:25" x14ac:dyDescent="0.4">
      <c r="C33" s="29" t="str">
        <f t="array" ref="C33:I38">IF(MONTH(INDEX(startDates,I31))&lt;&gt;MONTH(INDEX(startDates,I31)-WEEKDAY(INDEX(startDates,I31))+(WeekNo-1)*7+WeekDay),"",DAY(INDEX(startDates,I31)-WEEKDAY(INDEX(startDates,I31))+(WeekNo-1)*7+WeekDay))</f>
        <v/>
      </c>
      <c r="D33" s="29" t="str">
        <v/>
      </c>
      <c r="E33" s="29" t="str">
        <v/>
      </c>
      <c r="F33" s="29" t="str">
        <v/>
      </c>
      <c r="G33" s="29">
        <v>1</v>
      </c>
      <c r="H33" s="29">
        <v>2</v>
      </c>
      <c r="I33" s="29">
        <v>3</v>
      </c>
      <c r="K33" s="29">
        <f t="array" ref="K33:Q38">IF(MONTH(INDEX(startDates,Q31))&lt;&gt;MONTH(INDEX(startDates,Q31)-WEEKDAY(INDEX(startDates,Q31))+(WeekNo-1)*7+WeekDay),"",DAY(INDEX(startDates,Q31)-WEEKDAY(INDEX(startDates,Q31))+(WeekNo-1)*7+WeekDay))</f>
        <v>1</v>
      </c>
      <c r="L33" s="29">
        <v>2</v>
      </c>
      <c r="M33" s="29">
        <v>3</v>
      </c>
      <c r="N33" s="29">
        <v>4</v>
      </c>
      <c r="O33" s="29">
        <v>5</v>
      </c>
      <c r="P33" s="29">
        <v>6</v>
      </c>
      <c r="Q33" s="29">
        <v>7</v>
      </c>
      <c r="S33" s="29" t="str">
        <f t="array" ref="S33:Y38">IF(MONTH(INDEX(startDates,Y31))&lt;&gt;MONTH(INDEX(startDates,Y31)-WEEKDAY(INDEX(startDates,Y31))+(WeekNo-1)*7+WeekDay),"",DAY(INDEX(startDates,Y31)-WEEKDAY(INDEX(startDates,Y31))+(WeekNo-1)*7+WeekDay))</f>
        <v/>
      </c>
      <c r="T33" s="29" t="str">
        <v/>
      </c>
      <c r="U33" s="29" t="str">
        <v/>
      </c>
      <c r="V33" s="29">
        <v>1</v>
      </c>
      <c r="W33" s="29">
        <v>2</v>
      </c>
      <c r="X33" s="29">
        <v>3</v>
      </c>
      <c r="Y33" s="29">
        <v>4</v>
      </c>
    </row>
    <row r="34" spans="3:25" x14ac:dyDescent="0.4">
      <c r="C34" s="29">
        <v>4</v>
      </c>
      <c r="D34" s="29">
        <v>5</v>
      </c>
      <c r="E34" s="29">
        <v>6</v>
      </c>
      <c r="F34" s="29">
        <v>7</v>
      </c>
      <c r="G34" s="29">
        <v>8</v>
      </c>
      <c r="H34" s="29">
        <v>9</v>
      </c>
      <c r="I34" s="29">
        <v>10</v>
      </c>
      <c r="K34" s="29">
        <v>8</v>
      </c>
      <c r="L34" s="29">
        <v>9</v>
      </c>
      <c r="M34" s="73">
        <v>10</v>
      </c>
      <c r="N34" s="73">
        <v>11</v>
      </c>
      <c r="O34" s="73">
        <v>12</v>
      </c>
      <c r="P34" s="29">
        <v>13</v>
      </c>
      <c r="Q34" s="29">
        <v>14</v>
      </c>
      <c r="S34" s="29">
        <v>5</v>
      </c>
      <c r="T34" s="29">
        <v>6</v>
      </c>
      <c r="U34" s="29">
        <v>7</v>
      </c>
      <c r="V34" s="29">
        <v>8</v>
      </c>
      <c r="W34" s="29">
        <v>9</v>
      </c>
      <c r="X34" s="29">
        <v>10</v>
      </c>
      <c r="Y34" s="29">
        <v>11</v>
      </c>
    </row>
    <row r="35" spans="3:25" x14ac:dyDescent="0.4">
      <c r="C35" s="29">
        <v>11</v>
      </c>
      <c r="D35" s="68">
        <v>12</v>
      </c>
      <c r="E35" s="68">
        <v>13</v>
      </c>
      <c r="F35" s="70">
        <v>14</v>
      </c>
      <c r="G35" s="70">
        <v>15</v>
      </c>
      <c r="H35" s="70">
        <v>16</v>
      </c>
      <c r="I35" s="29">
        <v>17</v>
      </c>
      <c r="K35" s="29">
        <v>15</v>
      </c>
      <c r="L35" s="29">
        <v>16</v>
      </c>
      <c r="M35" s="75">
        <v>17</v>
      </c>
      <c r="N35" s="75">
        <v>18</v>
      </c>
      <c r="O35" s="75">
        <v>19</v>
      </c>
      <c r="P35" s="29">
        <v>20</v>
      </c>
      <c r="Q35" s="29">
        <v>21</v>
      </c>
      <c r="S35" s="29">
        <v>12</v>
      </c>
      <c r="T35" s="29">
        <v>13</v>
      </c>
      <c r="U35" s="29">
        <v>14</v>
      </c>
      <c r="V35" s="29">
        <v>15</v>
      </c>
      <c r="W35" s="29">
        <v>16</v>
      </c>
      <c r="X35" s="29">
        <v>17</v>
      </c>
      <c r="Y35" s="29">
        <v>18</v>
      </c>
    </row>
    <row r="36" spans="3:25" x14ac:dyDescent="0.4">
      <c r="C36" s="29">
        <v>18</v>
      </c>
      <c r="D36" s="29">
        <v>19</v>
      </c>
      <c r="E36" s="71">
        <v>20</v>
      </c>
      <c r="F36" s="71">
        <v>21</v>
      </c>
      <c r="G36" s="71">
        <v>22</v>
      </c>
      <c r="H36" s="29">
        <v>23</v>
      </c>
      <c r="I36" s="29">
        <v>24</v>
      </c>
      <c r="K36" s="29">
        <v>22</v>
      </c>
      <c r="L36" s="29">
        <v>23</v>
      </c>
      <c r="M36" s="29">
        <v>24</v>
      </c>
      <c r="N36" s="29">
        <v>25</v>
      </c>
      <c r="O36" s="29">
        <v>26</v>
      </c>
      <c r="P36" s="29">
        <v>27</v>
      </c>
      <c r="Q36" s="29">
        <v>28</v>
      </c>
      <c r="S36" s="29">
        <v>19</v>
      </c>
      <c r="T36" s="29">
        <v>20</v>
      </c>
      <c r="U36" s="29">
        <v>21</v>
      </c>
      <c r="V36" s="29">
        <v>22</v>
      </c>
      <c r="W36" s="29">
        <v>23</v>
      </c>
      <c r="X36" s="29">
        <v>24</v>
      </c>
      <c r="Y36" s="29">
        <v>25</v>
      </c>
    </row>
    <row r="37" spans="3:25" x14ac:dyDescent="0.4">
      <c r="C37" s="29">
        <v>25</v>
      </c>
      <c r="D37" s="29">
        <v>26</v>
      </c>
      <c r="E37" s="29">
        <v>27</v>
      </c>
      <c r="F37" s="29">
        <v>28</v>
      </c>
      <c r="G37" s="29">
        <v>29</v>
      </c>
      <c r="H37" s="29">
        <v>30</v>
      </c>
      <c r="I37" s="29">
        <v>31</v>
      </c>
      <c r="K37" s="29">
        <v>29</v>
      </c>
      <c r="L37" s="29">
        <v>30</v>
      </c>
      <c r="M37" s="29">
        <v>31</v>
      </c>
      <c r="N37" s="29" t="str">
        <v/>
      </c>
      <c r="O37" s="29" t="str">
        <v/>
      </c>
      <c r="P37" s="29" t="str">
        <v/>
      </c>
      <c r="Q37" s="29" t="str">
        <v/>
      </c>
      <c r="S37" s="29">
        <v>26</v>
      </c>
      <c r="T37" s="29">
        <v>27</v>
      </c>
      <c r="U37" s="29">
        <v>28</v>
      </c>
      <c r="V37" s="29">
        <v>29</v>
      </c>
      <c r="W37" s="29">
        <v>30</v>
      </c>
      <c r="X37" s="29" t="str">
        <v/>
      </c>
      <c r="Y37" s="29" t="str">
        <v/>
      </c>
    </row>
    <row r="38" spans="3:25" x14ac:dyDescent="0.4">
      <c r="C38" s="29" t="str">
        <v/>
      </c>
      <c r="D38" s="29" t="str">
        <v/>
      </c>
      <c r="E38" s="29" t="str">
        <v/>
      </c>
      <c r="F38" s="29" t="str">
        <v/>
      </c>
      <c r="G38" s="29" t="str">
        <v/>
      </c>
      <c r="H38" s="29" t="str">
        <v/>
      </c>
      <c r="I38" s="29" t="str">
        <v/>
      </c>
      <c r="K38" s="29" t="str">
        <v/>
      </c>
      <c r="L38" s="29" t="str">
        <v/>
      </c>
      <c r="M38" s="29" t="str">
        <v/>
      </c>
      <c r="N38" s="29" t="str">
        <v/>
      </c>
      <c r="O38" s="29" t="str">
        <v/>
      </c>
      <c r="P38" s="29" t="str">
        <v/>
      </c>
      <c r="Q38" s="29" t="str">
        <v/>
      </c>
      <c r="S38" s="29" t="str">
        <v/>
      </c>
      <c r="T38" s="29" t="str">
        <v/>
      </c>
      <c r="U38" s="29" t="str">
        <v/>
      </c>
      <c r="V38" s="29" t="str">
        <v/>
      </c>
      <c r="W38" s="29" t="str">
        <v/>
      </c>
      <c r="X38" s="29" t="str">
        <v/>
      </c>
      <c r="Y38" s="29" t="str">
        <v/>
      </c>
    </row>
    <row r="40" spans="3:25" x14ac:dyDescent="0.4">
      <c r="C40" s="65" t="str">
        <f>INDEX(monthNames,I40)&amp;" "&amp;YEAR(INDEX(startDates,I40))</f>
        <v>October 2021</v>
      </c>
      <c r="D40" s="66"/>
      <c r="E40" s="66"/>
      <c r="F40" s="66"/>
      <c r="G40" s="66"/>
      <c r="H40" s="66"/>
      <c r="I40" s="67">
        <v>10</v>
      </c>
      <c r="K40" s="65" t="str">
        <f>INDEX(monthNames,Q40)&amp;" "&amp;YEAR(INDEX(startDates,Q40))</f>
        <v>November 2021</v>
      </c>
      <c r="L40" s="66"/>
      <c r="M40" s="66"/>
      <c r="N40" s="66"/>
      <c r="O40" s="66"/>
      <c r="P40" s="66"/>
      <c r="Q40" s="67">
        <v>11</v>
      </c>
      <c r="S40" s="65" t="str">
        <f>INDEX(monthNames,Y40)&amp;" "&amp;YEAR(INDEX(startDates,Y40))</f>
        <v>December 2021</v>
      </c>
      <c r="T40" s="66"/>
      <c r="U40" s="66"/>
      <c r="V40" s="66"/>
      <c r="W40" s="66"/>
      <c r="X40" s="66"/>
      <c r="Y40" s="67">
        <v>12</v>
      </c>
    </row>
    <row r="41" spans="3:25" x14ac:dyDescent="0.4">
      <c r="C41" s="28" t="s">
        <v>44</v>
      </c>
      <c r="D41" s="28" t="s">
        <v>45</v>
      </c>
      <c r="E41" s="28" t="s">
        <v>46</v>
      </c>
      <c r="F41" s="28" t="s">
        <v>47</v>
      </c>
      <c r="G41" s="28" t="s">
        <v>48</v>
      </c>
      <c r="H41" s="28" t="s">
        <v>49</v>
      </c>
      <c r="I41" s="28" t="s">
        <v>50</v>
      </c>
      <c r="K41" s="28" t="s">
        <v>44</v>
      </c>
      <c r="L41" s="28" t="s">
        <v>45</v>
      </c>
      <c r="M41" s="28" t="s">
        <v>46</v>
      </c>
      <c r="N41" s="28" t="s">
        <v>47</v>
      </c>
      <c r="O41" s="28" t="s">
        <v>48</v>
      </c>
      <c r="P41" s="28" t="s">
        <v>49</v>
      </c>
      <c r="Q41" s="28" t="s">
        <v>50</v>
      </c>
      <c r="S41" s="28" t="s">
        <v>44</v>
      </c>
      <c r="T41" s="28" t="s">
        <v>45</v>
      </c>
      <c r="U41" s="28" t="s">
        <v>46</v>
      </c>
      <c r="V41" s="28" t="s">
        <v>47</v>
      </c>
      <c r="W41" s="28" t="s">
        <v>48</v>
      </c>
      <c r="X41" s="28" t="s">
        <v>49</v>
      </c>
      <c r="Y41" s="28" t="s">
        <v>50</v>
      </c>
    </row>
    <row r="42" spans="3:25" x14ac:dyDescent="0.4">
      <c r="C42" s="29" t="str">
        <f t="array" ref="C42:I47">IF(MONTH(INDEX(startDates,I40))&lt;&gt;MONTH(INDEX(startDates,I40)-WEEKDAY(INDEX(startDates,I40))+(WeekNo-1)*7+WeekDay),"",DAY(INDEX(startDates,I40)-WEEKDAY(INDEX(startDates,I40))+(WeekNo-1)*7+WeekDay))</f>
        <v/>
      </c>
      <c r="D42" s="29" t="str">
        <v/>
      </c>
      <c r="E42" s="29" t="str">
        <v/>
      </c>
      <c r="F42" s="29" t="str">
        <v/>
      </c>
      <c r="G42" s="29" t="str">
        <v/>
      </c>
      <c r="H42" s="29">
        <v>1</v>
      </c>
      <c r="I42" s="29">
        <v>2</v>
      </c>
      <c r="K42" s="29" t="str">
        <f t="array" ref="K42:Q47">IF(MONTH(INDEX(startDates,Q40))&lt;&gt;MONTH(INDEX(startDates,Q40)-WEEKDAY(INDEX(startDates,Q40))+(WeekNo-1)*7+WeekDay),"",DAY(INDEX(startDates,Q40)-WEEKDAY(INDEX(startDates,Q40))+(WeekNo-1)*7+WeekDay))</f>
        <v/>
      </c>
      <c r="L42" s="29">
        <v>1</v>
      </c>
      <c r="M42" s="29">
        <v>2</v>
      </c>
      <c r="N42" s="29">
        <v>3</v>
      </c>
      <c r="O42" s="29">
        <v>4</v>
      </c>
      <c r="P42" s="29">
        <v>5</v>
      </c>
      <c r="Q42" s="29">
        <v>6</v>
      </c>
      <c r="S42" s="29" t="str">
        <f t="array" ref="S42:Y47">IF(MONTH(INDEX(startDates,Y40))&lt;&gt;MONTH(INDEX(startDates,Y40)-WEEKDAY(INDEX(startDates,Y40))+(WeekNo-1)*7+WeekDay),"",DAY(INDEX(startDates,Y40)-WEEKDAY(INDEX(startDates,Y40))+(WeekNo-1)*7+WeekDay))</f>
        <v/>
      </c>
      <c r="T42" s="29" t="str">
        <v/>
      </c>
      <c r="U42" s="29" t="str">
        <v/>
      </c>
      <c r="V42" s="29">
        <v>1</v>
      </c>
      <c r="W42" s="29">
        <v>2</v>
      </c>
      <c r="X42" s="29">
        <v>3</v>
      </c>
      <c r="Y42" s="29">
        <v>4</v>
      </c>
    </row>
    <row r="43" spans="3:25" x14ac:dyDescent="0.4">
      <c r="C43" s="29">
        <v>3</v>
      </c>
      <c r="D43" s="29">
        <v>4</v>
      </c>
      <c r="E43" s="68">
        <v>5</v>
      </c>
      <c r="F43" s="68">
        <v>6</v>
      </c>
      <c r="G43" s="29">
        <v>7</v>
      </c>
      <c r="H43" s="29">
        <v>8</v>
      </c>
      <c r="I43" s="29">
        <v>9</v>
      </c>
      <c r="K43" s="29">
        <v>7</v>
      </c>
      <c r="L43" s="29">
        <v>8</v>
      </c>
      <c r="M43" s="73">
        <v>9</v>
      </c>
      <c r="N43" s="73">
        <v>10</v>
      </c>
      <c r="O43" s="73">
        <v>11</v>
      </c>
      <c r="P43" s="29">
        <v>12</v>
      </c>
      <c r="Q43" s="29">
        <v>13</v>
      </c>
      <c r="S43" s="29">
        <v>5</v>
      </c>
      <c r="T43" s="29">
        <v>6</v>
      </c>
      <c r="U43" s="29">
        <v>7</v>
      </c>
      <c r="V43" s="29">
        <v>8</v>
      </c>
      <c r="W43" s="29">
        <v>9</v>
      </c>
      <c r="X43" s="29">
        <v>10</v>
      </c>
      <c r="Y43" s="29">
        <v>11</v>
      </c>
    </row>
    <row r="44" spans="3:25" x14ac:dyDescent="0.4">
      <c r="C44" s="29">
        <v>10</v>
      </c>
      <c r="D44" s="29">
        <v>11</v>
      </c>
      <c r="E44" s="70">
        <v>12</v>
      </c>
      <c r="F44" s="70">
        <v>13</v>
      </c>
      <c r="G44" s="70">
        <v>14</v>
      </c>
      <c r="H44" s="29">
        <v>15</v>
      </c>
      <c r="I44" s="29">
        <v>16</v>
      </c>
      <c r="K44" s="29">
        <v>14</v>
      </c>
      <c r="L44" s="29">
        <v>15</v>
      </c>
      <c r="M44" s="75">
        <v>16</v>
      </c>
      <c r="N44" s="75">
        <v>17</v>
      </c>
      <c r="O44" s="75">
        <v>18</v>
      </c>
      <c r="P44" s="29">
        <v>19</v>
      </c>
      <c r="Q44" s="29">
        <v>20</v>
      </c>
      <c r="S44" s="29">
        <v>12</v>
      </c>
      <c r="T44" s="29">
        <v>13</v>
      </c>
      <c r="U44" s="29">
        <v>14</v>
      </c>
      <c r="V44" s="29">
        <v>15</v>
      </c>
      <c r="W44" s="29">
        <v>16</v>
      </c>
      <c r="X44" s="29">
        <v>17</v>
      </c>
      <c r="Y44" s="29">
        <v>18</v>
      </c>
    </row>
    <row r="45" spans="3:25" x14ac:dyDescent="0.4">
      <c r="C45" s="29">
        <v>17</v>
      </c>
      <c r="D45" s="29">
        <v>18</v>
      </c>
      <c r="E45" s="71">
        <v>19</v>
      </c>
      <c r="F45" s="71">
        <v>20</v>
      </c>
      <c r="G45" s="71">
        <v>21</v>
      </c>
      <c r="H45" s="29">
        <v>22</v>
      </c>
      <c r="I45" s="29">
        <v>23</v>
      </c>
      <c r="K45" s="29">
        <v>21</v>
      </c>
      <c r="L45" s="29">
        <v>22</v>
      </c>
      <c r="M45" s="29">
        <v>23</v>
      </c>
      <c r="N45" s="29">
        <v>24</v>
      </c>
      <c r="O45" s="29">
        <v>25</v>
      </c>
      <c r="P45" s="29">
        <v>26</v>
      </c>
      <c r="Q45" s="29">
        <v>27</v>
      </c>
      <c r="S45" s="29">
        <v>19</v>
      </c>
      <c r="T45" s="29">
        <v>20</v>
      </c>
      <c r="U45" s="29">
        <v>21</v>
      </c>
      <c r="V45" s="29">
        <v>22</v>
      </c>
      <c r="W45" s="29">
        <v>23</v>
      </c>
      <c r="X45" s="29">
        <v>24</v>
      </c>
      <c r="Y45" s="29">
        <v>25</v>
      </c>
    </row>
    <row r="46" spans="3:25" x14ac:dyDescent="0.4">
      <c r="C46" s="29">
        <v>24</v>
      </c>
      <c r="D46" s="29">
        <v>25</v>
      </c>
      <c r="E46" s="29">
        <v>26</v>
      </c>
      <c r="F46" s="29">
        <v>27</v>
      </c>
      <c r="G46" s="29">
        <v>28</v>
      </c>
      <c r="H46" s="29">
        <v>29</v>
      </c>
      <c r="I46" s="29">
        <v>30</v>
      </c>
      <c r="K46" s="29">
        <v>28</v>
      </c>
      <c r="L46" s="29">
        <v>29</v>
      </c>
      <c r="M46" s="29">
        <v>30</v>
      </c>
      <c r="N46" s="29" t="str">
        <v/>
      </c>
      <c r="O46" s="29" t="str">
        <v/>
      </c>
      <c r="P46" s="29" t="str">
        <v/>
      </c>
      <c r="Q46" s="29" t="str">
        <v/>
      </c>
      <c r="S46" s="29">
        <v>26</v>
      </c>
      <c r="T46" s="29">
        <v>27</v>
      </c>
      <c r="U46" s="29">
        <v>28</v>
      </c>
      <c r="V46" s="29">
        <v>29</v>
      </c>
      <c r="W46" s="29">
        <v>30</v>
      </c>
      <c r="X46" s="29">
        <v>31</v>
      </c>
      <c r="Y46" s="29" t="str">
        <v/>
      </c>
    </row>
    <row r="47" spans="3:25" x14ac:dyDescent="0.4">
      <c r="C47" s="29">
        <v>31</v>
      </c>
      <c r="D47" s="29" t="str">
        <v/>
      </c>
      <c r="E47" s="29" t="str">
        <v/>
      </c>
      <c r="F47" s="29" t="str">
        <v/>
      </c>
      <c r="G47" s="29" t="str">
        <v/>
      </c>
      <c r="H47" s="29" t="str">
        <v/>
      </c>
      <c r="I47" s="29" t="str">
        <v/>
      </c>
      <c r="K47" s="29" t="str">
        <v/>
      </c>
      <c r="L47" s="29" t="str">
        <v/>
      </c>
      <c r="M47" s="29" t="str">
        <v/>
      </c>
      <c r="N47" s="29" t="str">
        <v/>
      </c>
      <c r="O47" s="29" t="str">
        <v/>
      </c>
      <c r="P47" s="29" t="str">
        <v/>
      </c>
      <c r="Q47" s="29" t="str">
        <v/>
      </c>
      <c r="S47" s="29" t="str">
        <v/>
      </c>
      <c r="T47" s="29" t="str">
        <v/>
      </c>
      <c r="U47" s="29" t="str">
        <v/>
      </c>
      <c r="V47" s="29" t="str">
        <v/>
      </c>
      <c r="W47" s="29" t="str">
        <v/>
      </c>
      <c r="X47" s="29" t="str">
        <v/>
      </c>
      <c r="Y47" s="29" t="str">
        <v/>
      </c>
    </row>
  </sheetData>
  <conditionalFormatting sqref="C15:I20 K15:Q20 S15:Y20 C24:I29 K24:Q29 S24:Y29 C33:I38 K33:Q38 S33:Y38 C42:I47 K42:Q47 S42:Y47">
    <cfRule type="cellIs" dxfId="0" priority="1" stopIfTrue="1" operator="equal">
      <formula>""</formula>
    </cfRule>
  </conditionalFormatting>
  <hyperlinks>
    <hyperlink ref="Z1" r:id="rId1" display="© 2004 Vertex42, LLC"/>
    <hyperlink ref="A2" r:id="rId2" tooltip="Visit Vertex42.com - The Excel Nexus"/>
  </hyperlinks>
  <pageMargins left="1" right="1" top="0.75" bottom="0.75" header="0.5" footer="0.5"/>
  <pageSetup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Drop Down 1">
              <controlPr defaultSize="0" autoLine="0" autoPict="0">
                <anchor moveWithCells="1">
                  <from>
                    <xdr:col>4</xdr:col>
                    <xdr:colOff>0</xdr:colOff>
                    <xdr:row>6</xdr:row>
                    <xdr:rowOff>0</xdr:rowOff>
                  </from>
                  <to>
                    <xdr:col>7</xdr:col>
                    <xdr:colOff>217170</xdr:colOff>
                    <xdr:row>7</xdr:row>
                    <xdr:rowOff>45720</xdr:rowOff>
                  </to>
                </anchor>
              </controlPr>
            </control>
          </mc:Choice>
        </mc:AlternateContent>
        <mc:AlternateContent xmlns:mc="http://schemas.openxmlformats.org/markup-compatibility/2006">
          <mc:Choice Requires="x14">
            <control shapeId="4098" r:id="rId7" name="Scroll Bar 2">
              <controlPr defaultSize="0" autoPict="0">
                <anchor moveWithCells="1">
                  <from>
                    <xdr:col>4</xdr:col>
                    <xdr:colOff>0</xdr:colOff>
                    <xdr:row>4</xdr:row>
                    <xdr:rowOff>0</xdr:rowOff>
                  </from>
                  <to>
                    <xdr:col>9</xdr:col>
                    <xdr:colOff>198120</xdr:colOff>
                    <xdr:row>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6"/>
  <sheetViews>
    <sheetView showGridLines="0" workbookViewId="0">
      <selection activeCell="AC21" sqref="AC21"/>
    </sheetView>
  </sheetViews>
  <sheetFormatPr defaultRowHeight="12.3" x14ac:dyDescent="0.4"/>
  <cols>
    <col min="1" max="1" width="8.83984375" style="19"/>
    <col min="2" max="2" width="9.62890625" style="19" customWidth="1"/>
    <col min="3" max="4" width="9.3125" style="19" customWidth="1"/>
    <col min="5" max="8" width="8.83984375" style="19"/>
    <col min="9" max="9" width="8.9453125" style="19" customWidth="1"/>
    <col min="10" max="16" width="3.5234375" style="31" customWidth="1"/>
    <col min="17" max="257" width="8.83984375" style="19"/>
    <col min="258" max="258" width="9.62890625" style="19" customWidth="1"/>
    <col min="259" max="260" width="9.3125" style="19" customWidth="1"/>
    <col min="261" max="264" width="8.83984375" style="19"/>
    <col min="265" max="265" width="8.9453125" style="19" customWidth="1"/>
    <col min="266" max="272" width="3.5234375" style="19" customWidth="1"/>
    <col min="273" max="513" width="8.83984375" style="19"/>
    <col min="514" max="514" width="9.62890625" style="19" customWidth="1"/>
    <col min="515" max="516" width="9.3125" style="19" customWidth="1"/>
    <col min="517" max="520" width="8.83984375" style="19"/>
    <col min="521" max="521" width="8.9453125" style="19" customWidth="1"/>
    <col min="522" max="528" width="3.5234375" style="19" customWidth="1"/>
    <col min="529" max="769" width="8.83984375" style="19"/>
    <col min="770" max="770" width="9.62890625" style="19" customWidth="1"/>
    <col min="771" max="772" width="9.3125" style="19" customWidth="1"/>
    <col min="773" max="776" width="8.83984375" style="19"/>
    <col min="777" max="777" width="8.9453125" style="19" customWidth="1"/>
    <col min="778" max="784" width="3.5234375" style="19" customWidth="1"/>
    <col min="785" max="1025" width="8.83984375" style="19"/>
    <col min="1026" max="1026" width="9.62890625" style="19" customWidth="1"/>
    <col min="1027" max="1028" width="9.3125" style="19" customWidth="1"/>
    <col min="1029" max="1032" width="8.83984375" style="19"/>
    <col min="1033" max="1033" width="8.9453125" style="19" customWidth="1"/>
    <col min="1034" max="1040" width="3.5234375" style="19" customWidth="1"/>
    <col min="1041" max="1281" width="8.83984375" style="19"/>
    <col min="1282" max="1282" width="9.62890625" style="19" customWidth="1"/>
    <col min="1283" max="1284" width="9.3125" style="19" customWidth="1"/>
    <col min="1285" max="1288" width="8.83984375" style="19"/>
    <col min="1289" max="1289" width="8.9453125" style="19" customWidth="1"/>
    <col min="1290" max="1296" width="3.5234375" style="19" customWidth="1"/>
    <col min="1297" max="1537" width="8.83984375" style="19"/>
    <col min="1538" max="1538" width="9.62890625" style="19" customWidth="1"/>
    <col min="1539" max="1540" width="9.3125" style="19" customWidth="1"/>
    <col min="1541" max="1544" width="8.83984375" style="19"/>
    <col min="1545" max="1545" width="8.9453125" style="19" customWidth="1"/>
    <col min="1546" max="1552" width="3.5234375" style="19" customWidth="1"/>
    <col min="1553" max="1793" width="8.83984375" style="19"/>
    <col min="1794" max="1794" width="9.62890625" style="19" customWidth="1"/>
    <col min="1795" max="1796" width="9.3125" style="19" customWidth="1"/>
    <col min="1797" max="1800" width="8.83984375" style="19"/>
    <col min="1801" max="1801" width="8.9453125" style="19" customWidth="1"/>
    <col min="1802" max="1808" width="3.5234375" style="19" customWidth="1"/>
    <col min="1809" max="2049" width="8.83984375" style="19"/>
    <col min="2050" max="2050" width="9.62890625" style="19" customWidth="1"/>
    <col min="2051" max="2052" width="9.3125" style="19" customWidth="1"/>
    <col min="2053" max="2056" width="8.83984375" style="19"/>
    <col min="2057" max="2057" width="8.9453125" style="19" customWidth="1"/>
    <col min="2058" max="2064" width="3.5234375" style="19" customWidth="1"/>
    <col min="2065" max="2305" width="8.83984375" style="19"/>
    <col min="2306" max="2306" width="9.62890625" style="19" customWidth="1"/>
    <col min="2307" max="2308" width="9.3125" style="19" customWidth="1"/>
    <col min="2309" max="2312" width="8.83984375" style="19"/>
    <col min="2313" max="2313" width="8.9453125" style="19" customWidth="1"/>
    <col min="2314" max="2320" width="3.5234375" style="19" customWidth="1"/>
    <col min="2321" max="2561" width="8.83984375" style="19"/>
    <col min="2562" max="2562" width="9.62890625" style="19" customWidth="1"/>
    <col min="2563" max="2564" width="9.3125" style="19" customWidth="1"/>
    <col min="2565" max="2568" width="8.83984375" style="19"/>
    <col min="2569" max="2569" width="8.9453125" style="19" customWidth="1"/>
    <col min="2570" max="2576" width="3.5234375" style="19" customWidth="1"/>
    <col min="2577" max="2817" width="8.83984375" style="19"/>
    <col min="2818" max="2818" width="9.62890625" style="19" customWidth="1"/>
    <col min="2819" max="2820" width="9.3125" style="19" customWidth="1"/>
    <col min="2821" max="2824" width="8.83984375" style="19"/>
    <col min="2825" max="2825" width="8.9453125" style="19" customWidth="1"/>
    <col min="2826" max="2832" width="3.5234375" style="19" customWidth="1"/>
    <col min="2833" max="3073" width="8.83984375" style="19"/>
    <col min="3074" max="3074" width="9.62890625" style="19" customWidth="1"/>
    <col min="3075" max="3076" width="9.3125" style="19" customWidth="1"/>
    <col min="3077" max="3080" width="8.83984375" style="19"/>
    <col min="3081" max="3081" width="8.9453125" style="19" customWidth="1"/>
    <col min="3082" max="3088" width="3.5234375" style="19" customWidth="1"/>
    <col min="3089" max="3329" width="8.83984375" style="19"/>
    <col min="3330" max="3330" width="9.62890625" style="19" customWidth="1"/>
    <col min="3331" max="3332" width="9.3125" style="19" customWidth="1"/>
    <col min="3333" max="3336" width="8.83984375" style="19"/>
    <col min="3337" max="3337" width="8.9453125" style="19" customWidth="1"/>
    <col min="3338" max="3344" width="3.5234375" style="19" customWidth="1"/>
    <col min="3345" max="3585" width="8.83984375" style="19"/>
    <col min="3586" max="3586" width="9.62890625" style="19" customWidth="1"/>
    <col min="3587" max="3588" width="9.3125" style="19" customWidth="1"/>
    <col min="3589" max="3592" width="8.83984375" style="19"/>
    <col min="3593" max="3593" width="8.9453125" style="19" customWidth="1"/>
    <col min="3594" max="3600" width="3.5234375" style="19" customWidth="1"/>
    <col min="3601" max="3841" width="8.83984375" style="19"/>
    <col min="3842" max="3842" width="9.62890625" style="19" customWidth="1"/>
    <col min="3843" max="3844" width="9.3125" style="19" customWidth="1"/>
    <col min="3845" max="3848" width="8.83984375" style="19"/>
    <col min="3849" max="3849" width="8.9453125" style="19" customWidth="1"/>
    <col min="3850" max="3856" width="3.5234375" style="19" customWidth="1"/>
    <col min="3857" max="4097" width="8.83984375" style="19"/>
    <col min="4098" max="4098" width="9.62890625" style="19" customWidth="1"/>
    <col min="4099" max="4100" width="9.3125" style="19" customWidth="1"/>
    <col min="4101" max="4104" width="8.83984375" style="19"/>
    <col min="4105" max="4105" width="8.9453125" style="19" customWidth="1"/>
    <col min="4106" max="4112" width="3.5234375" style="19" customWidth="1"/>
    <col min="4113" max="4353" width="8.83984375" style="19"/>
    <col min="4354" max="4354" width="9.62890625" style="19" customWidth="1"/>
    <col min="4355" max="4356" width="9.3125" style="19" customWidth="1"/>
    <col min="4357" max="4360" width="8.83984375" style="19"/>
    <col min="4361" max="4361" width="8.9453125" style="19" customWidth="1"/>
    <col min="4362" max="4368" width="3.5234375" style="19" customWidth="1"/>
    <col min="4369" max="4609" width="8.83984375" style="19"/>
    <col min="4610" max="4610" width="9.62890625" style="19" customWidth="1"/>
    <col min="4611" max="4612" width="9.3125" style="19" customWidth="1"/>
    <col min="4613" max="4616" width="8.83984375" style="19"/>
    <col min="4617" max="4617" width="8.9453125" style="19" customWidth="1"/>
    <col min="4618" max="4624" width="3.5234375" style="19" customWidth="1"/>
    <col min="4625" max="4865" width="8.83984375" style="19"/>
    <col min="4866" max="4866" width="9.62890625" style="19" customWidth="1"/>
    <col min="4867" max="4868" width="9.3125" style="19" customWidth="1"/>
    <col min="4869" max="4872" width="8.83984375" style="19"/>
    <col min="4873" max="4873" width="8.9453125" style="19" customWidth="1"/>
    <col min="4874" max="4880" width="3.5234375" style="19" customWidth="1"/>
    <col min="4881" max="5121" width="8.83984375" style="19"/>
    <col min="5122" max="5122" width="9.62890625" style="19" customWidth="1"/>
    <col min="5123" max="5124" width="9.3125" style="19" customWidth="1"/>
    <col min="5125" max="5128" width="8.83984375" style="19"/>
    <col min="5129" max="5129" width="8.9453125" style="19" customWidth="1"/>
    <col min="5130" max="5136" width="3.5234375" style="19" customWidth="1"/>
    <col min="5137" max="5377" width="8.83984375" style="19"/>
    <col min="5378" max="5378" width="9.62890625" style="19" customWidth="1"/>
    <col min="5379" max="5380" width="9.3125" style="19" customWidth="1"/>
    <col min="5381" max="5384" width="8.83984375" style="19"/>
    <col min="5385" max="5385" width="8.9453125" style="19" customWidth="1"/>
    <col min="5386" max="5392" width="3.5234375" style="19" customWidth="1"/>
    <col min="5393" max="5633" width="8.83984375" style="19"/>
    <col min="5634" max="5634" width="9.62890625" style="19" customWidth="1"/>
    <col min="5635" max="5636" width="9.3125" style="19" customWidth="1"/>
    <col min="5637" max="5640" width="8.83984375" style="19"/>
    <col min="5641" max="5641" width="8.9453125" style="19" customWidth="1"/>
    <col min="5642" max="5648" width="3.5234375" style="19" customWidth="1"/>
    <col min="5649" max="5889" width="8.83984375" style="19"/>
    <col min="5890" max="5890" width="9.62890625" style="19" customWidth="1"/>
    <col min="5891" max="5892" width="9.3125" style="19" customWidth="1"/>
    <col min="5893" max="5896" width="8.83984375" style="19"/>
    <col min="5897" max="5897" width="8.9453125" style="19" customWidth="1"/>
    <col min="5898" max="5904" width="3.5234375" style="19" customWidth="1"/>
    <col min="5905" max="6145" width="8.83984375" style="19"/>
    <col min="6146" max="6146" width="9.62890625" style="19" customWidth="1"/>
    <col min="6147" max="6148" width="9.3125" style="19" customWidth="1"/>
    <col min="6149" max="6152" width="8.83984375" style="19"/>
    <col min="6153" max="6153" width="8.9453125" style="19" customWidth="1"/>
    <col min="6154" max="6160" width="3.5234375" style="19" customWidth="1"/>
    <col min="6161" max="6401" width="8.83984375" style="19"/>
    <col min="6402" max="6402" width="9.62890625" style="19" customWidth="1"/>
    <col min="6403" max="6404" width="9.3125" style="19" customWidth="1"/>
    <col min="6405" max="6408" width="8.83984375" style="19"/>
    <col min="6409" max="6409" width="8.9453125" style="19" customWidth="1"/>
    <col min="6410" max="6416" width="3.5234375" style="19" customWidth="1"/>
    <col min="6417" max="6657" width="8.83984375" style="19"/>
    <col min="6658" max="6658" width="9.62890625" style="19" customWidth="1"/>
    <col min="6659" max="6660" width="9.3125" style="19" customWidth="1"/>
    <col min="6661" max="6664" width="8.83984375" style="19"/>
    <col min="6665" max="6665" width="8.9453125" style="19" customWidth="1"/>
    <col min="6666" max="6672" width="3.5234375" style="19" customWidth="1"/>
    <col min="6673" max="6913" width="8.83984375" style="19"/>
    <col min="6914" max="6914" width="9.62890625" style="19" customWidth="1"/>
    <col min="6915" max="6916" width="9.3125" style="19" customWidth="1"/>
    <col min="6917" max="6920" width="8.83984375" style="19"/>
    <col min="6921" max="6921" width="8.9453125" style="19" customWidth="1"/>
    <col min="6922" max="6928" width="3.5234375" style="19" customWidth="1"/>
    <col min="6929" max="7169" width="8.83984375" style="19"/>
    <col min="7170" max="7170" width="9.62890625" style="19" customWidth="1"/>
    <col min="7171" max="7172" width="9.3125" style="19" customWidth="1"/>
    <col min="7173" max="7176" width="8.83984375" style="19"/>
    <col min="7177" max="7177" width="8.9453125" style="19" customWidth="1"/>
    <col min="7178" max="7184" width="3.5234375" style="19" customWidth="1"/>
    <col min="7185" max="7425" width="8.83984375" style="19"/>
    <col min="7426" max="7426" width="9.62890625" style="19" customWidth="1"/>
    <col min="7427" max="7428" width="9.3125" style="19" customWidth="1"/>
    <col min="7429" max="7432" width="8.83984375" style="19"/>
    <col min="7433" max="7433" width="8.9453125" style="19" customWidth="1"/>
    <col min="7434" max="7440" width="3.5234375" style="19" customWidth="1"/>
    <col min="7441" max="7681" width="8.83984375" style="19"/>
    <col min="7682" max="7682" width="9.62890625" style="19" customWidth="1"/>
    <col min="7683" max="7684" width="9.3125" style="19" customWidth="1"/>
    <col min="7685" max="7688" width="8.83984375" style="19"/>
    <col min="7689" max="7689" width="8.9453125" style="19" customWidth="1"/>
    <col min="7690" max="7696" width="3.5234375" style="19" customWidth="1"/>
    <col min="7697" max="7937" width="8.83984375" style="19"/>
    <col min="7938" max="7938" width="9.62890625" style="19" customWidth="1"/>
    <col min="7939" max="7940" width="9.3125" style="19" customWidth="1"/>
    <col min="7941" max="7944" width="8.83984375" style="19"/>
    <col min="7945" max="7945" width="8.9453125" style="19" customWidth="1"/>
    <col min="7946" max="7952" width="3.5234375" style="19" customWidth="1"/>
    <col min="7953" max="8193" width="8.83984375" style="19"/>
    <col min="8194" max="8194" width="9.62890625" style="19" customWidth="1"/>
    <col min="8195" max="8196" width="9.3125" style="19" customWidth="1"/>
    <col min="8197" max="8200" width="8.83984375" style="19"/>
    <col min="8201" max="8201" width="8.9453125" style="19" customWidth="1"/>
    <col min="8202" max="8208" width="3.5234375" style="19" customWidth="1"/>
    <col min="8209" max="8449" width="8.83984375" style="19"/>
    <col min="8450" max="8450" width="9.62890625" style="19" customWidth="1"/>
    <col min="8451" max="8452" width="9.3125" style="19" customWidth="1"/>
    <col min="8453" max="8456" width="8.83984375" style="19"/>
    <col min="8457" max="8457" width="8.9453125" style="19" customWidth="1"/>
    <col min="8458" max="8464" width="3.5234375" style="19" customWidth="1"/>
    <col min="8465" max="8705" width="8.83984375" style="19"/>
    <col min="8706" max="8706" width="9.62890625" style="19" customWidth="1"/>
    <col min="8707" max="8708" width="9.3125" style="19" customWidth="1"/>
    <col min="8709" max="8712" width="8.83984375" style="19"/>
    <col min="8713" max="8713" width="8.9453125" style="19" customWidth="1"/>
    <col min="8714" max="8720" width="3.5234375" style="19" customWidth="1"/>
    <col min="8721" max="8961" width="8.83984375" style="19"/>
    <col min="8962" max="8962" width="9.62890625" style="19" customWidth="1"/>
    <col min="8963" max="8964" width="9.3125" style="19" customWidth="1"/>
    <col min="8965" max="8968" width="8.83984375" style="19"/>
    <col min="8969" max="8969" width="8.9453125" style="19" customWidth="1"/>
    <col min="8970" max="8976" width="3.5234375" style="19" customWidth="1"/>
    <col min="8977" max="9217" width="8.83984375" style="19"/>
    <col min="9218" max="9218" width="9.62890625" style="19" customWidth="1"/>
    <col min="9219" max="9220" width="9.3125" style="19" customWidth="1"/>
    <col min="9221" max="9224" width="8.83984375" style="19"/>
    <col min="9225" max="9225" width="8.9453125" style="19" customWidth="1"/>
    <col min="9226" max="9232" width="3.5234375" style="19" customWidth="1"/>
    <col min="9233" max="9473" width="8.83984375" style="19"/>
    <col min="9474" max="9474" width="9.62890625" style="19" customWidth="1"/>
    <col min="9475" max="9476" width="9.3125" style="19" customWidth="1"/>
    <col min="9477" max="9480" width="8.83984375" style="19"/>
    <col min="9481" max="9481" width="8.9453125" style="19" customWidth="1"/>
    <col min="9482" max="9488" width="3.5234375" style="19" customWidth="1"/>
    <col min="9489" max="9729" width="8.83984375" style="19"/>
    <col min="9730" max="9730" width="9.62890625" style="19" customWidth="1"/>
    <col min="9731" max="9732" width="9.3125" style="19" customWidth="1"/>
    <col min="9733" max="9736" width="8.83984375" style="19"/>
    <col min="9737" max="9737" width="8.9453125" style="19" customWidth="1"/>
    <col min="9738" max="9744" width="3.5234375" style="19" customWidth="1"/>
    <col min="9745" max="9985" width="8.83984375" style="19"/>
    <col min="9986" max="9986" width="9.62890625" style="19" customWidth="1"/>
    <col min="9987" max="9988" width="9.3125" style="19" customWidth="1"/>
    <col min="9989" max="9992" width="8.83984375" style="19"/>
    <col min="9993" max="9993" width="8.9453125" style="19" customWidth="1"/>
    <col min="9994" max="10000" width="3.5234375" style="19" customWidth="1"/>
    <col min="10001" max="10241" width="8.83984375" style="19"/>
    <col min="10242" max="10242" width="9.62890625" style="19" customWidth="1"/>
    <col min="10243" max="10244" width="9.3125" style="19" customWidth="1"/>
    <col min="10245" max="10248" width="8.83984375" style="19"/>
    <col min="10249" max="10249" width="8.9453125" style="19" customWidth="1"/>
    <col min="10250" max="10256" width="3.5234375" style="19" customWidth="1"/>
    <col min="10257" max="10497" width="8.83984375" style="19"/>
    <col min="10498" max="10498" width="9.62890625" style="19" customWidth="1"/>
    <col min="10499" max="10500" width="9.3125" style="19" customWidth="1"/>
    <col min="10501" max="10504" width="8.83984375" style="19"/>
    <col min="10505" max="10505" width="8.9453125" style="19" customWidth="1"/>
    <col min="10506" max="10512" width="3.5234375" style="19" customWidth="1"/>
    <col min="10513" max="10753" width="8.83984375" style="19"/>
    <col min="10754" max="10754" width="9.62890625" style="19" customWidth="1"/>
    <col min="10755" max="10756" width="9.3125" style="19" customWidth="1"/>
    <col min="10757" max="10760" width="8.83984375" style="19"/>
    <col min="10761" max="10761" width="8.9453125" style="19" customWidth="1"/>
    <col min="10762" max="10768" width="3.5234375" style="19" customWidth="1"/>
    <col min="10769" max="11009" width="8.83984375" style="19"/>
    <col min="11010" max="11010" width="9.62890625" style="19" customWidth="1"/>
    <col min="11011" max="11012" width="9.3125" style="19" customWidth="1"/>
    <col min="11013" max="11016" width="8.83984375" style="19"/>
    <col min="11017" max="11017" width="8.9453125" style="19" customWidth="1"/>
    <col min="11018" max="11024" width="3.5234375" style="19" customWidth="1"/>
    <col min="11025" max="11265" width="8.83984375" style="19"/>
    <col min="11266" max="11266" width="9.62890625" style="19" customWidth="1"/>
    <col min="11267" max="11268" width="9.3125" style="19" customWidth="1"/>
    <col min="11269" max="11272" width="8.83984375" style="19"/>
    <col min="11273" max="11273" width="8.9453125" style="19" customWidth="1"/>
    <col min="11274" max="11280" width="3.5234375" style="19" customWidth="1"/>
    <col min="11281" max="11521" width="8.83984375" style="19"/>
    <col min="11522" max="11522" width="9.62890625" style="19" customWidth="1"/>
    <col min="11523" max="11524" width="9.3125" style="19" customWidth="1"/>
    <col min="11525" max="11528" width="8.83984375" style="19"/>
    <col min="11529" max="11529" width="8.9453125" style="19" customWidth="1"/>
    <col min="11530" max="11536" width="3.5234375" style="19" customWidth="1"/>
    <col min="11537" max="11777" width="8.83984375" style="19"/>
    <col min="11778" max="11778" width="9.62890625" style="19" customWidth="1"/>
    <col min="11779" max="11780" width="9.3125" style="19" customWidth="1"/>
    <col min="11781" max="11784" width="8.83984375" style="19"/>
    <col min="11785" max="11785" width="8.9453125" style="19" customWidth="1"/>
    <col min="11786" max="11792" width="3.5234375" style="19" customWidth="1"/>
    <col min="11793" max="12033" width="8.83984375" style="19"/>
    <col min="12034" max="12034" width="9.62890625" style="19" customWidth="1"/>
    <col min="12035" max="12036" width="9.3125" style="19" customWidth="1"/>
    <col min="12037" max="12040" width="8.83984375" style="19"/>
    <col min="12041" max="12041" width="8.9453125" style="19" customWidth="1"/>
    <col min="12042" max="12048" width="3.5234375" style="19" customWidth="1"/>
    <col min="12049" max="12289" width="8.83984375" style="19"/>
    <col min="12290" max="12290" width="9.62890625" style="19" customWidth="1"/>
    <col min="12291" max="12292" width="9.3125" style="19" customWidth="1"/>
    <col min="12293" max="12296" width="8.83984375" style="19"/>
    <col min="12297" max="12297" width="8.9453125" style="19" customWidth="1"/>
    <col min="12298" max="12304" width="3.5234375" style="19" customWidth="1"/>
    <col min="12305" max="12545" width="8.83984375" style="19"/>
    <col min="12546" max="12546" width="9.62890625" style="19" customWidth="1"/>
    <col min="12547" max="12548" width="9.3125" style="19" customWidth="1"/>
    <col min="12549" max="12552" width="8.83984375" style="19"/>
    <col min="12553" max="12553" width="8.9453125" style="19" customWidth="1"/>
    <col min="12554" max="12560" width="3.5234375" style="19" customWidth="1"/>
    <col min="12561" max="12801" width="8.83984375" style="19"/>
    <col min="12802" max="12802" width="9.62890625" style="19" customWidth="1"/>
    <col min="12803" max="12804" width="9.3125" style="19" customWidth="1"/>
    <col min="12805" max="12808" width="8.83984375" style="19"/>
    <col min="12809" max="12809" width="8.9453125" style="19" customWidth="1"/>
    <col min="12810" max="12816" width="3.5234375" style="19" customWidth="1"/>
    <col min="12817" max="13057" width="8.83984375" style="19"/>
    <col min="13058" max="13058" width="9.62890625" style="19" customWidth="1"/>
    <col min="13059" max="13060" width="9.3125" style="19" customWidth="1"/>
    <col min="13061" max="13064" width="8.83984375" style="19"/>
    <col min="13065" max="13065" width="8.9453125" style="19" customWidth="1"/>
    <col min="13066" max="13072" width="3.5234375" style="19" customWidth="1"/>
    <col min="13073" max="13313" width="8.83984375" style="19"/>
    <col min="13314" max="13314" width="9.62890625" style="19" customWidth="1"/>
    <col min="13315" max="13316" width="9.3125" style="19" customWidth="1"/>
    <col min="13317" max="13320" width="8.83984375" style="19"/>
    <col min="13321" max="13321" width="8.9453125" style="19" customWidth="1"/>
    <col min="13322" max="13328" width="3.5234375" style="19" customWidth="1"/>
    <col min="13329" max="13569" width="8.83984375" style="19"/>
    <col min="13570" max="13570" width="9.62890625" style="19" customWidth="1"/>
    <col min="13571" max="13572" width="9.3125" style="19" customWidth="1"/>
    <col min="13573" max="13576" width="8.83984375" style="19"/>
    <col min="13577" max="13577" width="8.9453125" style="19" customWidth="1"/>
    <col min="13578" max="13584" width="3.5234375" style="19" customWidth="1"/>
    <col min="13585" max="13825" width="8.83984375" style="19"/>
    <col min="13826" max="13826" width="9.62890625" style="19" customWidth="1"/>
    <col min="13827" max="13828" width="9.3125" style="19" customWidth="1"/>
    <col min="13829" max="13832" width="8.83984375" style="19"/>
    <col min="13833" max="13833" width="8.9453125" style="19" customWidth="1"/>
    <col min="13834" max="13840" width="3.5234375" style="19" customWidth="1"/>
    <col min="13841" max="14081" width="8.83984375" style="19"/>
    <col min="14082" max="14082" width="9.62890625" style="19" customWidth="1"/>
    <col min="14083" max="14084" width="9.3125" style="19" customWidth="1"/>
    <col min="14085" max="14088" width="8.83984375" style="19"/>
    <col min="14089" max="14089" width="8.9453125" style="19" customWidth="1"/>
    <col min="14090" max="14096" width="3.5234375" style="19" customWidth="1"/>
    <col min="14097" max="14337" width="8.83984375" style="19"/>
    <col min="14338" max="14338" width="9.62890625" style="19" customWidth="1"/>
    <col min="14339" max="14340" width="9.3125" style="19" customWidth="1"/>
    <col min="14341" max="14344" width="8.83984375" style="19"/>
    <col min="14345" max="14345" width="8.9453125" style="19" customWidth="1"/>
    <col min="14346" max="14352" width="3.5234375" style="19" customWidth="1"/>
    <col min="14353" max="14593" width="8.83984375" style="19"/>
    <col min="14594" max="14594" width="9.62890625" style="19" customWidth="1"/>
    <col min="14595" max="14596" width="9.3125" style="19" customWidth="1"/>
    <col min="14597" max="14600" width="8.83984375" style="19"/>
    <col min="14601" max="14601" width="8.9453125" style="19" customWidth="1"/>
    <col min="14602" max="14608" width="3.5234375" style="19" customWidth="1"/>
    <col min="14609" max="14849" width="8.83984375" style="19"/>
    <col min="14850" max="14850" width="9.62890625" style="19" customWidth="1"/>
    <col min="14851" max="14852" width="9.3125" style="19" customWidth="1"/>
    <col min="14853" max="14856" width="8.83984375" style="19"/>
    <col min="14857" max="14857" width="8.9453125" style="19" customWidth="1"/>
    <col min="14858" max="14864" width="3.5234375" style="19" customWidth="1"/>
    <col min="14865" max="15105" width="8.83984375" style="19"/>
    <col min="15106" max="15106" width="9.62890625" style="19" customWidth="1"/>
    <col min="15107" max="15108" width="9.3125" style="19" customWidth="1"/>
    <col min="15109" max="15112" width="8.83984375" style="19"/>
    <col min="15113" max="15113" width="8.9453125" style="19" customWidth="1"/>
    <col min="15114" max="15120" width="3.5234375" style="19" customWidth="1"/>
    <col min="15121" max="15361" width="8.83984375" style="19"/>
    <col min="15362" max="15362" width="9.62890625" style="19" customWidth="1"/>
    <col min="15363" max="15364" width="9.3125" style="19" customWidth="1"/>
    <col min="15365" max="15368" width="8.83984375" style="19"/>
    <col min="15369" max="15369" width="8.9453125" style="19" customWidth="1"/>
    <col min="15370" max="15376" width="3.5234375" style="19" customWidth="1"/>
    <col min="15377" max="15617" width="8.83984375" style="19"/>
    <col min="15618" max="15618" width="9.62890625" style="19" customWidth="1"/>
    <col min="15619" max="15620" width="9.3125" style="19" customWidth="1"/>
    <col min="15621" max="15624" width="8.83984375" style="19"/>
    <col min="15625" max="15625" width="8.9453125" style="19" customWidth="1"/>
    <col min="15626" max="15632" width="3.5234375" style="19" customWidth="1"/>
    <col min="15633" max="15873" width="8.83984375" style="19"/>
    <col min="15874" max="15874" width="9.62890625" style="19" customWidth="1"/>
    <col min="15875" max="15876" width="9.3125" style="19" customWidth="1"/>
    <col min="15877" max="15880" width="8.83984375" style="19"/>
    <col min="15881" max="15881" width="8.9453125" style="19" customWidth="1"/>
    <col min="15882" max="15888" width="3.5234375" style="19" customWidth="1"/>
    <col min="15889" max="16129" width="8.83984375" style="19"/>
    <col min="16130" max="16130" width="9.62890625" style="19" customWidth="1"/>
    <col min="16131" max="16132" width="9.3125" style="19" customWidth="1"/>
    <col min="16133" max="16136" width="8.83984375" style="19"/>
    <col min="16137" max="16137" width="8.9453125" style="19" customWidth="1"/>
    <col min="16138" max="16144" width="3.5234375" style="19" customWidth="1"/>
    <col min="16145" max="16384" width="8.83984375" style="19"/>
  </cols>
  <sheetData>
    <row r="1" spans="1:10" ht="17.399999999999999" x14ac:dyDescent="0.4">
      <c r="A1" s="30"/>
      <c r="B1" s="16" t="s">
        <v>51</v>
      </c>
      <c r="C1" s="16"/>
      <c r="D1" s="16"/>
      <c r="E1" s="16"/>
      <c r="F1" s="16"/>
      <c r="G1" s="16"/>
      <c r="H1" s="16"/>
    </row>
    <row r="2" spans="1:10" x14ac:dyDescent="0.4">
      <c r="J2" s="32"/>
    </row>
    <row r="3" spans="1:10" x14ac:dyDescent="0.4">
      <c r="B3" s="33" t="s">
        <v>52</v>
      </c>
      <c r="D3" s="34" t="s">
        <v>53</v>
      </c>
      <c r="E3" s="35">
        <f>DATE(year,month,1)</f>
        <v>44197</v>
      </c>
    </row>
    <row r="4" spans="1:10" x14ac:dyDescent="0.4">
      <c r="B4" s="36" t="s">
        <v>54</v>
      </c>
      <c r="E4" s="37"/>
    </row>
    <row r="5" spans="1:10" x14ac:dyDescent="0.4">
      <c r="B5" s="38" t="s">
        <v>55</v>
      </c>
      <c r="E5" s="37"/>
    </row>
    <row r="6" spans="1:10" x14ac:dyDescent="0.4">
      <c r="B6" s="38" t="s">
        <v>56</v>
      </c>
      <c r="E6" s="37"/>
    </row>
    <row r="7" spans="1:10" x14ac:dyDescent="0.4">
      <c r="B7" s="38" t="s">
        <v>57</v>
      </c>
      <c r="E7" s="37"/>
    </row>
    <row r="8" spans="1:10" x14ac:dyDescent="0.4">
      <c r="B8" s="38" t="s">
        <v>58</v>
      </c>
      <c r="E8" s="37"/>
    </row>
    <row r="9" spans="1:10" x14ac:dyDescent="0.4">
      <c r="B9" s="38" t="s">
        <v>59</v>
      </c>
      <c r="E9" s="37"/>
    </row>
    <row r="10" spans="1:10" x14ac:dyDescent="0.4">
      <c r="B10" s="38" t="s">
        <v>60</v>
      </c>
      <c r="E10" s="37"/>
    </row>
    <row r="11" spans="1:10" x14ac:dyDescent="0.4">
      <c r="B11" s="38" t="s">
        <v>61</v>
      </c>
      <c r="E11" s="37"/>
    </row>
    <row r="12" spans="1:10" x14ac:dyDescent="0.4">
      <c r="B12" s="38" t="s">
        <v>62</v>
      </c>
      <c r="E12" s="37"/>
    </row>
    <row r="13" spans="1:10" x14ac:dyDescent="0.4">
      <c r="B13" s="38" t="s">
        <v>63</v>
      </c>
      <c r="E13" s="37"/>
    </row>
    <row r="14" spans="1:10" x14ac:dyDescent="0.4">
      <c r="B14" s="38" t="s">
        <v>64</v>
      </c>
      <c r="E14" s="37"/>
    </row>
    <row r="15" spans="1:10" x14ac:dyDescent="0.4">
      <c r="B15" s="39" t="s">
        <v>65</v>
      </c>
      <c r="E15" s="37"/>
    </row>
    <row r="16" spans="1:10" x14ac:dyDescent="0.4">
      <c r="E16" s="37"/>
    </row>
    <row r="17" spans="1:16" x14ac:dyDescent="0.4">
      <c r="A17" s="40" t="s">
        <v>66</v>
      </c>
      <c r="B17" s="21"/>
      <c r="C17" s="21"/>
      <c r="D17" s="21"/>
      <c r="E17" s="21"/>
      <c r="F17" s="21"/>
      <c r="G17" s="21"/>
      <c r="H17" s="21"/>
      <c r="J17" s="40" t="s">
        <v>67</v>
      </c>
      <c r="K17" s="40"/>
      <c r="L17" s="40"/>
      <c r="M17" s="40"/>
      <c r="N17" s="40"/>
      <c r="O17" s="40"/>
      <c r="P17" s="40"/>
    </row>
    <row r="19" spans="1:16" x14ac:dyDescent="0.4">
      <c r="B19" s="27" t="str">
        <f>TEXT(startDate,"mmmm")&amp;" "&amp;year</f>
        <v>January 2021</v>
      </c>
    </row>
    <row r="20" spans="1:16" x14ac:dyDescent="0.4">
      <c r="B20" s="41" t="s">
        <v>68</v>
      </c>
      <c r="C20" s="41" t="s">
        <v>69</v>
      </c>
      <c r="D20" s="41" t="s">
        <v>70</v>
      </c>
      <c r="E20" s="41" t="s">
        <v>71</v>
      </c>
      <c r="F20" s="41" t="s">
        <v>72</v>
      </c>
      <c r="G20" s="41" t="s">
        <v>73</v>
      </c>
      <c r="H20" s="41" t="s">
        <v>74</v>
      </c>
      <c r="J20" s="27" t="str">
        <f>TEXT(startDate,"mmmm")&amp;" "&amp;year</f>
        <v>January 2021</v>
      </c>
    </row>
    <row r="21" spans="1:16" x14ac:dyDescent="0.4">
      <c r="B21" s="42">
        <v>1</v>
      </c>
      <c r="C21" s="43">
        <v>2</v>
      </c>
      <c r="D21" s="43">
        <v>3</v>
      </c>
      <c r="E21" s="43">
        <v>4</v>
      </c>
      <c r="F21" s="43">
        <v>5</v>
      </c>
      <c r="G21" s="43">
        <v>6</v>
      </c>
      <c r="H21" s="44">
        <v>7</v>
      </c>
      <c r="J21" s="28" t="s">
        <v>44</v>
      </c>
      <c r="K21" s="28" t="s">
        <v>45</v>
      </c>
      <c r="L21" s="28" t="s">
        <v>46</v>
      </c>
      <c r="M21" s="28" t="s">
        <v>47</v>
      </c>
      <c r="N21" s="28" t="s">
        <v>48</v>
      </c>
      <c r="O21" s="28" t="s">
        <v>49</v>
      </c>
      <c r="P21" s="28" t="s">
        <v>50</v>
      </c>
    </row>
    <row r="22" spans="1:16" x14ac:dyDescent="0.4">
      <c r="A22" s="45">
        <v>1</v>
      </c>
      <c r="B22" s="46" t="str">
        <f t="shared" ref="B22:H22" si="0">IF(MONTH(startDate)&lt;&gt;MONTH(startDate-WEEKDAY(startDate)+($A22-1)*7+B$21),"",startDate-WEEKDAY(startDate)+($A22-1)*7+B$21)</f>
        <v/>
      </c>
      <c r="C22" s="46" t="str">
        <f t="shared" si="0"/>
        <v/>
      </c>
      <c r="D22" s="46" t="str">
        <f t="shared" si="0"/>
        <v/>
      </c>
      <c r="E22" s="46" t="str">
        <f t="shared" si="0"/>
        <v/>
      </c>
      <c r="F22" s="46" t="str">
        <f t="shared" si="0"/>
        <v/>
      </c>
      <c r="G22" s="46">
        <f t="shared" si="0"/>
        <v>44197</v>
      </c>
      <c r="H22" s="46">
        <f t="shared" si="0"/>
        <v>44198</v>
      </c>
      <c r="J22" s="29" t="str">
        <f t="array" ref="J22:P27">IF(MONTH(startDate)&lt;&gt;MONTH(startDate-WEEKDAY(startDate)+(WeekNo-1)*7+WeekDay),"",DAY(startDate-WEEKDAY(startDate)+(WeekNo-1)*7+WeekDay))</f>
        <v/>
      </c>
      <c r="K22" s="29" t="str">
        <v/>
      </c>
      <c r="L22" s="29" t="str">
        <v/>
      </c>
      <c r="M22" s="29" t="str">
        <v/>
      </c>
      <c r="N22" s="29" t="str">
        <v/>
      </c>
      <c r="O22" s="29">
        <v>1</v>
      </c>
      <c r="P22" s="29">
        <v>2</v>
      </c>
    </row>
    <row r="23" spans="1:16" x14ac:dyDescent="0.4">
      <c r="A23" s="47">
        <v>2</v>
      </c>
      <c r="B23" s="46">
        <f t="shared" ref="B23:H27" si="1">IF(MONTH(startDate)&lt;&gt;MONTH(startDate-WEEKDAY(startDate)+($A23-1)*7+B$21),"",startDate-WEEKDAY(startDate)+($A23-1)*7+B$21)</f>
        <v>44199</v>
      </c>
      <c r="C23" s="46">
        <f t="shared" si="1"/>
        <v>44200</v>
      </c>
      <c r="D23" s="46">
        <f t="shared" si="1"/>
        <v>44201</v>
      </c>
      <c r="E23" s="46">
        <f t="shared" si="1"/>
        <v>44202</v>
      </c>
      <c r="F23" s="46">
        <f t="shared" si="1"/>
        <v>44203</v>
      </c>
      <c r="G23" s="46">
        <f t="shared" si="1"/>
        <v>44204</v>
      </c>
      <c r="H23" s="46">
        <f t="shared" si="1"/>
        <v>44205</v>
      </c>
      <c r="J23" s="29">
        <v>3</v>
      </c>
      <c r="K23" s="29">
        <v>4</v>
      </c>
      <c r="L23" s="29">
        <v>5</v>
      </c>
      <c r="M23" s="29">
        <v>6</v>
      </c>
      <c r="N23" s="29">
        <v>7</v>
      </c>
      <c r="O23" s="29">
        <v>8</v>
      </c>
      <c r="P23" s="29">
        <v>9</v>
      </c>
    </row>
    <row r="24" spans="1:16" x14ac:dyDescent="0.4">
      <c r="A24" s="47">
        <v>3</v>
      </c>
      <c r="B24" s="46">
        <f t="shared" si="1"/>
        <v>44206</v>
      </c>
      <c r="C24" s="46">
        <f t="shared" si="1"/>
        <v>44207</v>
      </c>
      <c r="D24" s="46">
        <f t="shared" si="1"/>
        <v>44208</v>
      </c>
      <c r="E24" s="46">
        <f t="shared" si="1"/>
        <v>44209</v>
      </c>
      <c r="F24" s="46">
        <f t="shared" si="1"/>
        <v>44210</v>
      </c>
      <c r="G24" s="46">
        <f t="shared" si="1"/>
        <v>44211</v>
      </c>
      <c r="H24" s="46">
        <f t="shared" si="1"/>
        <v>44212</v>
      </c>
      <c r="J24" s="29">
        <v>10</v>
      </c>
      <c r="K24" s="29">
        <v>11</v>
      </c>
      <c r="L24" s="29">
        <v>12</v>
      </c>
      <c r="M24" s="29">
        <v>13</v>
      </c>
      <c r="N24" s="29">
        <v>14</v>
      </c>
      <c r="O24" s="29">
        <v>15</v>
      </c>
      <c r="P24" s="29">
        <v>16</v>
      </c>
    </row>
    <row r="25" spans="1:16" x14ac:dyDescent="0.4">
      <c r="A25" s="47">
        <v>4</v>
      </c>
      <c r="B25" s="46">
        <f t="shared" si="1"/>
        <v>44213</v>
      </c>
      <c r="C25" s="46">
        <f t="shared" si="1"/>
        <v>44214</v>
      </c>
      <c r="D25" s="46">
        <f t="shared" si="1"/>
        <v>44215</v>
      </c>
      <c r="E25" s="46">
        <f t="shared" si="1"/>
        <v>44216</v>
      </c>
      <c r="F25" s="46">
        <f t="shared" si="1"/>
        <v>44217</v>
      </c>
      <c r="G25" s="46">
        <f t="shared" si="1"/>
        <v>44218</v>
      </c>
      <c r="H25" s="46">
        <f t="shared" si="1"/>
        <v>44219</v>
      </c>
      <c r="J25" s="29">
        <v>17</v>
      </c>
      <c r="K25" s="29">
        <v>18</v>
      </c>
      <c r="L25" s="29">
        <v>19</v>
      </c>
      <c r="M25" s="29">
        <v>20</v>
      </c>
      <c r="N25" s="29">
        <v>21</v>
      </c>
      <c r="O25" s="29">
        <v>22</v>
      </c>
      <c r="P25" s="29">
        <v>23</v>
      </c>
    </row>
    <row r="26" spans="1:16" x14ac:dyDescent="0.4">
      <c r="A26" s="47">
        <v>5</v>
      </c>
      <c r="B26" s="46">
        <f t="shared" si="1"/>
        <v>44220</v>
      </c>
      <c r="C26" s="46">
        <f t="shared" si="1"/>
        <v>44221</v>
      </c>
      <c r="D26" s="46">
        <f t="shared" si="1"/>
        <v>44222</v>
      </c>
      <c r="E26" s="46">
        <f t="shared" si="1"/>
        <v>44223</v>
      </c>
      <c r="F26" s="46">
        <f t="shared" si="1"/>
        <v>44224</v>
      </c>
      <c r="G26" s="46">
        <f t="shared" si="1"/>
        <v>44225</v>
      </c>
      <c r="H26" s="46">
        <f t="shared" si="1"/>
        <v>44226</v>
      </c>
      <c r="J26" s="29">
        <v>24</v>
      </c>
      <c r="K26" s="29">
        <v>25</v>
      </c>
      <c r="L26" s="29">
        <v>26</v>
      </c>
      <c r="M26" s="29">
        <v>27</v>
      </c>
      <c r="N26" s="29">
        <v>28</v>
      </c>
      <c r="O26" s="29">
        <v>29</v>
      </c>
      <c r="P26" s="29">
        <v>30</v>
      </c>
    </row>
    <row r="27" spans="1:16" x14ac:dyDescent="0.4">
      <c r="A27" s="48">
        <v>6</v>
      </c>
      <c r="B27" s="46">
        <f t="shared" si="1"/>
        <v>44227</v>
      </c>
      <c r="C27" s="46" t="str">
        <f t="shared" si="1"/>
        <v/>
      </c>
      <c r="D27" s="46" t="str">
        <f t="shared" si="1"/>
        <v/>
      </c>
      <c r="E27" s="46" t="str">
        <f t="shared" si="1"/>
        <v/>
      </c>
      <c r="F27" s="46" t="str">
        <f t="shared" si="1"/>
        <v/>
      </c>
      <c r="G27" s="46" t="str">
        <f t="shared" si="1"/>
        <v/>
      </c>
      <c r="H27" s="46" t="str">
        <f t="shared" si="1"/>
        <v/>
      </c>
      <c r="J27" s="29">
        <v>31</v>
      </c>
      <c r="K27" s="29" t="str">
        <v/>
      </c>
      <c r="L27" s="29" t="str">
        <v/>
      </c>
      <c r="M27" s="29" t="str">
        <v/>
      </c>
      <c r="N27" s="29" t="str">
        <v/>
      </c>
      <c r="O27" s="29" t="str">
        <v/>
      </c>
      <c r="P27" s="29" t="str">
        <v/>
      </c>
    </row>
    <row r="29" spans="1:16" x14ac:dyDescent="0.4">
      <c r="B29" s="49" t="s">
        <v>75</v>
      </c>
      <c r="C29" s="49" t="s">
        <v>76</v>
      </c>
    </row>
    <row r="30" spans="1:16" x14ac:dyDescent="0.4">
      <c r="B30" s="36" t="str">
        <f t="shared" ref="B30:B55" si="2">TEXT(C30,"mmmm")</f>
        <v>January</v>
      </c>
      <c r="C30" s="50">
        <f>startDate</f>
        <v>44197</v>
      </c>
    </row>
    <row r="31" spans="1:16" x14ac:dyDescent="0.4">
      <c r="B31" s="38" t="str">
        <f t="shared" si="2"/>
        <v>February</v>
      </c>
      <c r="C31" s="51">
        <f>DATE(year,month+ROW()-ROW($C$30),1)</f>
        <v>44228</v>
      </c>
    </row>
    <row r="32" spans="1:16" x14ac:dyDescent="0.4">
      <c r="B32" s="38" t="str">
        <f t="shared" si="2"/>
        <v>March</v>
      </c>
      <c r="C32" s="51">
        <f t="shared" ref="C32:C55" si="3">DATE(year,month+ROW()-ROW($C$30),1)</f>
        <v>44256</v>
      </c>
    </row>
    <row r="33" spans="1:5" x14ac:dyDescent="0.4">
      <c r="B33" s="38" t="str">
        <f t="shared" si="2"/>
        <v>April</v>
      </c>
      <c r="C33" s="51">
        <f t="shared" si="3"/>
        <v>44287</v>
      </c>
    </row>
    <row r="34" spans="1:5" x14ac:dyDescent="0.4">
      <c r="B34" s="38" t="str">
        <f t="shared" si="2"/>
        <v>May</v>
      </c>
      <c r="C34" s="51">
        <f t="shared" si="3"/>
        <v>44317</v>
      </c>
    </row>
    <row r="35" spans="1:5" x14ac:dyDescent="0.4">
      <c r="B35" s="38" t="str">
        <f t="shared" si="2"/>
        <v>June</v>
      </c>
      <c r="C35" s="51">
        <f t="shared" si="3"/>
        <v>44348</v>
      </c>
    </row>
    <row r="36" spans="1:5" x14ac:dyDescent="0.4">
      <c r="B36" s="38" t="str">
        <f t="shared" si="2"/>
        <v>July</v>
      </c>
      <c r="C36" s="51">
        <f t="shared" si="3"/>
        <v>44378</v>
      </c>
    </row>
    <row r="37" spans="1:5" x14ac:dyDescent="0.4">
      <c r="B37" s="38" t="str">
        <f t="shared" si="2"/>
        <v>August</v>
      </c>
      <c r="C37" s="51">
        <f t="shared" si="3"/>
        <v>44409</v>
      </c>
    </row>
    <row r="38" spans="1:5" x14ac:dyDescent="0.4">
      <c r="B38" s="38" t="str">
        <f t="shared" si="2"/>
        <v>September</v>
      </c>
      <c r="C38" s="51">
        <f t="shared" si="3"/>
        <v>44440</v>
      </c>
    </row>
    <row r="39" spans="1:5" x14ac:dyDescent="0.4">
      <c r="B39" s="38" t="str">
        <f t="shared" si="2"/>
        <v>October</v>
      </c>
      <c r="C39" s="51">
        <f t="shared" si="3"/>
        <v>44470</v>
      </c>
    </row>
    <row r="40" spans="1:5" x14ac:dyDescent="0.4">
      <c r="B40" s="38" t="str">
        <f t="shared" si="2"/>
        <v>November</v>
      </c>
      <c r="C40" s="51">
        <f t="shared" si="3"/>
        <v>44501</v>
      </c>
    </row>
    <row r="41" spans="1:5" x14ac:dyDescent="0.4">
      <c r="B41" s="38" t="str">
        <f t="shared" si="2"/>
        <v>December</v>
      </c>
      <c r="C41" s="51">
        <f t="shared" si="3"/>
        <v>44531</v>
      </c>
    </row>
    <row r="42" spans="1:5" x14ac:dyDescent="0.4">
      <c r="A42" s="52"/>
      <c r="B42" s="38" t="str">
        <f t="shared" si="2"/>
        <v>January</v>
      </c>
      <c r="C42" s="51">
        <f t="shared" si="3"/>
        <v>44562</v>
      </c>
      <c r="D42" s="52"/>
      <c r="E42" s="37"/>
    </row>
    <row r="43" spans="1:5" x14ac:dyDescent="0.4">
      <c r="A43" s="52"/>
      <c r="B43" s="38" t="str">
        <f t="shared" si="2"/>
        <v>February</v>
      </c>
      <c r="C43" s="51">
        <f t="shared" si="3"/>
        <v>44593</v>
      </c>
      <c r="D43" s="52"/>
      <c r="E43" s="37"/>
    </row>
    <row r="44" spans="1:5" x14ac:dyDescent="0.4">
      <c r="A44" s="52"/>
      <c r="B44" s="38" t="str">
        <f t="shared" si="2"/>
        <v>March</v>
      </c>
      <c r="C44" s="51">
        <f t="shared" si="3"/>
        <v>44621</v>
      </c>
      <c r="D44" s="52"/>
      <c r="E44" s="37"/>
    </row>
    <row r="45" spans="1:5" x14ac:dyDescent="0.4">
      <c r="A45" s="52"/>
      <c r="B45" s="38" t="str">
        <f t="shared" si="2"/>
        <v>April</v>
      </c>
      <c r="C45" s="51">
        <f t="shared" si="3"/>
        <v>44652</v>
      </c>
      <c r="D45" s="52"/>
      <c r="E45" s="37"/>
    </row>
    <row r="46" spans="1:5" x14ac:dyDescent="0.4">
      <c r="A46" s="52"/>
      <c r="B46" s="38" t="str">
        <f t="shared" si="2"/>
        <v>May</v>
      </c>
      <c r="C46" s="51">
        <f t="shared" si="3"/>
        <v>44682</v>
      </c>
      <c r="D46" s="52"/>
      <c r="E46" s="37"/>
    </row>
    <row r="47" spans="1:5" x14ac:dyDescent="0.4">
      <c r="A47" s="52"/>
      <c r="B47" s="38" t="str">
        <f t="shared" si="2"/>
        <v>June</v>
      </c>
      <c r="C47" s="51">
        <f t="shared" si="3"/>
        <v>44713</v>
      </c>
      <c r="D47" s="52"/>
      <c r="E47" s="37"/>
    </row>
    <row r="48" spans="1:5" x14ac:dyDescent="0.4">
      <c r="A48" s="52"/>
      <c r="B48" s="38" t="str">
        <f t="shared" si="2"/>
        <v>July</v>
      </c>
      <c r="C48" s="51">
        <f t="shared" si="3"/>
        <v>44743</v>
      </c>
      <c r="D48" s="52"/>
      <c r="E48" s="37"/>
    </row>
    <row r="49" spans="2:8" x14ac:dyDescent="0.4">
      <c r="B49" s="38" t="str">
        <f t="shared" si="2"/>
        <v>August</v>
      </c>
      <c r="C49" s="51">
        <f t="shared" si="3"/>
        <v>44774</v>
      </c>
      <c r="G49" s="53"/>
      <c r="H49" s="54"/>
    </row>
    <row r="50" spans="2:8" x14ac:dyDescent="0.4">
      <c r="B50" s="38" t="str">
        <f t="shared" si="2"/>
        <v>September</v>
      </c>
      <c r="C50" s="51">
        <f t="shared" si="3"/>
        <v>44805</v>
      </c>
      <c r="G50" s="53"/>
      <c r="H50" s="54"/>
    </row>
    <row r="51" spans="2:8" x14ac:dyDescent="0.4">
      <c r="B51" s="38" t="str">
        <f t="shared" si="2"/>
        <v>October</v>
      </c>
      <c r="C51" s="51">
        <f t="shared" si="3"/>
        <v>44835</v>
      </c>
      <c r="G51" s="53"/>
      <c r="H51" s="54"/>
    </row>
    <row r="52" spans="2:8" x14ac:dyDescent="0.4">
      <c r="B52" s="38" t="str">
        <f t="shared" si="2"/>
        <v>November</v>
      </c>
      <c r="C52" s="51">
        <f t="shared" si="3"/>
        <v>44866</v>
      </c>
    </row>
    <row r="53" spans="2:8" x14ac:dyDescent="0.4">
      <c r="B53" s="38" t="str">
        <f t="shared" si="2"/>
        <v>December</v>
      </c>
      <c r="C53" s="51">
        <f t="shared" si="3"/>
        <v>44896</v>
      </c>
    </row>
    <row r="54" spans="2:8" x14ac:dyDescent="0.4">
      <c r="B54" s="38" t="str">
        <f t="shared" si="2"/>
        <v>January</v>
      </c>
      <c r="C54" s="51">
        <f t="shared" si="3"/>
        <v>44927</v>
      </c>
    </row>
    <row r="55" spans="2:8" x14ac:dyDescent="0.4">
      <c r="B55" s="39" t="str">
        <f t="shared" si="2"/>
        <v>February</v>
      </c>
      <c r="C55" s="55">
        <f t="shared" si="3"/>
        <v>44958</v>
      </c>
    </row>
    <row r="56" spans="2:8" x14ac:dyDescent="0.4">
      <c r="B56" s="56"/>
      <c r="C56" s="57"/>
    </row>
  </sheetData>
  <pageMargins left="0.75" right="0.75" top="1" bottom="1"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Pre-Registration</vt:lpstr>
      <vt:lpstr>Table View</vt:lpstr>
      <vt:lpstr>Calendar View</vt:lpstr>
      <vt:lpstr>Formulas</vt:lpstr>
      <vt:lpstr>month</vt:lpstr>
      <vt:lpstr>monthNames</vt:lpstr>
      <vt:lpstr>months</vt:lpstr>
      <vt:lpstr>'Calendar View'!Print_Area</vt:lpstr>
      <vt:lpstr>startDate</vt:lpstr>
      <vt:lpstr>startDates</vt:lpstr>
      <vt:lpstr>startDayOfWeek</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Bauer</dc:creator>
  <cp:lastModifiedBy>Dan Bauer</cp:lastModifiedBy>
  <dcterms:created xsi:type="dcterms:W3CDTF">2020-12-08T13:29:07Z</dcterms:created>
  <dcterms:modified xsi:type="dcterms:W3CDTF">2020-12-27T21:49:38Z</dcterms:modified>
</cp:coreProperties>
</file>