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C:\Users\schul\Downloads\"/>
    </mc:Choice>
  </mc:AlternateContent>
  <xr:revisionPtr revIDLastSave="0" documentId="13_ncr:1_{39E598DC-8AF2-46DC-AF96-7F9E29D2E864}" xr6:coauthVersionLast="47" xr6:coauthVersionMax="47" xr10:uidLastSave="{00000000-0000-0000-0000-000000000000}"/>
  <bookViews>
    <workbookView xWindow="-108" yWindow="-108" windowWidth="23256" windowHeight="12456" xr2:uid="{00000000-000D-0000-FFFF-FFFF00000000}"/>
  </bookViews>
  <sheets>
    <sheet name="June 2023" sheetId="6" r:id="rId1"/>
    <sheet name="July 2023" sheetId="7" r:id="rId2"/>
    <sheet name="August 2023" sheetId="8" r:id="rId3"/>
    <sheet name="September 2023" sheetId="9" r:id="rId4"/>
    <sheet name="October 2023" sheetId="10" r:id="rId5"/>
    <sheet name="November 2023" sheetId="11" r:id="rId6"/>
    <sheet name="December 2023" sheetId="12" r:id="rId7"/>
    <sheet name="January 2024" sheetId="13" r:id="rId8"/>
    <sheet name="February 2024" sheetId="14" r:id="rId9"/>
    <sheet name="SummarySubmitWithApplication" sheetId="15" r:id="rId10"/>
    <sheet name="NumbersForAverages" sheetId="16" state="hidden" r:id="rId11"/>
  </sheets>
  <definedNames>
    <definedName name="CalStart" localSheetId="2">'August 2023'!$B$1</definedName>
    <definedName name="CalStart" localSheetId="6">'December 2023'!$B$1</definedName>
    <definedName name="CalStart" localSheetId="1">'July 2023'!$B$1</definedName>
    <definedName name="CalStart" localSheetId="0">'June 2023'!$B$1</definedName>
    <definedName name="CalStart" localSheetId="5">'November 2023'!$B$1</definedName>
    <definedName name="CalStart" localSheetId="4">'October 2023'!$B$1</definedName>
    <definedName name="CalStart" localSheetId="3">'September 2023'!$B$1</definedName>
    <definedName name="DayOfWeek" localSheetId="2">'August 2023'!$B$2:$O$2</definedName>
    <definedName name="DayOfWeek" localSheetId="6">'December 2023'!$B$2:$O$2</definedName>
    <definedName name="DayOfWeek" localSheetId="1">'July 2023'!$B$2:$O$2</definedName>
    <definedName name="DayOfWeek" localSheetId="0">'June 2023'!$B$2:$O$2</definedName>
    <definedName name="DayOfWeek" localSheetId="5">'November 2023'!$B$2:$O$2</definedName>
    <definedName name="DayOfWeek" localSheetId="4">'October 2023'!$B$2:$O$2</definedName>
    <definedName name="DayOfWeek" localSheetId="3">'September 2023'!$B$2:$O$2</definedName>
    <definedName name="DetailRowsS" localSheetId="6">'December 2023'!$B$4:$O$8,'December 2023'!$B$10:$O$14,'December 2023'!$B$16:$O$20,'December 2023'!$B$22:$O$26,'December 2023'!$B$28:$O$32,'December 2023'!$B$34:$O$38</definedName>
    <definedName name="DetailRowsS" localSheetId="1">'July 2023'!$B$4:$O$8,'July 2023'!$B$10:$O$14,'July 2023'!$B$16:$O$20,'July 2023'!$B$22:$O$26,'July 2023'!$B$28:$O$32,'July 2023'!$B$34:$O$38</definedName>
    <definedName name="LeftColS" localSheetId="2">'August 2023'!$B$3:$B$32,'August 2023'!$D$3:$D$32,'August 2023'!$F$3:$F$32,'August 2023'!$H$3:$H$32,'August 2023'!$J$3:$J$32,'August 2023'!$L$3:$L$32,'August 2023'!$N$3:$N$32</definedName>
    <definedName name="LeftColS" localSheetId="6">'December 2023'!$B$3:$B$38,'December 2023'!$D$3:$D$38,'December 2023'!$F$3:$F$38,'December 2023'!$H$3:$H$38,'December 2023'!$J$3:$J$38,'December 2023'!$L$3:$L$38,'December 2023'!$N$3:$N$38</definedName>
    <definedName name="LeftColS" localSheetId="1">'July 2023'!$B$3:$B$38,'July 2023'!$D$3:$D$38,'July 2023'!$F$3:$F$38,'July 2023'!$H$3:$H$38,'July 2023'!$J$3:$J$38,'July 2023'!$L$3:$L$38,'July 2023'!$N$3:$N$38</definedName>
    <definedName name="LeftColS" localSheetId="0">'June 2023'!$B$3:$B$32,'June 2023'!$D$3:$D$32,'June 2023'!$F$3:$F$32,'June 2023'!$H$3:$H$32,'June 2023'!$J$3:$J$32,'June 2023'!$L$3:$L$32,'June 2023'!$N$3:$N$32</definedName>
    <definedName name="LeftColS" localSheetId="5">'November 2023'!$B$3:$B$32,'November 2023'!$D$3:$D$32,'November 2023'!$F$3:$F$32,'November 2023'!$H$3:$H$32,'November 2023'!$J$3:$J$32,'November 2023'!$L$3:$L$32,'November 2023'!$N$3:$N$32</definedName>
    <definedName name="LeftColS" localSheetId="4">'October 2023'!$B$3:$B$32,'October 2023'!$D$3:$D$32,'October 2023'!$F$3:$F$32,'October 2023'!$H$3:$H$32,'October 2023'!$J$3:$J$32,'October 2023'!$L$3:$L$32,'October 2023'!$N$3:$N$32</definedName>
    <definedName name="LeftColS" localSheetId="3">'September 2023'!$B$3:$B$32,'September 2023'!$D$3:$D$32,'September 2023'!$F$3:$F$32,'September 2023'!$H$3:$H$32,'September 2023'!$J$3:$J$32,'September 2023'!$L$3:$L$32,'September 2023'!$N$3:$N$32</definedName>
    <definedName name="Monthly" localSheetId="2">'August 2023'!$B$1:$O$32</definedName>
    <definedName name="Monthly" localSheetId="6">'December 2023'!$B$1:$O$39</definedName>
    <definedName name="Monthly" localSheetId="1">'July 2023'!$B$1:$O$39</definedName>
    <definedName name="Monthly" localSheetId="0">'June 2023'!$B$1:$O$33</definedName>
    <definedName name="Monthly" localSheetId="5">'November 2023'!$B$1:$O$33</definedName>
    <definedName name="Monthly" localSheetId="4">'October 2023'!$B$1:$O$33</definedName>
    <definedName name="Monthly" localSheetId="3">'September 2023'!$B$1:$O$33</definedName>
    <definedName name="_xlnm.Print_Area" localSheetId="2">'August 2023'!$A$1:$O$32</definedName>
    <definedName name="_xlnm.Print_Area" localSheetId="6">'December 2023'!$A$1:$O$40</definedName>
    <definedName name="_xlnm.Print_Area" localSheetId="1">'July 2023'!$A$1:$O$40</definedName>
    <definedName name="_xlnm.Print_Area" localSheetId="0">'June 2023'!$A$1:$O$34</definedName>
    <definedName name="_xlnm.Print_Area" localSheetId="5">'November 2023'!$A$1:$O$34</definedName>
    <definedName name="_xlnm.Print_Area" localSheetId="4">'October 2023'!$A$1:$O$34</definedName>
    <definedName name="_xlnm.Print_Area" localSheetId="3">'September 2023'!$A$1:$O$34</definedName>
    <definedName name="TopRowS" localSheetId="6">'December 2023'!$B$3:$O$3,'December 2023'!$B$9:$O$9,'December 2023'!$B$15:$O$15,'December 2023'!$B$21:$O$21,'December 2023'!$B$27:$O$27,'December 2023'!$B$33:$O$33,'December 2023'!$B$39:$O$39</definedName>
    <definedName name="TopRowS" localSheetId="1">'July 2023'!$B$3:$O$3,'July 2023'!$B$9:$O$9,'July 2023'!$B$15:$O$15,'July 2023'!$B$21:$O$21,'July 2023'!$B$27:$O$27,'July 2023'!$B$33:$O$33,'July 2023'!$B$39:$O$39</definedName>
    <definedName name="Week5_M" localSheetId="2">'August 2023'!$B$27:$O$32</definedName>
    <definedName name="Week5_M" localSheetId="6">'December 2023'!$B$27:$O$32</definedName>
    <definedName name="Week5_M" localSheetId="1">'July 2023'!$B$27:$O$32</definedName>
    <definedName name="Week5_M" localSheetId="0">'June 2023'!$B$27:$O$32</definedName>
    <definedName name="Week5_M" localSheetId="5">'November 2023'!$B$27:$O$32</definedName>
    <definedName name="Week5_M" localSheetId="4">'October 2023'!$B$27:$O$32</definedName>
    <definedName name="Week5_M" localSheetId="3">'September 2023'!$B$27:$O$32</definedName>
    <definedName name="Week6_M" localSheetId="6">'December 2023'!$B$33:$O$38</definedName>
    <definedName name="Week6_M" localSheetId="1">'July 2023'!$B$33:$O$38</definedName>
    <definedName name="WinCalendar.WeekendsDays" localSheetId="2">'August 2023'!$B$3:$C$32,'August 2023'!$N$3:$O$32</definedName>
    <definedName name="WinCalendar.WeekendsDays" localSheetId="6">'December 2023'!$B$3:$C$38,'December 2023'!$N$3:$O$38</definedName>
    <definedName name="WinCalendar.WeekendsDays" localSheetId="1">'July 2023'!$B$3:$C$38,'July 2023'!$N$3:$O$38</definedName>
    <definedName name="WinCalendar.WeekendsDays" localSheetId="0">'June 2023'!$B$3:$C$32,'June 2023'!$N$3:$O$32</definedName>
    <definedName name="WinCalendar.WeekendsDays" localSheetId="5">'November 2023'!$B$3:$C$32,'November 2023'!$N$3:$O$32</definedName>
    <definedName name="WinCalendar.WeekendsDays" localSheetId="4">'October 2023'!$B$3:$C$32,'October 2023'!$N$3:$O$32</definedName>
    <definedName name="WinCalendar.WeekendsDays" localSheetId="3">'September 2023'!$B$3:$C$32,'September 2023'!$N$3:$O$32</definedName>
    <definedName name="WinCalendar_Calendar_1" localSheetId="2">'August 2023'!$B$1:$O$32</definedName>
    <definedName name="WinCalendar_Calendar_1" localSheetId="6">'December 2023'!$B$1:$O$39</definedName>
    <definedName name="WinCalendar_Calendar_1" localSheetId="1">'July 2023'!$B$1:$O$39</definedName>
    <definedName name="WinCalendar_Calendar_1" localSheetId="0">'June 2023'!$B$1:$O$33</definedName>
    <definedName name="WinCalendar_Calendar_1" localSheetId="5">'November 2023'!$B$1:$O$33</definedName>
    <definedName name="WinCalendar_Calendar_1" localSheetId="4">'October 2023'!$B$1:$O$33</definedName>
    <definedName name="WinCalendar_Calendar_1" localSheetId="3">'September 2023'!$B$1:$O$33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6" l="1"/>
  <c r="G8" i="15"/>
  <c r="E8" i="15"/>
  <c r="C8" i="15"/>
  <c r="G7" i="15"/>
  <c r="E7" i="15"/>
  <c r="C7" i="15"/>
  <c r="G6" i="15"/>
  <c r="E6" i="15"/>
  <c r="C6" i="15"/>
  <c r="G5" i="15"/>
  <c r="E5" i="15"/>
  <c r="C5" i="15"/>
  <c r="G4" i="15"/>
  <c r="E4" i="15"/>
  <c r="C4" i="15"/>
  <c r="G3" i="15"/>
  <c r="E3" i="15"/>
  <c r="C3" i="15"/>
  <c r="F12" i="15"/>
  <c r="D12" i="15"/>
  <c r="B12" i="15"/>
  <c r="P30" i="14"/>
  <c r="P29" i="14"/>
  <c r="P28" i="14"/>
  <c r="P24" i="14"/>
  <c r="P23" i="14"/>
  <c r="P22" i="14"/>
  <c r="P18" i="14"/>
  <c r="P17" i="14"/>
  <c r="P16" i="14"/>
  <c r="P12" i="14"/>
  <c r="P11" i="14"/>
  <c r="P10" i="14"/>
  <c r="P6" i="14"/>
  <c r="I36" i="14" s="1"/>
  <c r="G11" i="15" s="1"/>
  <c r="P5" i="14"/>
  <c r="P4" i="14"/>
  <c r="P30" i="13"/>
  <c r="P29" i="13"/>
  <c r="P28" i="13"/>
  <c r="P24" i="13"/>
  <c r="P23" i="13"/>
  <c r="P22" i="13"/>
  <c r="P18" i="13"/>
  <c r="P17" i="13"/>
  <c r="P16" i="13"/>
  <c r="P12" i="13"/>
  <c r="P11" i="13"/>
  <c r="P10" i="13"/>
  <c r="P6" i="13"/>
  <c r="P5" i="13"/>
  <c r="P4" i="13"/>
  <c r="P36" i="12"/>
  <c r="P35" i="12"/>
  <c r="P34" i="12"/>
  <c r="P30" i="12"/>
  <c r="P29" i="12"/>
  <c r="P28" i="12"/>
  <c r="P24" i="12"/>
  <c r="P23" i="12"/>
  <c r="P22" i="12"/>
  <c r="P18" i="12"/>
  <c r="P17" i="12"/>
  <c r="P16" i="12"/>
  <c r="P12" i="12"/>
  <c r="P11" i="12"/>
  <c r="P10" i="12"/>
  <c r="P6" i="12"/>
  <c r="P5" i="12"/>
  <c r="P4" i="12"/>
  <c r="P30" i="11"/>
  <c r="P29" i="11"/>
  <c r="P28" i="11"/>
  <c r="P24" i="11"/>
  <c r="P23" i="11"/>
  <c r="P22" i="11"/>
  <c r="P18" i="11"/>
  <c r="P17" i="11"/>
  <c r="P16" i="11"/>
  <c r="P12" i="11"/>
  <c r="P11" i="11"/>
  <c r="P10" i="11"/>
  <c r="P6" i="11"/>
  <c r="P5" i="11"/>
  <c r="P4" i="11"/>
  <c r="P30" i="10"/>
  <c r="P29" i="10"/>
  <c r="P28" i="10"/>
  <c r="P24" i="10"/>
  <c r="P23" i="10"/>
  <c r="P22" i="10"/>
  <c r="P18" i="10"/>
  <c r="P17" i="10"/>
  <c r="P16" i="10"/>
  <c r="P12" i="10"/>
  <c r="P11" i="10"/>
  <c r="P10" i="10"/>
  <c r="P6" i="10"/>
  <c r="P5" i="10"/>
  <c r="P4" i="10"/>
  <c r="P30" i="9"/>
  <c r="P29" i="9"/>
  <c r="P28" i="9"/>
  <c r="P24" i="9"/>
  <c r="P23" i="9"/>
  <c r="P22" i="9"/>
  <c r="P18" i="9"/>
  <c r="P17" i="9"/>
  <c r="P16" i="9"/>
  <c r="P12" i="9"/>
  <c r="P11" i="9"/>
  <c r="P10" i="9"/>
  <c r="P6" i="9"/>
  <c r="P5" i="9"/>
  <c r="P4" i="9"/>
  <c r="P30" i="8"/>
  <c r="P29" i="8"/>
  <c r="P28" i="8"/>
  <c r="P24" i="8"/>
  <c r="P23" i="8"/>
  <c r="P22" i="8"/>
  <c r="P18" i="8"/>
  <c r="P17" i="8"/>
  <c r="P16" i="8"/>
  <c r="P12" i="8"/>
  <c r="P11" i="8"/>
  <c r="P10" i="8"/>
  <c r="P6" i="8"/>
  <c r="P5" i="8"/>
  <c r="P4" i="8"/>
  <c r="I41" i="7"/>
  <c r="I42" i="7"/>
  <c r="I40" i="7"/>
  <c r="P36" i="7"/>
  <c r="P35" i="7"/>
  <c r="P34" i="7"/>
  <c r="P30" i="7"/>
  <c r="P29" i="7"/>
  <c r="P28" i="7"/>
  <c r="P24" i="7"/>
  <c r="P23" i="7"/>
  <c r="P22" i="7"/>
  <c r="P18" i="7"/>
  <c r="P17" i="7"/>
  <c r="P16" i="7"/>
  <c r="P12" i="7"/>
  <c r="P11" i="7"/>
  <c r="P10" i="7"/>
  <c r="P6" i="7"/>
  <c r="P5" i="7"/>
  <c r="P4" i="7"/>
  <c r="I34" i="6"/>
  <c r="P30" i="6"/>
  <c r="I36" i="6" s="1"/>
  <c r="P29" i="6"/>
  <c r="P28" i="6"/>
  <c r="P24" i="6"/>
  <c r="P23" i="6"/>
  <c r="P22" i="6"/>
  <c r="P18" i="6"/>
  <c r="P17" i="6"/>
  <c r="P16" i="6"/>
  <c r="P12" i="6"/>
  <c r="P11" i="6"/>
  <c r="P10" i="6"/>
  <c r="P6" i="6"/>
  <c r="P5" i="6"/>
  <c r="I35" i="6" s="1"/>
  <c r="P4" i="6"/>
  <c r="I35" i="14" l="1"/>
  <c r="E11" i="15" s="1"/>
  <c r="I34" i="14"/>
  <c r="C11" i="15" s="1"/>
  <c r="I34" i="13"/>
  <c r="C10" i="15" s="1"/>
  <c r="I35" i="13"/>
  <c r="E10" i="15" s="1"/>
  <c r="I36" i="13"/>
  <c r="G10" i="15" s="1"/>
  <c r="I42" i="12"/>
  <c r="G9" i="15" s="1"/>
  <c r="I40" i="12"/>
  <c r="C9" i="15" s="1"/>
  <c r="I41" i="12"/>
  <c r="E9" i="15" s="1"/>
  <c r="I36" i="11"/>
  <c r="I35" i="11"/>
  <c r="I34" i="11"/>
  <c r="I34" i="10"/>
  <c r="I35" i="10"/>
  <c r="I36" i="10"/>
  <c r="I34" i="9"/>
  <c r="I35" i="9"/>
  <c r="I36" i="9"/>
  <c r="I34" i="8"/>
  <c r="I35" i="8"/>
  <c r="I36" i="8"/>
  <c r="B6" i="16" l="1"/>
  <c r="F16" i="15"/>
  <c r="C12" i="15"/>
  <c r="B15" i="15" s="1"/>
  <c r="B3" i="16" s="1"/>
  <c r="B16" i="15" s="1"/>
  <c r="E12" i="15"/>
  <c r="D17" i="15" s="1"/>
  <c r="G12" i="15"/>
  <c r="F17" i="15" s="1"/>
  <c r="F15" i="15"/>
  <c r="B5" i="16" s="1"/>
  <c r="B17" i="15" l="1"/>
  <c r="D15" i="15"/>
  <c r="B4" i="16" s="1"/>
  <c r="D16" i="15" s="1"/>
</calcChain>
</file>

<file path=xl/sharedStrings.xml><?xml version="1.0" encoding="utf-8"?>
<sst xmlns="http://schemas.openxmlformats.org/spreadsheetml/2006/main" count="1692" uniqueCount="52">
  <si>
    <t xml:space="preserve"> </t>
  </si>
  <si>
    <t>Sunday</t>
  </si>
  <si>
    <t>Monday</t>
  </si>
  <si>
    <t>Tuesday</t>
  </si>
  <si>
    <t>Wednesday</t>
  </si>
  <si>
    <t>Thursday</t>
  </si>
  <si>
    <t>Friday</t>
  </si>
  <si>
    <t>Saturday</t>
  </si>
  <si>
    <t>Notes:</t>
  </si>
  <si>
    <t>June 2023</t>
  </si>
  <si>
    <t>July 2023</t>
  </si>
  <si>
    <t>August 2023</t>
  </si>
  <si>
    <t>September 2023</t>
  </si>
  <si>
    <t>October 2023</t>
  </si>
  <si>
    <t>November 2023</t>
  </si>
  <si>
    <t>December 2023</t>
  </si>
  <si>
    <t>Category</t>
  </si>
  <si>
    <t>Pushups</t>
  </si>
  <si>
    <t>Sit Ups</t>
  </si>
  <si>
    <t/>
  </si>
  <si>
    <t>Directions:</t>
  </si>
  <si>
    <t>Weekly Totals</t>
  </si>
  <si>
    <t>Monthly Totals:</t>
  </si>
  <si>
    <t>Enter the number of push ups and sit ups completed in the appropriate row and date.  Enter the time you spent working on your physical curriculum rounded to the nearest quarter hour (15 minutes=.25 hours). 
For all spaces, enter numbers only.  Numbers will automatically calculate for each week, monthly totals, and on the logs tab.  If you do not do anything on a particular day just leave that day blank; you do not need to enter zeros.</t>
  </si>
  <si>
    <t>Push Ups</t>
  </si>
  <si>
    <t>Hours Practice</t>
  </si>
  <si>
    <t>Hours Curriculum Practice (Nearest 0.25 Hours)</t>
  </si>
  <si>
    <t>January 2024</t>
  </si>
  <si>
    <t>February 2024</t>
  </si>
  <si>
    <t>Situps</t>
  </si>
  <si>
    <t>Home Practice</t>
  </si>
  <si>
    <t>Goal</t>
  </si>
  <si>
    <t>Actual</t>
  </si>
  <si>
    <t>November</t>
  </si>
  <si>
    <t>December</t>
  </si>
  <si>
    <t>January</t>
  </si>
  <si>
    <t>February</t>
  </si>
  <si>
    <t>Total</t>
  </si>
  <si>
    <t>Number Remaining</t>
  </si>
  <si>
    <t>Averages</t>
  </si>
  <si>
    <t>Goal Reached?</t>
  </si>
  <si>
    <t>June</t>
  </si>
  <si>
    <t>July</t>
  </si>
  <si>
    <t>August</t>
  </si>
  <si>
    <t>September</t>
  </si>
  <si>
    <t>October</t>
  </si>
  <si>
    <t>Date Due</t>
  </si>
  <si>
    <t>Days Remaining</t>
  </si>
  <si>
    <t>Pushups Per Day</t>
  </si>
  <si>
    <t>Situps Per Day</t>
  </si>
  <si>
    <t>Minutes Per Day</t>
  </si>
  <si>
    <t>Minutes Per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</si>
</sst>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
  </numFmts>
  <fonts count="24" x14ac:knownFonts="1">
    <font>
      <sz val="10"/>
      <name val="Arial"/>
    </font>
    <font>
      <sz val="10"/>
      <name val="Arial"/>
      <family val="2"/>
    </font>
    <font>
      <b/>
      <sz val="14"/>
      <color rgb="FFFFFFFF"/>
      <name val="Arial"/>
      <family val="2"/>
    </font>
    <font>
      <b/>
      <sz val="10"/>
      <color rgb="FFFFFFFF"/>
      <name val="Arial"/>
      <family val="2"/>
    </font>
    <font>
      <b/>
      <sz val="11"/>
      <color indexed="18"/>
      <name val="Arial"/>
      <family val="2"/>
    </font>
    <font>
      <sz val="8"/>
      <color indexed="16"/>
      <name val="Arial Narrow"/>
      <family val="2"/>
    </font>
    <font>
      <sz val="8"/>
      <name val="Arial Narrow"/>
      <family val="2"/>
    </font>
    <font>
      <u/>
      <sz val="10"/>
      <color theme="10"/>
      <name val="Arial"/>
    </font>
    <font>
      <sz val="9"/>
      <name val="Arial Narrow"/>
      <family val="2"/>
    </font>
    <font>
      <sz val="9"/>
      <color indexed="8"/>
      <name val="Arial Narrow"/>
      <family val="2"/>
    </font>
    <font>
      <sz val="8"/>
      <color rgb="FF808080"/>
      <name val="Arial"/>
      <family val="2"/>
    </font>
    <font>
      <u/>
      <sz val="8"/>
      <color rgb="FF808080"/>
      <name val="Arial"/>
      <family val="2"/>
    </font>
    <font>
      <b/>
      <sz val="12"/>
      <color theme="1" tint="0.34998626667073579"/>
      <name val="Calibri Light"/>
      <family val="2"/>
      <scheme val="major"/>
    </font>
    <font>
      <b/>
      <sz val="14"/>
      <color theme="1" tint="0.249977111117893"/>
      <name val="Calibri"/>
      <family val="2"/>
      <scheme val="minor"/>
    </font>
    <font>
      <sz val="8"/>
      <name val="Tahoma"/>
      <family val="2"/>
    </font>
    <font>
      <sz val="11"/>
      <color theme="1" tint="0.34998626667073579"/>
      <name val="Tahoma"/>
      <family val="2"/>
    </font>
    <font>
      <sz val="8"/>
      <name val="Arial"/>
      <family val="2"/>
    </font>
    <font>
      <sz val="10"/>
      <name val="Calibri Light"/>
      <family val="2"/>
      <scheme val="major"/>
    </font>
    <font>
      <b/>
      <sz val="10"/>
      <name val="Calibri Light"/>
      <family val="2"/>
      <scheme val="major"/>
    </font>
    <font>
      <b/>
      <sz val="10"/>
      <name val="Arial"/>
      <family val="2"/>
    </font>
    <font>
      <i/>
      <sz val="10"/>
      <name val="Calibri Light"/>
      <family val="2"/>
      <scheme val="major"/>
    </font>
    <font>
      <b/>
      <i/>
      <sz val="10"/>
      <color theme="1"/>
      <name val="Calibri Light"/>
      <family val="2"/>
      <scheme val="major"/>
    </font>
    <font>
      <sz val="10"/>
      <color theme="1"/>
      <name val="Calibri Light"/>
      <family val="2"/>
      <scheme val="major"/>
    </font>
    <font>
      <i/>
      <sz val="10"/>
      <color theme="1"/>
      <name val="Calibri Light"/>
      <family val="2"/>
      <scheme val="major"/>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333399"/>
        <bgColor indexed="64"/>
      </patternFill>
    </fill>
    <fill>
      <patternFill patternType="solid">
        <fgColor rgb="FFD9D9D9"/>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000080"/>
        <bgColor indexed="64"/>
      </patternFill>
    </fill>
  </fills>
  <borders count="63">
    <border>
      <left/>
      <right/>
      <top/>
      <bottom/>
      <diagonal/>
    </border>
    <border>
      <left style="medium">
        <color rgb="FF333399"/>
      </left>
      <right/>
      <top style="medium">
        <color rgb="FF333399"/>
      </top>
      <bottom/>
      <diagonal/>
    </border>
    <border>
      <left/>
      <right/>
      <top style="medium">
        <color rgb="FF333399"/>
      </top>
      <bottom/>
      <diagonal/>
    </border>
    <border>
      <left style="medium">
        <color rgb="FF333399"/>
      </left>
      <right style="thin">
        <color rgb="FFFFFFFF"/>
      </right>
      <top style="thin">
        <color rgb="FFFFFFFF"/>
      </top>
      <bottom/>
      <diagonal/>
    </border>
    <border>
      <left style="thin">
        <color rgb="FFFFFFFF"/>
      </left>
      <right style="thin">
        <color rgb="FFFFFFFF"/>
      </right>
      <top style="thin">
        <color rgb="FFFFFFFF"/>
      </top>
      <bottom/>
      <diagonal/>
    </border>
    <border>
      <left style="medium">
        <color rgb="FF333399"/>
      </left>
      <right/>
      <top/>
      <bottom/>
      <diagonal/>
    </border>
    <border>
      <left style="thin">
        <color rgb="FF333399"/>
      </left>
      <right/>
      <top/>
      <bottom/>
      <diagonal/>
    </border>
    <border>
      <left/>
      <right/>
      <top style="thin">
        <color rgb="FF333399"/>
      </top>
      <bottom/>
      <diagonal/>
    </border>
    <border>
      <left style="medium">
        <color rgb="FF333399"/>
      </left>
      <right/>
      <top style="thin">
        <color rgb="FF333399"/>
      </top>
      <bottom/>
      <diagonal/>
    </border>
    <border>
      <left style="thin">
        <color rgb="FF333399"/>
      </left>
      <right/>
      <top style="thin">
        <color rgb="FF333399"/>
      </top>
      <bottom/>
      <diagonal/>
    </border>
    <border>
      <left style="medium">
        <color rgb="FF333399"/>
      </left>
      <right/>
      <top/>
      <bottom style="medium">
        <color rgb="FF333399"/>
      </bottom>
      <diagonal/>
    </border>
    <border>
      <left/>
      <right/>
      <top/>
      <bottom style="medium">
        <color rgb="FF333399"/>
      </bottom>
      <diagonal/>
    </border>
    <border>
      <left style="thin">
        <color rgb="FF333399"/>
      </left>
      <right/>
      <top/>
      <bottom style="medium">
        <color rgb="FF333399"/>
      </bottom>
      <diagonal/>
    </border>
    <border>
      <left/>
      <right style="medium">
        <color rgb="FF000000"/>
      </right>
      <top style="medium">
        <color rgb="FF333399"/>
      </top>
      <bottom/>
      <diagonal/>
    </border>
    <border>
      <left style="thin">
        <color rgb="FFFFFFFF"/>
      </left>
      <right style="medium">
        <color rgb="FF000000"/>
      </right>
      <top style="thin">
        <color rgb="FFFFFFFF"/>
      </top>
      <bottom/>
      <diagonal/>
    </border>
    <border>
      <left/>
      <right style="medium">
        <color rgb="FF000000"/>
      </right>
      <top style="thin">
        <color rgb="FF333399"/>
      </top>
      <bottom/>
      <diagonal/>
    </border>
    <border>
      <left/>
      <right style="medium">
        <color rgb="FF000000"/>
      </right>
      <top/>
      <bottom/>
      <diagonal/>
    </border>
    <border>
      <left/>
      <right style="medium">
        <color rgb="FF000000"/>
      </right>
      <top/>
      <bottom style="medium">
        <color rgb="FF333399"/>
      </bottom>
      <diagonal/>
    </border>
    <border>
      <left/>
      <right/>
      <top style="medium">
        <color rgb="FF333399"/>
      </top>
      <bottom style="thin">
        <color rgb="FFFFFFFF"/>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style="thin">
        <color theme="1" tint="0.499984740745262"/>
      </left>
      <right/>
      <top style="thin">
        <color theme="1" tint="0.499984740745262"/>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rgb="FF000000"/>
      </left>
      <right/>
      <top/>
      <bottom style="thin">
        <color rgb="FF002060"/>
      </bottom>
      <diagonal/>
    </border>
    <border>
      <left/>
      <right style="thin">
        <color indexed="64"/>
      </right>
      <top/>
      <bottom style="thin">
        <color rgb="FF002060"/>
      </bottom>
      <diagonal/>
    </border>
    <border>
      <left/>
      <right style="thin">
        <color indexed="64"/>
      </right>
      <top style="thin">
        <color rgb="FF002060"/>
      </top>
      <bottom/>
      <diagonal/>
    </border>
    <border>
      <left style="medium">
        <color rgb="FF000000"/>
      </left>
      <right/>
      <top/>
      <bottom style="thin">
        <color indexed="64"/>
      </bottom>
      <diagonal/>
    </border>
    <border>
      <left/>
      <right style="thin">
        <color indexed="64"/>
      </right>
      <top/>
      <bottom style="thin">
        <color indexed="64"/>
      </bottom>
      <diagonal/>
    </border>
    <border>
      <left/>
      <right/>
      <top style="thin">
        <color theme="1" tint="0.499984740745262"/>
      </top>
      <bottom/>
      <diagonal/>
    </border>
    <border>
      <left/>
      <right style="thin">
        <color rgb="FF273359"/>
      </right>
      <top style="thin">
        <color theme="1" tint="0.499984740745262"/>
      </top>
      <bottom/>
      <diagonal/>
    </border>
    <border>
      <left style="thin">
        <color theme="1" tint="0.499984740745262"/>
      </left>
      <right/>
      <top/>
      <bottom/>
      <diagonal/>
    </border>
    <border>
      <left/>
      <right style="thin">
        <color rgb="FF273359"/>
      </right>
      <top/>
      <bottom/>
      <diagonal/>
    </border>
    <border>
      <left style="thin">
        <color rgb="FF273359"/>
      </left>
      <right/>
      <top/>
      <bottom/>
      <diagonal/>
    </border>
    <border>
      <left style="thin">
        <color theme="1" tint="0.499984740745262"/>
      </left>
      <right/>
      <top/>
      <bottom style="thin">
        <color indexed="64"/>
      </bottom>
      <diagonal/>
    </border>
    <border>
      <left/>
      <right style="thin">
        <color rgb="FF273359"/>
      </right>
      <top/>
      <bottom style="thin">
        <color indexed="64"/>
      </bottom>
      <diagonal/>
    </border>
    <border>
      <left/>
      <right/>
      <top style="thin">
        <color indexed="64"/>
      </top>
      <bottom/>
      <diagonal/>
    </border>
    <border>
      <left style="medium">
        <color rgb="FF000080"/>
      </left>
      <right/>
      <top style="medium">
        <color rgb="FF000080"/>
      </top>
      <bottom/>
      <diagonal/>
    </border>
    <border>
      <left/>
      <right/>
      <top style="medium">
        <color rgb="FF000080"/>
      </top>
      <bottom/>
      <diagonal/>
    </border>
    <border>
      <left/>
      <right/>
      <top style="medium">
        <color rgb="FF000080"/>
      </top>
      <bottom style="thin">
        <color rgb="FFFFFFFF"/>
      </bottom>
      <diagonal/>
    </border>
    <border>
      <left/>
      <right style="medium">
        <color rgb="FF000000"/>
      </right>
      <top style="medium">
        <color rgb="FF000080"/>
      </top>
      <bottom/>
      <diagonal/>
    </border>
    <border>
      <left style="medium">
        <color rgb="FF000080"/>
      </left>
      <right style="thin">
        <color rgb="FFFFFFFF"/>
      </right>
      <top style="thin">
        <color rgb="FFFFFFFF"/>
      </top>
      <bottom/>
      <diagonal/>
    </border>
    <border>
      <left style="medium">
        <color rgb="FF000080"/>
      </left>
      <right/>
      <top style="thin">
        <color rgb="FF000080"/>
      </top>
      <bottom/>
      <diagonal/>
    </border>
    <border>
      <left/>
      <right/>
      <top style="thin">
        <color rgb="FF000080"/>
      </top>
      <bottom/>
      <diagonal/>
    </border>
    <border>
      <left style="thin">
        <color rgb="FF000080"/>
      </left>
      <right/>
      <top style="thin">
        <color rgb="FF000080"/>
      </top>
      <bottom/>
      <diagonal/>
    </border>
    <border>
      <left/>
      <right style="medium">
        <color rgb="FF000000"/>
      </right>
      <top style="thin">
        <color rgb="FF000080"/>
      </top>
      <bottom/>
      <diagonal/>
    </border>
    <border>
      <left style="medium">
        <color rgb="FF000080"/>
      </left>
      <right/>
      <top/>
      <bottom/>
      <diagonal/>
    </border>
    <border>
      <left style="thin">
        <color rgb="FF000080"/>
      </left>
      <right/>
      <top/>
      <bottom/>
      <diagonal/>
    </border>
    <border>
      <left style="medium">
        <color rgb="FF000080"/>
      </left>
      <right/>
      <top/>
      <bottom style="medium">
        <color rgb="FF000080"/>
      </bottom>
      <diagonal/>
    </border>
    <border>
      <left/>
      <right/>
      <top/>
      <bottom style="medium">
        <color rgb="FF000080"/>
      </bottom>
      <diagonal/>
    </border>
    <border>
      <left style="thin">
        <color rgb="FF000080"/>
      </left>
      <right/>
      <top/>
      <bottom style="medium">
        <color rgb="FF000080"/>
      </bottom>
      <diagonal/>
    </border>
    <border>
      <left/>
      <right style="medium">
        <color rgb="FF000000"/>
      </right>
      <top/>
      <bottom style="medium">
        <color rgb="FF000080"/>
      </bottom>
      <diagonal/>
    </border>
    <border>
      <left style="double">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20">
    <xf numFmtId="0" fontId="0" fillId="0" borderId="0"/>
    <xf numFmtId="0" fontId="7" fillId="0" borderId="0" applyNumberFormat="0" applyFill="0" applyBorder="0" applyAlignment="0" applyProtection="0"/>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xf numFmtId="49" fontId="9" fillId="6" borderId="0" applyBorder="0" applyProtection="0">
      <alignment horizontal="left" vertical="top" wrapText="1"/>
    </xf>
    <xf numFmtId="49" fontId="8" fillId="0" borderId="0" applyFill="0" applyBorder="0" applyProtection="0">
      <alignment horizontal="left" vertical="top" wrapText="1"/>
    </xf>
  </cellStyleXfs>
  <cellXfs count="295">
    <xf numFmtId="0" fontId="0" fillId="0" borderId="0" xfId="0"/>
    <xf numFmtId="0" fontId="1" fillId="0" borderId="0" xfId="0" applyFont="1"/>
    <xf numFmtId="0" fontId="1" fillId="2" borderId="0" xfId="0" applyFont="1" applyFill="1"/>
    <xf numFmtId="14" fontId="1" fillId="0" borderId="0" xfId="0" applyNumberFormat="1" applyFont="1"/>
    <xf numFmtId="0" fontId="6" fillId="4" borderId="0" xfId="0" applyFont="1" applyFill="1" applyAlignment="1">
      <alignment wrapText="1"/>
    </xf>
    <xf numFmtId="49" fontId="2" fillId="5" borderId="1" xfId="0" applyNumberFormat="1" applyFont="1" applyFill="1" applyBorder="1" applyAlignment="1">
      <alignment horizontal="centerContinuous" vertical="center"/>
    </xf>
    <xf numFmtId="164" fontId="4" fillId="3" borderId="8" xfId="0" applyNumberFormat="1" applyFont="1" applyFill="1" applyBorder="1" applyAlignment="1">
      <alignment horizontal="center" vertical="top" shrinkToFit="1"/>
    </xf>
    <xf numFmtId="49" fontId="5" fillId="3" borderId="7" xfId="0" applyNumberFormat="1" applyFont="1" applyFill="1" applyBorder="1" applyAlignment="1">
      <alignment horizontal="left" vertical="top"/>
    </xf>
    <xf numFmtId="164" fontId="4" fillId="2" borderId="9" xfId="0" applyNumberFormat="1" applyFont="1" applyFill="1" applyBorder="1" applyAlignment="1">
      <alignment horizontal="center" vertical="top" shrinkToFit="1"/>
    </xf>
    <xf numFmtId="49" fontId="5" fillId="2" borderId="7" xfId="0" applyNumberFormat="1" applyFont="1" applyFill="1" applyBorder="1" applyAlignment="1">
      <alignment horizontal="left" vertical="top"/>
    </xf>
    <xf numFmtId="164" fontId="4" fillId="3" borderId="9" xfId="0" applyNumberFormat="1" applyFont="1" applyFill="1" applyBorder="1" applyAlignment="1">
      <alignment horizontal="center" vertical="top" shrinkToFit="1"/>
    </xf>
    <xf numFmtId="49" fontId="5" fillId="3" borderId="15" xfId="0" applyNumberFormat="1" applyFont="1" applyFill="1" applyBorder="1" applyAlignment="1">
      <alignment horizontal="left" vertical="top"/>
    </xf>
    <xf numFmtId="49" fontId="9" fillId="6" borderId="8" xfId="2" applyBorder="1">
      <alignment horizontal="left" vertical="top" wrapText="1"/>
    </xf>
    <xf numFmtId="49" fontId="9" fillId="6" borderId="7" xfId="2" applyBorder="1">
      <alignment horizontal="left" vertical="top" wrapText="1"/>
    </xf>
    <xf numFmtId="49" fontId="9" fillId="6" borderId="9" xfId="2" applyBorder="1">
      <alignment horizontal="left" vertical="top" wrapText="1"/>
    </xf>
    <xf numFmtId="49" fontId="9" fillId="6" borderId="9" xfId="2" applyBorder="1" applyAlignment="1">
      <alignment horizontal="left" vertical="top"/>
    </xf>
    <xf numFmtId="49" fontId="9" fillId="6" borderId="15" xfId="2" applyBorder="1">
      <alignment horizontal="left" vertical="top" wrapText="1"/>
    </xf>
    <xf numFmtId="49" fontId="9" fillId="6" borderId="8" xfId="4" applyBorder="1">
      <alignment horizontal="left" vertical="top" wrapText="1"/>
    </xf>
    <xf numFmtId="49" fontId="9" fillId="6" borderId="7" xfId="4" applyBorder="1">
      <alignment horizontal="left" vertical="top" wrapText="1"/>
    </xf>
    <xf numFmtId="49" fontId="9" fillId="6" borderId="9" xfId="4" applyBorder="1">
      <alignment horizontal="left" vertical="top" wrapText="1"/>
    </xf>
    <xf numFmtId="49" fontId="9" fillId="6" borderId="9" xfId="4" applyBorder="1" applyAlignment="1">
      <alignment horizontal="left" vertical="top"/>
    </xf>
    <xf numFmtId="49" fontId="9" fillId="6" borderId="15" xfId="4" applyBorder="1">
      <alignment horizontal="left" vertical="top" wrapText="1"/>
    </xf>
    <xf numFmtId="49" fontId="9" fillId="6" borderId="8" xfId="6" applyBorder="1">
      <alignment horizontal="left" vertical="top" wrapText="1"/>
    </xf>
    <xf numFmtId="49" fontId="9" fillId="6" borderId="7" xfId="6" applyBorder="1">
      <alignment horizontal="left" vertical="top" wrapText="1"/>
    </xf>
    <xf numFmtId="49" fontId="9" fillId="6" borderId="9" xfId="6" applyBorder="1">
      <alignment horizontal="left" vertical="top" wrapText="1"/>
    </xf>
    <xf numFmtId="49" fontId="9" fillId="6" borderId="9" xfId="6" applyBorder="1" applyAlignment="1">
      <alignment horizontal="left" vertical="top"/>
    </xf>
    <xf numFmtId="49" fontId="9" fillId="6" borderId="15" xfId="6" applyBorder="1">
      <alignment horizontal="left" vertical="top" wrapText="1"/>
    </xf>
    <xf numFmtId="49" fontId="9" fillId="6" borderId="8" xfId="8" applyBorder="1">
      <alignment horizontal="left" vertical="top" wrapText="1"/>
    </xf>
    <xf numFmtId="49" fontId="9" fillId="6" borderId="7" xfId="8" applyBorder="1">
      <alignment horizontal="left" vertical="top" wrapText="1"/>
    </xf>
    <xf numFmtId="49" fontId="9" fillId="6" borderId="9" xfId="8" applyBorder="1">
      <alignment horizontal="left" vertical="top" wrapText="1"/>
    </xf>
    <xf numFmtId="49" fontId="9" fillId="6" borderId="7" xfId="10" applyBorder="1">
      <alignment horizontal="left" vertical="top" wrapText="1"/>
    </xf>
    <xf numFmtId="49" fontId="9" fillId="6" borderId="9" xfId="10" applyBorder="1" applyAlignment="1">
      <alignment horizontal="left" vertical="top"/>
    </xf>
    <xf numFmtId="49" fontId="9" fillId="6" borderId="15" xfId="10" applyBorder="1">
      <alignment horizontal="left" vertical="top" wrapText="1"/>
    </xf>
    <xf numFmtId="49" fontId="9" fillId="6" borderId="8" xfId="12" applyBorder="1">
      <alignment horizontal="left" vertical="top" wrapText="1"/>
    </xf>
    <xf numFmtId="49" fontId="9" fillId="6" borderId="7" xfId="12" applyBorder="1">
      <alignment horizontal="left" vertical="top" wrapText="1"/>
    </xf>
    <xf numFmtId="49" fontId="9" fillId="6" borderId="9" xfId="12" applyBorder="1">
      <alignment horizontal="left" vertical="top" wrapText="1"/>
    </xf>
    <xf numFmtId="49" fontId="9" fillId="6" borderId="9" xfId="12" applyBorder="1" applyAlignment="1">
      <alignment horizontal="left" vertical="top"/>
    </xf>
    <xf numFmtId="49" fontId="9" fillId="6" borderId="15" xfId="12" applyBorder="1">
      <alignment horizontal="left" vertical="top" wrapText="1"/>
    </xf>
    <xf numFmtId="49" fontId="9" fillId="6" borderId="8" xfId="14" applyBorder="1">
      <alignment horizontal="left" vertical="top" wrapText="1"/>
    </xf>
    <xf numFmtId="49" fontId="9" fillId="6" borderId="7" xfId="14" applyBorder="1">
      <alignment horizontal="left" vertical="top" wrapText="1"/>
    </xf>
    <xf numFmtId="49" fontId="9" fillId="6" borderId="9" xfId="14" applyBorder="1">
      <alignment horizontal="left" vertical="top" wrapText="1"/>
    </xf>
    <xf numFmtId="49" fontId="9" fillId="6" borderId="9" xfId="14" applyBorder="1" applyAlignment="1">
      <alignment horizontal="left" vertical="top"/>
    </xf>
    <xf numFmtId="49" fontId="9" fillId="6" borderId="15" xfId="14" applyBorder="1">
      <alignment horizontal="left" vertical="top" wrapText="1"/>
    </xf>
    <xf numFmtId="49" fontId="11" fillId="0" borderId="0" xfId="1" applyNumberFormat="1" applyFont="1" applyAlignment="1" applyProtection="1">
      <alignment horizontal="right"/>
    </xf>
    <xf numFmtId="49" fontId="11" fillId="0" borderId="0" xfId="1" applyNumberFormat="1" applyFont="1" applyAlignment="1" applyProtection="1">
      <alignment horizontal="center"/>
    </xf>
    <xf numFmtId="49" fontId="11" fillId="0" borderId="0" xfId="1" applyNumberFormat="1" applyFont="1" applyBorder="1" applyAlignment="1" applyProtection="1">
      <alignment horizontal="right"/>
    </xf>
    <xf numFmtId="49" fontId="2" fillId="5" borderId="2" xfId="0" applyNumberFormat="1" applyFont="1" applyFill="1" applyBorder="1" applyAlignment="1">
      <alignment horizontal="centerContinuous" vertical="center"/>
    </xf>
    <xf numFmtId="49" fontId="2" fillId="5" borderId="13" xfId="0" applyNumberFormat="1" applyFont="1" applyFill="1" applyBorder="1" applyAlignment="1">
      <alignment horizontal="centerContinuous" vertical="center"/>
    </xf>
    <xf numFmtId="49" fontId="2" fillId="5" borderId="2" xfId="0" applyNumberFormat="1" applyFont="1" applyFill="1" applyBorder="1" applyAlignment="1">
      <alignment horizontal="left" vertical="center"/>
    </xf>
    <xf numFmtId="49" fontId="10" fillId="0" borderId="0" xfId="0" applyNumberFormat="1" applyFont="1" applyAlignment="1">
      <alignment horizontal="center"/>
    </xf>
    <xf numFmtId="0" fontId="11" fillId="0" borderId="0" xfId="1" applyNumberFormat="1" applyFont="1" applyAlignment="1" applyProtection="1">
      <alignment horizontal="right"/>
    </xf>
    <xf numFmtId="49" fontId="2" fillId="5" borderId="18" xfId="0" applyNumberFormat="1" applyFont="1" applyFill="1" applyBorder="1" applyAlignment="1">
      <alignment horizontal="center" vertical="center" shrinkToFit="1"/>
    </xf>
    <xf numFmtId="49" fontId="3" fillId="5" borderId="3" xfId="0" applyNumberFormat="1" applyFont="1" applyFill="1" applyBorder="1" applyAlignment="1">
      <alignment horizontal="center" shrinkToFit="1"/>
    </xf>
    <xf numFmtId="49" fontId="3" fillId="5" borderId="4" xfId="0" applyNumberFormat="1" applyFont="1" applyFill="1" applyBorder="1" applyAlignment="1">
      <alignment horizontal="center" shrinkToFit="1"/>
    </xf>
    <xf numFmtId="49" fontId="3" fillId="5" borderId="14" xfId="0" applyNumberFormat="1" applyFont="1" applyFill="1" applyBorder="1" applyAlignment="1">
      <alignment horizontal="center" shrinkToFit="1"/>
    </xf>
    <xf numFmtId="49" fontId="9" fillId="6" borderId="6" xfId="2" applyBorder="1">
      <alignment horizontal="left" vertical="top" wrapText="1"/>
    </xf>
    <xf numFmtId="49" fontId="9" fillId="6" borderId="16" xfId="2" applyBorder="1">
      <alignment horizontal="left" vertical="top" wrapText="1"/>
    </xf>
    <xf numFmtId="49" fontId="8" fillId="3" borderId="10" xfId="3" applyFill="1" applyBorder="1">
      <alignment horizontal="left" vertical="top" wrapText="1"/>
    </xf>
    <xf numFmtId="49" fontId="8" fillId="3" borderId="11" xfId="3" applyFill="1" applyBorder="1">
      <alignment horizontal="left" vertical="top" wrapText="1"/>
    </xf>
    <xf numFmtId="49" fontId="8" fillId="2" borderId="12" xfId="3" applyFill="1" applyBorder="1">
      <alignment horizontal="left" vertical="top" wrapText="1"/>
    </xf>
    <xf numFmtId="49" fontId="8" fillId="2" borderId="11" xfId="3" applyFill="1" applyBorder="1">
      <alignment horizontal="left" vertical="top" wrapText="1"/>
    </xf>
    <xf numFmtId="49" fontId="9" fillId="6" borderId="12" xfId="2" applyBorder="1">
      <alignment horizontal="left" vertical="top" wrapText="1"/>
    </xf>
    <xf numFmtId="49" fontId="9" fillId="6" borderId="17" xfId="2" applyBorder="1">
      <alignment horizontal="left" vertical="top" wrapText="1"/>
    </xf>
    <xf numFmtId="49" fontId="8" fillId="3" borderId="5" xfId="3" applyFill="1" applyBorder="1">
      <alignment horizontal="left" vertical="top" wrapText="1"/>
    </xf>
    <xf numFmtId="49" fontId="8" fillId="3" borderId="0" xfId="3" applyFill="1" applyBorder="1">
      <alignment horizontal="left" vertical="top" wrapText="1"/>
    </xf>
    <xf numFmtId="49" fontId="8" fillId="2" borderId="6" xfId="3" applyFill="1" applyBorder="1">
      <alignment horizontal="left" vertical="top" wrapText="1"/>
    </xf>
    <xf numFmtId="49" fontId="8" fillId="2" borderId="0" xfId="3" applyFill="1" applyBorder="1">
      <alignment horizontal="left" vertical="top" wrapText="1"/>
    </xf>
    <xf numFmtId="49" fontId="8" fillId="3" borderId="6" xfId="3" applyFill="1" applyBorder="1">
      <alignment horizontal="left" vertical="top" wrapText="1"/>
    </xf>
    <xf numFmtId="49" fontId="8" fillId="3" borderId="16" xfId="3" applyFill="1" applyBorder="1">
      <alignment horizontal="left" vertical="top" wrapText="1"/>
    </xf>
    <xf numFmtId="49" fontId="9" fillId="6" borderId="5" xfId="2" applyBorder="1">
      <alignment horizontal="left" vertical="top" wrapText="1"/>
    </xf>
    <xf numFmtId="49" fontId="9" fillId="6" borderId="0" xfId="2" applyBorder="1">
      <alignment horizontal="left" vertical="top" wrapText="1"/>
    </xf>
    <xf numFmtId="49" fontId="9" fillId="6" borderId="11" xfId="4" applyBorder="1">
      <alignment horizontal="left" vertical="top" wrapText="1"/>
    </xf>
    <xf numFmtId="49" fontId="9" fillId="6" borderId="17" xfId="4" applyBorder="1">
      <alignment horizontal="left" vertical="top" wrapText="1"/>
    </xf>
    <xf numFmtId="49" fontId="8" fillId="3" borderId="10" xfId="5" applyFill="1" applyBorder="1">
      <alignment horizontal="left" vertical="top" wrapText="1"/>
    </xf>
    <xf numFmtId="49" fontId="8" fillId="3" borderId="11" xfId="5" applyFill="1" applyBorder="1">
      <alignment horizontal="left" vertical="top" wrapText="1"/>
    </xf>
    <xf numFmtId="49" fontId="8" fillId="2" borderId="12" xfId="5" applyFill="1" applyBorder="1">
      <alignment horizontal="left" vertical="top" wrapText="1"/>
    </xf>
    <xf numFmtId="49" fontId="8" fillId="2" borderId="11" xfId="5" applyFill="1" applyBorder="1">
      <alignment horizontal="left" vertical="top" wrapText="1"/>
    </xf>
    <xf numFmtId="49" fontId="9" fillId="6" borderId="12" xfId="4" applyBorder="1">
      <alignment horizontal="left" vertical="top" wrapText="1"/>
    </xf>
    <xf numFmtId="49" fontId="9" fillId="6" borderId="0" xfId="4" applyBorder="1">
      <alignment horizontal="left" vertical="top" wrapText="1"/>
    </xf>
    <xf numFmtId="49" fontId="9" fillId="6" borderId="16" xfId="4" applyBorder="1">
      <alignment horizontal="left" vertical="top" wrapText="1"/>
    </xf>
    <xf numFmtId="49" fontId="8" fillId="3" borderId="5" xfId="5" applyFill="1" applyBorder="1">
      <alignment horizontal="left" vertical="top" wrapText="1"/>
    </xf>
    <xf numFmtId="49" fontId="8" fillId="3" borderId="0" xfId="5" applyFill="1" applyBorder="1">
      <alignment horizontal="left" vertical="top" wrapText="1"/>
    </xf>
    <xf numFmtId="49" fontId="8" fillId="2" borderId="6" xfId="5" applyFill="1" applyBorder="1">
      <alignment horizontal="left" vertical="top" wrapText="1"/>
    </xf>
    <xf numFmtId="49" fontId="8" fillId="2" borderId="0" xfId="5" applyFill="1" applyBorder="1">
      <alignment horizontal="left" vertical="top" wrapText="1"/>
    </xf>
    <xf numFmtId="49" fontId="9" fillId="6" borderId="6" xfId="4" applyBorder="1">
      <alignment horizontal="left" vertical="top" wrapText="1"/>
    </xf>
    <xf numFmtId="49" fontId="8" fillId="3" borderId="6" xfId="5" applyFill="1" applyBorder="1">
      <alignment horizontal="left" vertical="top" wrapText="1"/>
    </xf>
    <xf numFmtId="49" fontId="8" fillId="3" borderId="16" xfId="5" applyFill="1" applyBorder="1">
      <alignment horizontal="left" vertical="top" wrapText="1"/>
    </xf>
    <xf numFmtId="49" fontId="9" fillId="6" borderId="5" xfId="4" applyBorder="1">
      <alignment horizontal="left" vertical="top" wrapText="1"/>
    </xf>
    <xf numFmtId="49" fontId="9" fillId="6" borderId="0" xfId="6" applyBorder="1">
      <alignment horizontal="left" vertical="top" wrapText="1"/>
    </xf>
    <xf numFmtId="49" fontId="9" fillId="6" borderId="16" xfId="6" applyBorder="1">
      <alignment horizontal="left" vertical="top" wrapText="1"/>
    </xf>
    <xf numFmtId="49" fontId="8" fillId="3" borderId="10" xfId="7" applyFill="1" applyBorder="1">
      <alignment horizontal="left" vertical="top" wrapText="1"/>
    </xf>
    <xf numFmtId="49" fontId="8" fillId="3" borderId="11" xfId="7" applyFill="1" applyBorder="1">
      <alignment horizontal="left" vertical="top" wrapText="1"/>
    </xf>
    <xf numFmtId="49" fontId="8" fillId="2" borderId="12" xfId="7" applyFill="1" applyBorder="1">
      <alignment horizontal="left" vertical="top" wrapText="1"/>
    </xf>
    <xf numFmtId="49" fontId="8" fillId="2" borderId="11" xfId="7" applyFill="1" applyBorder="1">
      <alignment horizontal="left" vertical="top" wrapText="1"/>
    </xf>
    <xf numFmtId="49" fontId="9" fillId="6" borderId="12" xfId="6" applyBorder="1">
      <alignment horizontal="left" vertical="top" wrapText="1"/>
    </xf>
    <xf numFmtId="49" fontId="9" fillId="6" borderId="11" xfId="6" applyBorder="1">
      <alignment horizontal="left" vertical="top" wrapText="1"/>
    </xf>
    <xf numFmtId="49" fontId="9" fillId="6" borderId="17" xfId="6" applyBorder="1">
      <alignment horizontal="left" vertical="top" wrapText="1"/>
    </xf>
    <xf numFmtId="49" fontId="8" fillId="3" borderId="5" xfId="7" applyFill="1" applyBorder="1">
      <alignment horizontal="left" vertical="top" wrapText="1"/>
    </xf>
    <xf numFmtId="49" fontId="8" fillId="3" borderId="0" xfId="7" applyFill="1" applyBorder="1">
      <alignment horizontal="left" vertical="top" wrapText="1"/>
    </xf>
    <xf numFmtId="49" fontId="8" fillId="2" borderId="6" xfId="7" applyFill="1" applyBorder="1">
      <alignment horizontal="left" vertical="top" wrapText="1"/>
    </xf>
    <xf numFmtId="49" fontId="8" fillId="2" borderId="0" xfId="7" applyFill="1" applyBorder="1">
      <alignment horizontal="left" vertical="top" wrapText="1"/>
    </xf>
    <xf numFmtId="49" fontId="9" fillId="6" borderId="6" xfId="6" applyBorder="1">
      <alignment horizontal="left" vertical="top" wrapText="1"/>
    </xf>
    <xf numFmtId="49" fontId="8" fillId="3" borderId="6" xfId="7" applyFill="1" applyBorder="1">
      <alignment horizontal="left" vertical="top" wrapText="1"/>
    </xf>
    <xf numFmtId="49" fontId="8" fillId="3" borderId="16" xfId="7" applyFill="1" applyBorder="1">
      <alignment horizontal="left" vertical="top" wrapText="1"/>
    </xf>
    <xf numFmtId="49" fontId="9" fillId="6" borderId="5" xfId="6" applyBorder="1">
      <alignment horizontal="left" vertical="top" wrapText="1"/>
    </xf>
    <xf numFmtId="49" fontId="8" fillId="3" borderId="6" xfId="9" applyFill="1" applyBorder="1">
      <alignment horizontal="left" vertical="top" wrapText="1"/>
    </xf>
    <xf numFmtId="49" fontId="8" fillId="3" borderId="16" xfId="9" applyFill="1" applyBorder="1">
      <alignment horizontal="left" vertical="top" wrapText="1"/>
    </xf>
    <xf numFmtId="49" fontId="8" fillId="3" borderId="10" xfId="9" applyFill="1" applyBorder="1">
      <alignment horizontal="left" vertical="top" wrapText="1"/>
    </xf>
    <xf numFmtId="49" fontId="8" fillId="3" borderId="11" xfId="9" applyFill="1" applyBorder="1">
      <alignment horizontal="left" vertical="top" wrapText="1"/>
    </xf>
    <xf numFmtId="49" fontId="8" fillId="2" borderId="12" xfId="9" applyFill="1" applyBorder="1">
      <alignment horizontal="left" vertical="top" wrapText="1"/>
    </xf>
    <xf numFmtId="49" fontId="8" fillId="2" borderId="11" xfId="9" applyFill="1" applyBorder="1">
      <alignment horizontal="left" vertical="top" wrapText="1"/>
    </xf>
    <xf numFmtId="49" fontId="8" fillId="3" borderId="12" xfId="9" applyFill="1" applyBorder="1">
      <alignment horizontal="left" vertical="top" wrapText="1"/>
    </xf>
    <xf numFmtId="49" fontId="8" fillId="3" borderId="17" xfId="9" applyFill="1" applyBorder="1">
      <alignment horizontal="left" vertical="top" wrapText="1"/>
    </xf>
    <xf numFmtId="49" fontId="8" fillId="3" borderId="5" xfId="9" applyFill="1" applyBorder="1">
      <alignment horizontal="left" vertical="top" wrapText="1"/>
    </xf>
    <xf numFmtId="49" fontId="8" fillId="3" borderId="0" xfId="9" applyFill="1" applyBorder="1">
      <alignment horizontal="left" vertical="top" wrapText="1"/>
    </xf>
    <xf numFmtId="49" fontId="8" fillId="2" borderId="6" xfId="9" applyFill="1" applyBorder="1">
      <alignment horizontal="left" vertical="top" wrapText="1"/>
    </xf>
    <xf numFmtId="49" fontId="8" fillId="2" borderId="0" xfId="9" applyFill="1" applyBorder="1">
      <alignment horizontal="left" vertical="top" wrapText="1"/>
    </xf>
    <xf numFmtId="49" fontId="9" fillId="6" borderId="5" xfId="8" applyBorder="1">
      <alignment horizontal="left" vertical="top" wrapText="1"/>
    </xf>
    <xf numFmtId="49" fontId="9" fillId="6" borderId="0" xfId="8" applyBorder="1">
      <alignment horizontal="left" vertical="top" wrapText="1"/>
    </xf>
    <xf numFmtId="49" fontId="9" fillId="6" borderId="6" xfId="8" applyBorder="1">
      <alignment horizontal="left" vertical="top" wrapText="1"/>
    </xf>
    <xf numFmtId="49" fontId="9" fillId="6" borderId="0" xfId="10" applyBorder="1">
      <alignment horizontal="left" vertical="top" wrapText="1"/>
    </xf>
    <xf numFmtId="49" fontId="9" fillId="6" borderId="16" xfId="10" applyBorder="1">
      <alignment horizontal="left" vertical="top" wrapText="1"/>
    </xf>
    <xf numFmtId="49" fontId="8" fillId="3" borderId="10" xfId="11" applyFill="1" applyBorder="1">
      <alignment horizontal="left" vertical="top" wrapText="1"/>
    </xf>
    <xf numFmtId="49" fontId="8" fillId="3" borderId="11" xfId="11" applyFill="1" applyBorder="1">
      <alignment horizontal="left" vertical="top" wrapText="1"/>
    </xf>
    <xf numFmtId="49" fontId="8" fillId="2" borderId="12" xfId="11" applyFill="1" applyBorder="1">
      <alignment horizontal="left" vertical="top" wrapText="1"/>
    </xf>
    <xf numFmtId="49" fontId="8" fillId="2" borderId="11" xfId="11" applyFill="1" applyBorder="1">
      <alignment horizontal="left" vertical="top" wrapText="1"/>
    </xf>
    <xf numFmtId="49" fontId="9" fillId="6" borderId="12" xfId="10" applyBorder="1">
      <alignment horizontal="left" vertical="top" wrapText="1"/>
    </xf>
    <xf numFmtId="49" fontId="9" fillId="6" borderId="11" xfId="10" applyBorder="1">
      <alignment horizontal="left" vertical="top" wrapText="1"/>
    </xf>
    <xf numFmtId="49" fontId="9" fillId="6" borderId="17" xfId="10" applyBorder="1">
      <alignment horizontal="left" vertical="top" wrapText="1"/>
    </xf>
    <xf numFmtId="49" fontId="8" fillId="3" borderId="5" xfId="11" applyFill="1" applyBorder="1">
      <alignment horizontal="left" vertical="top" wrapText="1"/>
    </xf>
    <xf numFmtId="49" fontId="8" fillId="3" borderId="0" xfId="11" applyFill="1" applyBorder="1">
      <alignment horizontal="left" vertical="top" wrapText="1"/>
    </xf>
    <xf numFmtId="49" fontId="8" fillId="2" borderId="6" xfId="11" applyFill="1" applyBorder="1">
      <alignment horizontal="left" vertical="top" wrapText="1"/>
    </xf>
    <xf numFmtId="49" fontId="8" fillId="2" borderId="0" xfId="11" applyFill="1" applyBorder="1">
      <alignment horizontal="left" vertical="top" wrapText="1"/>
    </xf>
    <xf numFmtId="49" fontId="9" fillId="6" borderId="6" xfId="10" applyBorder="1">
      <alignment horizontal="left" vertical="top" wrapText="1"/>
    </xf>
    <xf numFmtId="49" fontId="8" fillId="3" borderId="6" xfId="11" applyFill="1" applyBorder="1">
      <alignment horizontal="left" vertical="top" wrapText="1"/>
    </xf>
    <xf numFmtId="49" fontId="8" fillId="3" borderId="16" xfId="11" applyFill="1" applyBorder="1">
      <alignment horizontal="left" vertical="top" wrapText="1"/>
    </xf>
    <xf numFmtId="49" fontId="9" fillId="6" borderId="0" xfId="12" applyBorder="1">
      <alignment horizontal="left" vertical="top" wrapText="1"/>
    </xf>
    <xf numFmtId="49" fontId="9" fillId="6" borderId="16" xfId="12" applyBorder="1">
      <alignment horizontal="left" vertical="top" wrapText="1"/>
    </xf>
    <xf numFmtId="49" fontId="8" fillId="3" borderId="10" xfId="13" applyFill="1" applyBorder="1">
      <alignment horizontal="left" vertical="top" wrapText="1"/>
    </xf>
    <xf numFmtId="49" fontId="8" fillId="3" borderId="11" xfId="13" applyFill="1" applyBorder="1">
      <alignment horizontal="left" vertical="top" wrapText="1"/>
    </xf>
    <xf numFmtId="49" fontId="8" fillId="2" borderId="12" xfId="13" applyFill="1" applyBorder="1">
      <alignment horizontal="left" vertical="top" wrapText="1"/>
    </xf>
    <xf numFmtId="49" fontId="8" fillId="2" borderId="11" xfId="13" applyFill="1" applyBorder="1">
      <alignment horizontal="left" vertical="top" wrapText="1"/>
    </xf>
    <xf numFmtId="49" fontId="9" fillId="6" borderId="12" xfId="12" applyBorder="1">
      <alignment horizontal="left" vertical="top" wrapText="1"/>
    </xf>
    <xf numFmtId="49" fontId="9" fillId="6" borderId="11" xfId="12" applyBorder="1">
      <alignment horizontal="left" vertical="top" wrapText="1"/>
    </xf>
    <xf numFmtId="49" fontId="9" fillId="6" borderId="17" xfId="12" applyBorder="1">
      <alignment horizontal="left" vertical="top" wrapText="1"/>
    </xf>
    <xf numFmtId="49" fontId="8" fillId="3" borderId="5" xfId="13" applyFill="1" applyBorder="1">
      <alignment horizontal="left" vertical="top" wrapText="1"/>
    </xf>
    <xf numFmtId="49" fontId="8" fillId="3" borderId="0" xfId="13" applyFill="1" applyBorder="1">
      <alignment horizontal="left" vertical="top" wrapText="1"/>
    </xf>
    <xf numFmtId="49" fontId="8" fillId="2" borderId="6" xfId="13" applyFill="1" applyBorder="1">
      <alignment horizontal="left" vertical="top" wrapText="1"/>
    </xf>
    <xf numFmtId="49" fontId="8" fillId="2" borderId="0" xfId="13" applyFill="1" applyBorder="1">
      <alignment horizontal="left" vertical="top" wrapText="1"/>
    </xf>
    <xf numFmtId="49" fontId="9" fillId="6" borderId="6" xfId="12" applyBorder="1">
      <alignment horizontal="left" vertical="top" wrapText="1"/>
    </xf>
    <xf numFmtId="49" fontId="8" fillId="3" borderId="6" xfId="13" applyFill="1" applyBorder="1">
      <alignment horizontal="left" vertical="top" wrapText="1"/>
    </xf>
    <xf numFmtId="49" fontId="8" fillId="3" borderId="16" xfId="13" applyFill="1" applyBorder="1">
      <alignment horizontal="left" vertical="top" wrapText="1"/>
    </xf>
    <xf numFmtId="49" fontId="9" fillId="6" borderId="5" xfId="12" applyBorder="1">
      <alignment horizontal="left" vertical="top" wrapText="1"/>
    </xf>
    <xf numFmtId="49" fontId="9" fillId="6" borderId="11" xfId="14" applyBorder="1">
      <alignment horizontal="left" vertical="top" wrapText="1"/>
    </xf>
    <xf numFmtId="49" fontId="9" fillId="6" borderId="17" xfId="14" applyBorder="1">
      <alignment horizontal="left" vertical="top" wrapText="1"/>
    </xf>
    <xf numFmtId="49" fontId="8" fillId="3" borderId="10" xfId="15" applyFill="1" applyBorder="1">
      <alignment horizontal="left" vertical="top" wrapText="1"/>
    </xf>
    <xf numFmtId="49" fontId="8" fillId="3" borderId="11" xfId="15" applyFill="1" applyBorder="1">
      <alignment horizontal="left" vertical="top" wrapText="1"/>
    </xf>
    <xf numFmtId="49" fontId="9" fillId="6" borderId="12" xfId="14" applyBorder="1">
      <alignment horizontal="left" vertical="top" wrapText="1"/>
    </xf>
    <xf numFmtId="49" fontId="9" fillId="6" borderId="0" xfId="14" applyBorder="1">
      <alignment horizontal="left" vertical="top" wrapText="1"/>
    </xf>
    <xf numFmtId="49" fontId="9" fillId="6" borderId="16" xfId="14" applyBorder="1">
      <alignment horizontal="left" vertical="top" wrapText="1"/>
    </xf>
    <xf numFmtId="49" fontId="8" fillId="3" borderId="5" xfId="15" applyFill="1" applyBorder="1">
      <alignment horizontal="left" vertical="top" wrapText="1"/>
    </xf>
    <xf numFmtId="49" fontId="8" fillId="3" borderId="0" xfId="15" applyFill="1" applyBorder="1">
      <alignment horizontal="left" vertical="top" wrapText="1"/>
    </xf>
    <xf numFmtId="49" fontId="9" fillId="6" borderId="6" xfId="14" applyBorder="1">
      <alignment horizontal="left" vertical="top" wrapText="1"/>
    </xf>
    <xf numFmtId="49" fontId="8" fillId="3" borderId="6" xfId="15" applyFill="1" applyBorder="1">
      <alignment horizontal="left" vertical="top" wrapText="1"/>
    </xf>
    <xf numFmtId="49" fontId="8" fillId="3" borderId="16" xfId="15" applyFill="1" applyBorder="1">
      <alignment horizontal="left" vertical="top" wrapText="1"/>
    </xf>
    <xf numFmtId="49" fontId="8" fillId="2" borderId="6" xfId="15" applyFill="1" applyBorder="1">
      <alignment horizontal="left" vertical="top" wrapText="1"/>
    </xf>
    <xf numFmtId="49" fontId="8" fillId="2" borderId="0" xfId="15" applyFill="1" applyBorder="1">
      <alignment horizontal="left" vertical="top" wrapText="1"/>
    </xf>
    <xf numFmtId="49" fontId="9" fillId="6" borderId="5" xfId="14" applyBorder="1">
      <alignment horizontal="left" vertical="top" wrapText="1"/>
    </xf>
    <xf numFmtId="0" fontId="12" fillId="4" borderId="0" xfId="0" applyFont="1" applyFill="1" applyAlignment="1">
      <alignment horizontal="center" vertical="center"/>
    </xf>
    <xf numFmtId="164" fontId="13" fillId="4" borderId="19" xfId="0" applyNumberFormat="1" applyFont="1" applyFill="1" applyBorder="1" applyAlignment="1">
      <alignment horizontal="center" vertical="center" shrinkToFit="1"/>
    </xf>
    <xf numFmtId="0" fontId="14" fillId="7" borderId="20" xfId="0" applyFont="1" applyFill="1" applyBorder="1" applyAlignment="1">
      <alignment horizontal="center" vertical="center"/>
    </xf>
    <xf numFmtId="0" fontId="14" fillId="8" borderId="20"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5" fillId="0" borderId="22" xfId="0" applyFont="1" applyBorder="1" applyAlignment="1">
      <alignment horizontal="left" vertical="center" indent="1"/>
    </xf>
    <xf numFmtId="0" fontId="12" fillId="4" borderId="23" xfId="0" applyFont="1" applyFill="1" applyBorder="1" applyAlignment="1">
      <alignment horizontal="center" vertical="center"/>
    </xf>
    <xf numFmtId="0" fontId="0" fillId="0" borderId="0" xfId="0" applyAlignment="1">
      <alignment vertical="center"/>
    </xf>
    <xf numFmtId="0" fontId="0" fillId="0" borderId="24" xfId="0" applyBorder="1" applyAlignment="1">
      <alignment vertical="center"/>
    </xf>
    <xf numFmtId="0" fontId="0" fillId="7" borderId="20" xfId="0" applyFill="1" applyBorder="1" applyAlignment="1">
      <alignment horizontal="center" vertical="center"/>
    </xf>
    <xf numFmtId="0" fontId="0" fillId="7" borderId="25" xfId="0" applyFill="1" applyBorder="1" applyAlignment="1">
      <alignment horizontal="center" vertical="center"/>
    </xf>
    <xf numFmtId="0" fontId="0" fillId="8" borderId="20" xfId="0" applyFill="1" applyBorder="1" applyAlignment="1">
      <alignment horizontal="center" vertical="center"/>
    </xf>
    <xf numFmtId="0" fontId="0" fillId="8" borderId="25" xfId="0" applyFill="1" applyBorder="1" applyAlignment="1">
      <alignment horizontal="center" vertical="center"/>
    </xf>
    <xf numFmtId="0" fontId="0" fillId="0" borderId="25" xfId="0" applyBorder="1" applyAlignment="1">
      <alignment vertical="center"/>
    </xf>
    <xf numFmtId="0" fontId="16" fillId="0" borderId="26" xfId="0" applyFont="1" applyBorder="1" applyAlignment="1">
      <alignment vertical="center"/>
    </xf>
    <xf numFmtId="0" fontId="16" fillId="0" borderId="27" xfId="0" applyFont="1" applyBorder="1" applyAlignment="1">
      <alignment vertical="center"/>
    </xf>
    <xf numFmtId="0" fontId="0" fillId="0" borderId="28" xfId="0" applyBorder="1" applyAlignment="1">
      <alignment vertical="center"/>
    </xf>
    <xf numFmtId="0" fontId="16" fillId="0" borderId="29" xfId="0" applyFont="1" applyBorder="1" applyAlignment="1">
      <alignment vertical="center"/>
    </xf>
    <xf numFmtId="0" fontId="16" fillId="0" borderId="30" xfId="0" applyFont="1" applyBorder="1" applyAlignment="1">
      <alignment vertical="center"/>
    </xf>
    <xf numFmtId="0" fontId="14" fillId="0" borderId="31" xfId="0" applyFont="1" applyBorder="1"/>
    <xf numFmtId="0" fontId="14" fillId="0" borderId="32" xfId="0" applyFont="1" applyBorder="1"/>
    <xf numFmtId="0" fontId="14" fillId="0" borderId="33" xfId="0" applyFont="1" applyBorder="1" applyAlignment="1">
      <alignment horizontal="left" vertical="center" wrapText="1"/>
    </xf>
    <xf numFmtId="0" fontId="14" fillId="0" borderId="0" xfId="0" applyFont="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0" xfId="0" applyFont="1" applyAlignment="1">
      <alignment vertical="center" wrapText="1"/>
    </xf>
    <xf numFmtId="0" fontId="14" fillId="0" borderId="34" xfId="0" applyFont="1" applyBorder="1" applyAlignment="1">
      <alignment vertical="center" wrapText="1"/>
    </xf>
    <xf numFmtId="0" fontId="14" fillId="0" borderId="33" xfId="0" applyFont="1" applyBorder="1" applyAlignment="1">
      <alignment vertical="center" wrapText="1"/>
    </xf>
    <xf numFmtId="0" fontId="14" fillId="0" borderId="36" xfId="0" applyFont="1" applyBorder="1" applyAlignment="1">
      <alignment horizontal="left" vertical="center" wrapText="1"/>
    </xf>
    <xf numFmtId="0" fontId="14" fillId="0" borderId="23"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vertical="center" wrapText="1"/>
    </xf>
    <xf numFmtId="0" fontId="14" fillId="0" borderId="23" xfId="0" applyFont="1" applyBorder="1" applyAlignment="1">
      <alignment vertical="center" wrapText="1"/>
    </xf>
    <xf numFmtId="0" fontId="14" fillId="0" borderId="37" xfId="0" applyFont="1" applyBorder="1" applyAlignment="1">
      <alignment vertical="center" wrapText="1"/>
    </xf>
    <xf numFmtId="0" fontId="8" fillId="7" borderId="5" xfId="11" applyNumberFormat="1" applyFill="1" applyBorder="1">
      <alignment horizontal="left" vertical="top" wrapText="1"/>
    </xf>
    <xf numFmtId="0" fontId="8" fillId="7" borderId="0" xfId="11" applyNumberFormat="1" applyFill="1" applyBorder="1">
      <alignment horizontal="left" vertical="top" wrapText="1"/>
    </xf>
    <xf numFmtId="0" fontId="8" fillId="7" borderId="6" xfId="11" applyNumberFormat="1" applyFill="1" applyBorder="1">
      <alignment horizontal="left" vertical="top" wrapText="1"/>
    </xf>
    <xf numFmtId="0" fontId="8" fillId="7" borderId="16" xfId="11" applyNumberFormat="1" applyFill="1" applyBorder="1">
      <alignment horizontal="left" vertical="top" wrapText="1"/>
    </xf>
    <xf numFmtId="0" fontId="8" fillId="8" borderId="5" xfId="11" applyNumberFormat="1" applyFill="1" applyBorder="1">
      <alignment horizontal="left" vertical="top" wrapText="1"/>
    </xf>
    <xf numFmtId="0" fontId="8" fillId="8" borderId="0" xfId="11" applyNumberFormat="1" applyFill="1" applyBorder="1">
      <alignment horizontal="left" vertical="top" wrapText="1"/>
    </xf>
    <xf numFmtId="0" fontId="8" fillId="8" borderId="6" xfId="11" applyNumberFormat="1" applyFill="1" applyBorder="1">
      <alignment horizontal="left" vertical="top" wrapText="1"/>
    </xf>
    <xf numFmtId="0" fontId="8" fillId="8" borderId="16" xfId="11" applyNumberFormat="1" applyFill="1" applyBorder="1">
      <alignment horizontal="left" vertical="top" wrapText="1"/>
    </xf>
    <xf numFmtId="0" fontId="14" fillId="7" borderId="20"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vertical="center"/>
    </xf>
    <xf numFmtId="0" fontId="16" fillId="0" borderId="0" xfId="0" applyFont="1" applyBorder="1" applyAlignment="1">
      <alignment vertical="center"/>
    </xf>
    <xf numFmtId="0" fontId="0" fillId="0" borderId="38" xfId="0" applyBorder="1" applyAlignment="1">
      <alignment vertical="center"/>
    </xf>
    <xf numFmtId="49" fontId="2" fillId="9" borderId="39" xfId="0" applyNumberFormat="1" applyFont="1" applyFill="1" applyBorder="1" applyAlignment="1">
      <alignment horizontal="centerContinuous" vertical="center"/>
    </xf>
    <xf numFmtId="49" fontId="2" fillId="9" borderId="40" xfId="0" applyNumberFormat="1" applyFont="1" applyFill="1" applyBorder="1" applyAlignment="1">
      <alignment horizontal="centerContinuous" vertical="center"/>
    </xf>
    <xf numFmtId="49" fontId="2" fillId="9" borderId="40" xfId="0" applyNumberFormat="1" applyFont="1" applyFill="1" applyBorder="1" applyAlignment="1">
      <alignment horizontal="left" vertical="center"/>
    </xf>
    <xf numFmtId="49" fontId="2" fillId="9" borderId="41" xfId="0" applyNumberFormat="1" applyFont="1" applyFill="1" applyBorder="1" applyAlignment="1">
      <alignment horizontal="center" vertical="center" shrinkToFit="1"/>
    </xf>
    <xf numFmtId="49" fontId="2" fillId="9" borderId="42" xfId="0" applyNumberFormat="1" applyFont="1" applyFill="1" applyBorder="1" applyAlignment="1">
      <alignment horizontal="centerContinuous" vertical="center"/>
    </xf>
    <xf numFmtId="49" fontId="3" fillId="9" borderId="43" xfId="0" applyNumberFormat="1" applyFont="1" applyFill="1" applyBorder="1" applyAlignment="1">
      <alignment horizontal="center" shrinkToFit="1"/>
    </xf>
    <xf numFmtId="49" fontId="3" fillId="9" borderId="4" xfId="0" applyNumberFormat="1" applyFont="1" applyFill="1" applyBorder="1" applyAlignment="1">
      <alignment horizontal="center" shrinkToFit="1"/>
    </xf>
    <xf numFmtId="49" fontId="3" fillId="9" borderId="14" xfId="0" applyNumberFormat="1" applyFont="1" applyFill="1" applyBorder="1" applyAlignment="1">
      <alignment horizontal="center" shrinkToFit="1"/>
    </xf>
    <xf numFmtId="49" fontId="9" fillId="6" borderId="44" xfId="16" applyBorder="1">
      <alignment horizontal="left" vertical="top" wrapText="1"/>
    </xf>
    <xf numFmtId="49" fontId="9" fillId="6" borderId="45" xfId="16" applyBorder="1">
      <alignment horizontal="left" vertical="top" wrapText="1"/>
    </xf>
    <xf numFmtId="164" fontId="4" fillId="2" borderId="46" xfId="0" applyNumberFormat="1" applyFont="1" applyFill="1" applyBorder="1" applyAlignment="1">
      <alignment horizontal="center" vertical="top" shrinkToFit="1"/>
    </xf>
    <xf numFmtId="49" fontId="5" fillId="2" borderId="45" xfId="0" applyNumberFormat="1" applyFont="1" applyFill="1" applyBorder="1" applyAlignment="1">
      <alignment horizontal="left" vertical="top"/>
    </xf>
    <xf numFmtId="164" fontId="4" fillId="3" borderId="46" xfId="0" applyNumberFormat="1" applyFont="1" applyFill="1" applyBorder="1" applyAlignment="1">
      <alignment horizontal="center" vertical="top" shrinkToFit="1"/>
    </xf>
    <xf numFmtId="49" fontId="5" fillId="3" borderId="47" xfId="0" applyNumberFormat="1" applyFont="1" applyFill="1" applyBorder="1" applyAlignment="1">
      <alignment horizontal="left" vertical="top"/>
    </xf>
    <xf numFmtId="49" fontId="9" fillId="6" borderId="48" xfId="16" applyBorder="1">
      <alignment horizontal="left" vertical="top" wrapText="1"/>
    </xf>
    <xf numFmtId="49" fontId="9" fillId="6" borderId="0" xfId="16" applyBorder="1">
      <alignment horizontal="left" vertical="top" wrapText="1"/>
    </xf>
    <xf numFmtId="49" fontId="8" fillId="2" borderId="49" xfId="17" applyFill="1" applyBorder="1">
      <alignment horizontal="left" vertical="top" wrapText="1"/>
    </xf>
    <xf numFmtId="49" fontId="8" fillId="2" borderId="0" xfId="17" applyFill="1" applyBorder="1">
      <alignment horizontal="left" vertical="top" wrapText="1"/>
    </xf>
    <xf numFmtId="49" fontId="8" fillId="3" borderId="49" xfId="17" applyFill="1" applyBorder="1">
      <alignment horizontal="left" vertical="top" wrapText="1"/>
    </xf>
    <xf numFmtId="49" fontId="8" fillId="3" borderId="16" xfId="17" applyFill="1" applyBorder="1">
      <alignment horizontal="left" vertical="top" wrapText="1"/>
    </xf>
    <xf numFmtId="164" fontId="4" fillId="3" borderId="44" xfId="0" applyNumberFormat="1" applyFont="1" applyFill="1" applyBorder="1" applyAlignment="1">
      <alignment horizontal="center" vertical="top" shrinkToFit="1"/>
    </xf>
    <xf numFmtId="49" fontId="5" fillId="3" borderId="45" xfId="0" applyNumberFormat="1" applyFont="1" applyFill="1" applyBorder="1" applyAlignment="1">
      <alignment horizontal="left" vertical="top"/>
    </xf>
    <xf numFmtId="49" fontId="8" fillId="3" borderId="48" xfId="17" applyFill="1" applyBorder="1">
      <alignment horizontal="left" vertical="top" wrapText="1"/>
    </xf>
    <xf numFmtId="49" fontId="8" fillId="3" borderId="0" xfId="17" applyFill="1" applyBorder="1">
      <alignment horizontal="left" vertical="top" wrapText="1"/>
    </xf>
    <xf numFmtId="49" fontId="9" fillId="6" borderId="46" xfId="16" applyBorder="1" applyAlignment="1">
      <alignment horizontal="left" vertical="top"/>
    </xf>
    <xf numFmtId="49" fontId="9" fillId="6" borderId="47" xfId="16" applyBorder="1">
      <alignment horizontal="left" vertical="top" wrapText="1"/>
    </xf>
    <xf numFmtId="49" fontId="9" fillId="6" borderId="49" xfId="16" applyBorder="1">
      <alignment horizontal="left" vertical="top" wrapText="1"/>
    </xf>
    <xf numFmtId="49" fontId="9" fillId="6" borderId="16" xfId="16" applyBorder="1">
      <alignment horizontal="left" vertical="top" wrapText="1"/>
    </xf>
    <xf numFmtId="49" fontId="8" fillId="3" borderId="50" xfId="17" applyFill="1" applyBorder="1">
      <alignment horizontal="left" vertical="top" wrapText="1"/>
    </xf>
    <xf numFmtId="49" fontId="8" fillId="3" borderId="51" xfId="17" applyFill="1" applyBorder="1">
      <alignment horizontal="left" vertical="top" wrapText="1"/>
    </xf>
    <xf numFmtId="49" fontId="8" fillId="2" borderId="52" xfId="17" applyFill="1" applyBorder="1">
      <alignment horizontal="left" vertical="top" wrapText="1"/>
    </xf>
    <xf numFmtId="49" fontId="8" fillId="2" borderId="51" xfId="17" applyFill="1" applyBorder="1">
      <alignment horizontal="left" vertical="top" wrapText="1"/>
    </xf>
    <xf numFmtId="49" fontId="9" fillId="6" borderId="52" xfId="16" applyBorder="1">
      <alignment horizontal="left" vertical="top" wrapText="1"/>
    </xf>
    <xf numFmtId="49" fontId="9" fillId="6" borderId="51" xfId="16" applyBorder="1">
      <alignment horizontal="left" vertical="top" wrapText="1"/>
    </xf>
    <xf numFmtId="49" fontId="9" fillId="6" borderId="53" xfId="16" applyBorder="1">
      <alignment horizontal="left" vertical="top" wrapText="1"/>
    </xf>
    <xf numFmtId="49" fontId="9" fillId="6" borderId="44" xfId="18" applyBorder="1">
      <alignment horizontal="left" vertical="top" wrapText="1"/>
    </xf>
    <xf numFmtId="49" fontId="9" fillId="6" borderId="45" xfId="18" applyBorder="1">
      <alignment horizontal="left" vertical="top" wrapText="1"/>
    </xf>
    <xf numFmtId="49" fontId="9" fillId="6" borderId="46" xfId="18" applyBorder="1">
      <alignment horizontal="left" vertical="top" wrapText="1"/>
    </xf>
    <xf numFmtId="49" fontId="9" fillId="6" borderId="48" xfId="18" applyBorder="1">
      <alignment horizontal="left" vertical="top" wrapText="1"/>
    </xf>
    <xf numFmtId="49" fontId="9" fillId="6" borderId="0" xfId="18" applyBorder="1">
      <alignment horizontal="left" vertical="top" wrapText="1"/>
    </xf>
    <xf numFmtId="49" fontId="9" fillId="6" borderId="49" xfId="18" applyBorder="1">
      <alignment horizontal="left" vertical="top" wrapText="1"/>
    </xf>
    <xf numFmtId="49" fontId="8" fillId="2" borderId="49" xfId="19" applyFill="1" applyBorder="1">
      <alignment horizontal="left" vertical="top" wrapText="1"/>
    </xf>
    <xf numFmtId="49" fontId="8" fillId="2" borderId="0" xfId="19" applyFill="1" applyBorder="1">
      <alignment horizontal="left" vertical="top" wrapText="1"/>
    </xf>
    <xf numFmtId="49" fontId="8" fillId="3" borderId="49" xfId="19" applyFill="1" applyBorder="1">
      <alignment horizontal="left" vertical="top" wrapText="1"/>
    </xf>
    <xf numFmtId="49" fontId="8" fillId="3" borderId="16" xfId="19" applyFill="1" applyBorder="1">
      <alignment horizontal="left" vertical="top" wrapText="1"/>
    </xf>
    <xf numFmtId="49" fontId="8" fillId="3" borderId="48" xfId="19" applyFill="1" applyBorder="1">
      <alignment horizontal="left" vertical="top" wrapText="1"/>
    </xf>
    <xf numFmtId="49" fontId="8" fillId="3" borderId="0" xfId="19" applyFill="1" applyBorder="1">
      <alignment horizontal="left" vertical="top" wrapText="1"/>
    </xf>
    <xf numFmtId="49" fontId="9" fillId="6" borderId="46" xfId="18" applyBorder="1" applyAlignment="1">
      <alignment horizontal="left" vertical="top"/>
    </xf>
    <xf numFmtId="49" fontId="9" fillId="6" borderId="47" xfId="18" applyBorder="1">
      <alignment horizontal="left" vertical="top" wrapText="1"/>
    </xf>
    <xf numFmtId="49" fontId="9" fillId="6" borderId="16" xfId="18" applyBorder="1">
      <alignment horizontal="left" vertical="top" wrapText="1"/>
    </xf>
    <xf numFmtId="49" fontId="8" fillId="3" borderId="50" xfId="19" applyFill="1" applyBorder="1">
      <alignment horizontal="left" vertical="top" wrapText="1"/>
    </xf>
    <xf numFmtId="49" fontId="8" fillId="3" borderId="51" xfId="19" applyFill="1" applyBorder="1">
      <alignment horizontal="left" vertical="top" wrapText="1"/>
    </xf>
    <xf numFmtId="49" fontId="8" fillId="2" borderId="52" xfId="19" applyFill="1" applyBorder="1">
      <alignment horizontal="left" vertical="top" wrapText="1"/>
    </xf>
    <xf numFmtId="49" fontId="8" fillId="2" borderId="51" xfId="19" applyFill="1" applyBorder="1">
      <alignment horizontal="left" vertical="top" wrapText="1"/>
    </xf>
    <xf numFmtId="49" fontId="9" fillId="6" borderId="52" xfId="18" applyBorder="1">
      <alignment horizontal="left" vertical="top" wrapText="1"/>
    </xf>
    <xf numFmtId="49" fontId="9" fillId="6" borderId="51" xfId="18" applyBorder="1">
      <alignment horizontal="left" vertical="top" wrapText="1"/>
    </xf>
    <xf numFmtId="49" fontId="9" fillId="6" borderId="53" xfId="18" applyBorder="1">
      <alignment horizontal="left" vertical="top" wrapText="1"/>
    </xf>
    <xf numFmtId="0" fontId="17" fillId="0" borderId="54" xfId="0" applyFont="1" applyBorder="1"/>
    <xf numFmtId="0" fontId="18" fillId="0" borderId="55" xfId="0" applyFont="1" applyBorder="1" applyAlignment="1">
      <alignment horizontal="center"/>
    </xf>
    <xf numFmtId="0" fontId="18" fillId="0" borderId="56" xfId="0" applyFont="1" applyBorder="1" applyAlignment="1">
      <alignment horizontal="center"/>
    </xf>
    <xf numFmtId="0" fontId="19" fillId="0" borderId="55" xfId="0" applyFont="1" applyBorder="1" applyAlignment="1">
      <alignment horizontal="center"/>
    </xf>
    <xf numFmtId="0" fontId="19" fillId="0" borderId="56" xfId="0" applyFont="1" applyBorder="1" applyAlignment="1">
      <alignment horizontal="center"/>
    </xf>
    <xf numFmtId="0" fontId="20" fillId="0" borderId="57" xfId="0" applyFont="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17" fillId="0" borderId="57" xfId="0" applyFont="1" applyBorder="1"/>
    <xf numFmtId="0" fontId="17" fillId="0" borderId="58" xfId="0" applyFont="1" applyBorder="1"/>
    <xf numFmtId="0" fontId="17" fillId="0" borderId="59" xfId="0" applyFont="1" applyBorder="1"/>
    <xf numFmtId="0" fontId="0" fillId="0" borderId="58" xfId="0" applyBorder="1"/>
    <xf numFmtId="0" fontId="21" fillId="0" borderId="60" xfId="0" applyFont="1" applyBorder="1"/>
    <xf numFmtId="0" fontId="21" fillId="0" borderId="61" xfId="0" applyFont="1" applyBorder="1"/>
    <xf numFmtId="0" fontId="21" fillId="0" borderId="62" xfId="0" applyFont="1" applyBorder="1"/>
    <xf numFmtId="0" fontId="17" fillId="0" borderId="0" xfId="0" applyFont="1"/>
    <xf numFmtId="0" fontId="22" fillId="0" borderId="0" xfId="0" applyFont="1" applyAlignment="1">
      <alignment horizontal="center"/>
    </xf>
    <xf numFmtId="0" fontId="23" fillId="0" borderId="0" xfId="0" applyFont="1"/>
    <xf numFmtId="0" fontId="23" fillId="0" borderId="0" xfId="0" applyFont="1" applyAlignment="1">
      <alignment horizontal="center"/>
    </xf>
    <xf numFmtId="14" fontId="0" fillId="0" borderId="0" xfId="0" applyNumberFormat="1"/>
    <xf numFmtId="2" fontId="0" fillId="0" borderId="0" xfId="0" applyNumberFormat="1"/>
    <xf numFmtId="1" fontId="0" fillId="0" borderId="0" xfId="0" applyNumberFormat="1"/>
  </cellXfs>
  <cellStyles count="20">
    <cellStyle name="Hyperlink" xfId="1" builtinId="8"/>
    <cellStyle name="Normal" xfId="0" builtinId="0"/>
    <cellStyle name="WinCalendar_BlankCells_33" xfId="16" xr:uid="{4A1ABDA8-8D3B-41F8-8986-89F29A125C6E}"/>
    <cellStyle name="WinCalendar_BlankCells_34" xfId="18" xr:uid="{01C47672-D803-425E-B0F7-04F3F1D4C308}"/>
    <cellStyle name="WinCalendar_BlankCells_53" xfId="2" xr:uid="{00000000-0005-0000-0000-000007000000}"/>
    <cellStyle name="WinCalendar_BlankCells_54" xfId="4" xr:uid="{00000000-0005-0000-0000-000008000000}"/>
    <cellStyle name="WinCalendar_BlankCells_55" xfId="6" xr:uid="{00000000-0005-0000-0000-000009000000}"/>
    <cellStyle name="WinCalendar_BlankCells_56" xfId="8" xr:uid="{00000000-0005-0000-0000-00000A000000}"/>
    <cellStyle name="WinCalendar_BlankCells_57" xfId="10" xr:uid="{00000000-0005-0000-0000-00000B000000}"/>
    <cellStyle name="WinCalendar_BlankCells_58" xfId="12" xr:uid="{00000000-0005-0000-0000-00000C000000}"/>
    <cellStyle name="WinCalendar_BlankCells_59" xfId="14" xr:uid="{00000000-0005-0000-0000-00000D000000}"/>
    <cellStyle name="WinCalendar_BlankDates_33" xfId="17" xr:uid="{57E4C227-CE09-48AB-B554-344101BDAD35}"/>
    <cellStyle name="WinCalendar_BlankDates_34" xfId="19" xr:uid="{E8E48016-6039-4F76-B322-B607A6A4D620}"/>
    <cellStyle name="WinCalendar_BlankDates_53" xfId="3" xr:uid="{00000000-0005-0000-0000-000013000000}"/>
    <cellStyle name="WinCalendar_BlankDates_54" xfId="5" xr:uid="{00000000-0005-0000-0000-000014000000}"/>
    <cellStyle name="WinCalendar_BlankDates_55" xfId="7" xr:uid="{00000000-0005-0000-0000-000015000000}"/>
    <cellStyle name="WinCalendar_BlankDates_56" xfId="9" xr:uid="{00000000-0005-0000-0000-000016000000}"/>
    <cellStyle name="WinCalendar_BlankDates_57" xfId="11" xr:uid="{00000000-0005-0000-0000-000017000000}"/>
    <cellStyle name="WinCalendar_BlankDates_58" xfId="13" xr:uid="{00000000-0005-0000-0000-000018000000}"/>
    <cellStyle name="WinCalendar_BlankDates_59" xfId="15" xr:uid="{00000000-0005-0000-0000-00001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E8EEF7"/>
      <rgbColor rgb="00123188"/>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133349</xdr:colOff>
      <xdr:row>19</xdr:row>
      <xdr:rowOff>0</xdr:rowOff>
    </xdr:from>
    <xdr:to>
      <xdr:col>8</xdr:col>
      <xdr:colOff>9524</xdr:colOff>
      <xdr:row>32</xdr:row>
      <xdr:rowOff>104775</xdr:rowOff>
    </xdr:to>
    <xdr:sp macro="" textlink="">
      <xdr:nvSpPr>
        <xdr:cNvPr id="2" name="TextBox 1">
          <a:extLst>
            <a:ext uri="{FF2B5EF4-FFF2-40B4-BE49-F238E27FC236}">
              <a16:creationId xmlns:a16="http://schemas.microsoft.com/office/drawing/2014/main" id="{0FF41D8A-AA90-4D67-B85B-2F4D9B23F4CC}"/>
            </a:ext>
          </a:extLst>
        </xdr:cNvPr>
        <xdr:cNvSpPr txBox="1"/>
      </xdr:nvSpPr>
      <xdr:spPr>
        <a:xfrm>
          <a:off x="133349" y="2971800"/>
          <a:ext cx="5202555" cy="22840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solidFill>
                <a:schemeClr val="dk1"/>
              </a:solidFill>
              <a:latin typeface="+mn-lt"/>
              <a:ea typeface="+mn-ea"/>
              <a:cs typeface="+mn-cs"/>
            </a:rPr>
            <a:t>By signing below I am using black belt integrity and giving Grand Master Kim, Master Mike,</a:t>
          </a:r>
          <a:r>
            <a:rPr lang="en-US" sz="1000" baseline="0">
              <a:solidFill>
                <a:schemeClr val="dk1"/>
              </a:solidFill>
              <a:latin typeface="+mn-lt"/>
              <a:ea typeface="+mn-ea"/>
              <a:cs typeface="+mn-cs"/>
            </a:rPr>
            <a:t> </a:t>
          </a:r>
          <a:r>
            <a:rPr lang="en-US" sz="1000">
              <a:solidFill>
                <a:schemeClr val="dk1"/>
              </a:solidFill>
              <a:latin typeface="+mn-lt"/>
              <a:ea typeface="+mn-ea"/>
              <a:cs typeface="+mn-cs"/>
            </a:rPr>
            <a:t>Master Cody and all of my masters and instructors my word that I completed the above amount of push-ups, sit-ups, and home practice hours.  All of this work was done outside of my</a:t>
          </a:r>
          <a:r>
            <a:rPr lang="en-US" sz="1000" baseline="0">
              <a:solidFill>
                <a:schemeClr val="dk1"/>
              </a:solidFill>
              <a:latin typeface="+mn-lt"/>
              <a:ea typeface="+mn-ea"/>
              <a:cs typeface="+mn-cs"/>
            </a:rPr>
            <a:t> Taekwondo classes.</a:t>
          </a:r>
          <a:endParaRPr lang="en-US" sz="1000">
            <a:solidFill>
              <a:schemeClr val="dk1"/>
            </a:solidFill>
            <a:latin typeface="+mn-lt"/>
            <a:ea typeface="+mn-ea"/>
            <a:cs typeface="+mn-cs"/>
          </a:endParaRPr>
        </a:p>
        <a:p>
          <a:r>
            <a:rPr lang="en-US" sz="1000">
              <a:solidFill>
                <a:schemeClr val="dk1"/>
              </a:solidFill>
              <a:latin typeface="+mn-lt"/>
              <a:ea typeface="+mn-ea"/>
              <a:cs typeface="+mn-cs"/>
            </a:rPr>
            <a:t> </a:t>
          </a:r>
        </a:p>
        <a:p>
          <a:endParaRPr lang="en-US" sz="1000">
            <a:solidFill>
              <a:schemeClr val="dk1"/>
            </a:solidFill>
            <a:latin typeface="+mn-lt"/>
            <a:ea typeface="+mn-ea"/>
            <a:cs typeface="+mn-cs"/>
          </a:endParaRPr>
        </a:p>
        <a:p>
          <a:r>
            <a:rPr lang="en-US" sz="1000">
              <a:solidFill>
                <a:schemeClr val="dk1"/>
              </a:solidFill>
              <a:latin typeface="+mn-lt"/>
              <a:ea typeface="+mn-ea"/>
              <a:cs typeface="+mn-cs"/>
            </a:rPr>
            <a:t>Name:_____________________________		</a:t>
          </a:r>
        </a:p>
        <a:p>
          <a:endParaRPr lang="en-US" sz="1000">
            <a:solidFill>
              <a:schemeClr val="dk1"/>
            </a:solidFill>
            <a:latin typeface="+mn-lt"/>
            <a:ea typeface="+mn-ea"/>
            <a:cs typeface="+mn-cs"/>
          </a:endParaRPr>
        </a:p>
        <a:p>
          <a:endParaRPr lang="en-US" sz="1000">
            <a:solidFill>
              <a:schemeClr val="dk1"/>
            </a:solidFill>
            <a:latin typeface="+mn-lt"/>
            <a:ea typeface="+mn-ea"/>
            <a:cs typeface="+mn-cs"/>
          </a:endParaRPr>
        </a:p>
        <a:p>
          <a:r>
            <a:rPr lang="en-US" sz="1000">
              <a:solidFill>
                <a:schemeClr val="dk1"/>
              </a:solidFill>
              <a:latin typeface="+mn-lt"/>
              <a:ea typeface="+mn-ea"/>
              <a:cs typeface="+mn-cs"/>
            </a:rPr>
            <a:t>Date:____/____/____</a:t>
          </a:r>
        </a:p>
        <a:p>
          <a:endParaRPr lang="en-US" sz="1000">
            <a:solidFill>
              <a:schemeClr val="dk1"/>
            </a:solidFill>
            <a:latin typeface="+mn-lt"/>
            <a:ea typeface="+mn-ea"/>
            <a:cs typeface="+mn-cs"/>
          </a:endParaRPr>
        </a:p>
        <a:p>
          <a:endParaRPr lang="en-US" sz="1000">
            <a:solidFill>
              <a:schemeClr val="dk1"/>
            </a:solidFill>
            <a:latin typeface="+mn-lt"/>
            <a:ea typeface="+mn-ea"/>
            <a:cs typeface="+mn-cs"/>
          </a:endParaRPr>
        </a:p>
        <a:p>
          <a:r>
            <a:rPr lang="en-US" sz="1000">
              <a:solidFill>
                <a:schemeClr val="dk1"/>
              </a:solidFill>
              <a:latin typeface="+mn-lt"/>
              <a:ea typeface="+mn-ea"/>
              <a:cs typeface="+mn-cs"/>
            </a:rPr>
            <a:t>Signature:_________________________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Q51"/>
  <sheetViews>
    <sheetView showGridLines="0" tabSelected="1" zoomScaleNormal="100" workbookViewId="0">
      <selection activeCell="B28" sqref="B28:C28"/>
    </sheetView>
  </sheetViews>
  <sheetFormatPr defaultColWidth="9.109375" defaultRowHeight="13.2" x14ac:dyDescent="0.25"/>
  <cols>
    <col min="1" max="1" width="19.33203125" style="1" bestFit="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9</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12"/>
      <c r="C3" s="13"/>
      <c r="D3" s="14"/>
      <c r="E3" s="13"/>
      <c r="F3" s="14"/>
      <c r="G3" s="13"/>
      <c r="H3" s="14"/>
      <c r="I3" s="13"/>
      <c r="J3" s="8">
        <v>45078</v>
      </c>
      <c r="K3" s="9"/>
      <c r="L3" s="8">
        <v>45079</v>
      </c>
      <c r="M3" s="9"/>
      <c r="N3" s="10">
        <v>45080</v>
      </c>
      <c r="O3" s="11"/>
      <c r="P3" s="176"/>
      <c r="Q3" s="177"/>
    </row>
    <row r="4" spans="1:17" x14ac:dyDescent="0.25">
      <c r="A4" s="170" t="s">
        <v>17</v>
      </c>
      <c r="B4" s="69"/>
      <c r="C4" s="70"/>
      <c r="D4" s="55"/>
      <c r="E4" s="70"/>
      <c r="F4" s="55"/>
      <c r="G4" s="70"/>
      <c r="H4" s="55"/>
      <c r="I4" s="70"/>
      <c r="J4" s="205" t="s">
        <v>0</v>
      </c>
      <c r="K4" s="204"/>
      <c r="L4" s="205" t="s">
        <v>0</v>
      </c>
      <c r="M4" s="204"/>
      <c r="N4" s="205" t="s">
        <v>0</v>
      </c>
      <c r="O4" s="206"/>
      <c r="P4" s="178">
        <f>SUM(B4:O4)</f>
        <v>0</v>
      </c>
      <c r="Q4" s="179"/>
    </row>
    <row r="5" spans="1:17" x14ac:dyDescent="0.25">
      <c r="A5" s="171" t="s">
        <v>18</v>
      </c>
      <c r="B5" s="69"/>
      <c r="C5" s="70"/>
      <c r="D5" s="55"/>
      <c r="E5" s="70"/>
      <c r="F5" s="55"/>
      <c r="G5" s="70"/>
      <c r="H5" s="55"/>
      <c r="I5" s="70"/>
      <c r="J5" s="209" t="s">
        <v>0</v>
      </c>
      <c r="K5" s="208"/>
      <c r="L5" s="209" t="s">
        <v>0</v>
      </c>
      <c r="M5" s="208"/>
      <c r="N5" s="209" t="s">
        <v>0</v>
      </c>
      <c r="O5" s="210"/>
      <c r="P5" s="180">
        <f>SUM(B5:O5)</f>
        <v>0</v>
      </c>
      <c r="Q5" s="181"/>
    </row>
    <row r="6" spans="1:17" ht="20.399999999999999" x14ac:dyDescent="0.25">
      <c r="A6" s="211" t="s">
        <v>26</v>
      </c>
      <c r="B6" s="69"/>
      <c r="C6" s="70"/>
      <c r="D6" s="55"/>
      <c r="E6" s="70"/>
      <c r="F6" s="55"/>
      <c r="G6" s="70"/>
      <c r="H6" s="55"/>
      <c r="I6" s="70"/>
      <c r="J6" s="205" t="s">
        <v>0</v>
      </c>
      <c r="K6" s="204"/>
      <c r="L6" s="205" t="s">
        <v>0</v>
      </c>
      <c r="M6" s="204"/>
      <c r="N6" s="205" t="s">
        <v>0</v>
      </c>
      <c r="O6" s="206"/>
      <c r="P6" s="178">
        <f>SUM(B6:O6)</f>
        <v>0</v>
      </c>
      <c r="Q6" s="179"/>
    </row>
    <row r="7" spans="1:17" x14ac:dyDescent="0.25">
      <c r="A7" s="172" t="s">
        <v>19</v>
      </c>
      <c r="B7" s="69"/>
      <c r="C7" s="70"/>
      <c r="D7" s="55"/>
      <c r="E7" s="70"/>
      <c r="F7" s="55"/>
      <c r="G7" s="70"/>
      <c r="H7" s="55"/>
      <c r="I7" s="70"/>
      <c r="J7" s="65" t="s">
        <v>0</v>
      </c>
      <c r="K7" s="66"/>
      <c r="L7" s="65" t="s">
        <v>0</v>
      </c>
      <c r="M7" s="66"/>
      <c r="N7" s="67" t="s">
        <v>0</v>
      </c>
      <c r="O7" s="68"/>
      <c r="P7" s="176"/>
      <c r="Q7" s="182"/>
    </row>
    <row r="8" spans="1:17" x14ac:dyDescent="0.25">
      <c r="A8" s="173" t="s">
        <v>19</v>
      </c>
      <c r="B8" s="69"/>
      <c r="C8" s="70"/>
      <c r="D8" s="55"/>
      <c r="E8" s="70"/>
      <c r="F8" s="55"/>
      <c r="G8" s="70"/>
      <c r="H8" s="55"/>
      <c r="I8" s="70"/>
      <c r="J8" s="65" t="s">
        <v>0</v>
      </c>
      <c r="K8" s="66"/>
      <c r="L8" s="65" t="s">
        <v>0</v>
      </c>
      <c r="M8" s="66"/>
      <c r="N8" s="67" t="s">
        <v>0</v>
      </c>
      <c r="O8" s="68"/>
      <c r="P8" s="183"/>
      <c r="Q8" s="184"/>
    </row>
    <row r="9" spans="1:17" ht="18" x14ac:dyDescent="0.25">
      <c r="A9" s="169"/>
      <c r="B9" s="6">
        <v>45081</v>
      </c>
      <c r="C9" s="7"/>
      <c r="D9" s="8">
        <v>45082</v>
      </c>
      <c r="E9" s="9"/>
      <c r="F9" s="8">
        <v>45083</v>
      </c>
      <c r="G9" s="9"/>
      <c r="H9" s="8">
        <v>45084</v>
      </c>
      <c r="I9" s="9"/>
      <c r="J9" s="8">
        <v>45085</v>
      </c>
      <c r="K9" s="9"/>
      <c r="L9" s="8">
        <v>45086</v>
      </c>
      <c r="M9" s="9"/>
      <c r="N9" s="10">
        <v>45087</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63" t="s">
        <v>0</v>
      </c>
      <c r="C13" s="64"/>
      <c r="D13" s="65" t="s">
        <v>0</v>
      </c>
      <c r="E13" s="66"/>
      <c r="F13" s="65" t="s">
        <v>0</v>
      </c>
      <c r="G13" s="66"/>
      <c r="H13" s="65" t="s">
        <v>0</v>
      </c>
      <c r="I13" s="66"/>
      <c r="J13" s="65" t="s">
        <v>0</v>
      </c>
      <c r="K13" s="66"/>
      <c r="L13" s="65" t="s">
        <v>0</v>
      </c>
      <c r="M13" s="66"/>
      <c r="N13" s="67" t="s">
        <v>0</v>
      </c>
      <c r="O13" s="68"/>
      <c r="P13" s="176"/>
      <c r="Q13" s="182"/>
    </row>
    <row r="14" spans="1:17" s="4" customFormat="1" x14ac:dyDescent="0.2">
      <c r="A14" s="173" t="s">
        <v>19</v>
      </c>
      <c r="B14" s="63" t="s">
        <v>0</v>
      </c>
      <c r="C14" s="64"/>
      <c r="D14" s="65" t="s">
        <v>0</v>
      </c>
      <c r="E14" s="66"/>
      <c r="F14" s="65" t="s">
        <v>0</v>
      </c>
      <c r="G14" s="66"/>
      <c r="H14" s="65" t="s">
        <v>0</v>
      </c>
      <c r="I14" s="66"/>
      <c r="J14" s="65" t="s">
        <v>0</v>
      </c>
      <c r="K14" s="66"/>
      <c r="L14" s="65" t="s">
        <v>0</v>
      </c>
      <c r="M14" s="66"/>
      <c r="N14" s="67" t="s">
        <v>0</v>
      </c>
      <c r="O14" s="68"/>
      <c r="P14" s="183"/>
      <c r="Q14" s="184"/>
    </row>
    <row r="15" spans="1:17" s="4" customFormat="1" ht="18" x14ac:dyDescent="0.2">
      <c r="A15" s="169"/>
      <c r="B15" s="6">
        <v>45088</v>
      </c>
      <c r="C15" s="7"/>
      <c r="D15" s="8">
        <v>45089</v>
      </c>
      <c r="E15" s="9"/>
      <c r="F15" s="8">
        <v>45090</v>
      </c>
      <c r="G15" s="9"/>
      <c r="H15" s="8">
        <v>45091</v>
      </c>
      <c r="I15" s="9"/>
      <c r="J15" s="8">
        <v>45092</v>
      </c>
      <c r="K15" s="9"/>
      <c r="L15" s="8">
        <v>45093</v>
      </c>
      <c r="M15" s="9"/>
      <c r="N15" s="10">
        <v>45094</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63" t="s">
        <v>0</v>
      </c>
      <c r="C19" s="64"/>
      <c r="D19" s="65" t="s">
        <v>0</v>
      </c>
      <c r="E19" s="66"/>
      <c r="F19" s="65" t="s">
        <v>0</v>
      </c>
      <c r="G19" s="66"/>
      <c r="H19" s="65" t="s">
        <v>0</v>
      </c>
      <c r="I19" s="66"/>
      <c r="J19" s="65" t="s">
        <v>0</v>
      </c>
      <c r="K19" s="66"/>
      <c r="L19" s="65" t="s">
        <v>0</v>
      </c>
      <c r="M19" s="66"/>
      <c r="N19" s="67" t="s">
        <v>0</v>
      </c>
      <c r="O19" s="68"/>
      <c r="P19" s="176"/>
      <c r="Q19" s="182"/>
    </row>
    <row r="20" spans="1:17" s="4" customFormat="1" x14ac:dyDescent="0.2">
      <c r="A20" s="173" t="s">
        <v>19</v>
      </c>
      <c r="B20" s="63" t="s">
        <v>0</v>
      </c>
      <c r="C20" s="64"/>
      <c r="D20" s="65" t="s">
        <v>0</v>
      </c>
      <c r="E20" s="66"/>
      <c r="F20" s="65" t="s">
        <v>0</v>
      </c>
      <c r="G20" s="66"/>
      <c r="H20" s="65" t="s">
        <v>0</v>
      </c>
      <c r="I20" s="66"/>
      <c r="J20" s="65" t="s">
        <v>0</v>
      </c>
      <c r="K20" s="66"/>
      <c r="L20" s="65" t="s">
        <v>0</v>
      </c>
      <c r="M20" s="66"/>
      <c r="N20" s="67" t="s">
        <v>0</v>
      </c>
      <c r="O20" s="68"/>
      <c r="P20" s="186"/>
      <c r="Q20" s="187"/>
    </row>
    <row r="21" spans="1:17" s="4" customFormat="1" ht="18" x14ac:dyDescent="0.2">
      <c r="A21" s="169"/>
      <c r="B21" s="6">
        <v>45095</v>
      </c>
      <c r="C21" s="7"/>
      <c r="D21" s="8">
        <v>45096</v>
      </c>
      <c r="E21" s="9"/>
      <c r="F21" s="8">
        <v>45097</v>
      </c>
      <c r="G21" s="9"/>
      <c r="H21" s="8">
        <v>45098</v>
      </c>
      <c r="I21" s="9"/>
      <c r="J21" s="8">
        <v>45099</v>
      </c>
      <c r="K21" s="9"/>
      <c r="L21" s="8">
        <v>45100</v>
      </c>
      <c r="M21" s="9"/>
      <c r="N21" s="10">
        <v>45101</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63" t="s">
        <v>0</v>
      </c>
      <c r="C25" s="64"/>
      <c r="D25" s="65" t="s">
        <v>0</v>
      </c>
      <c r="E25" s="66"/>
      <c r="F25" s="65" t="s">
        <v>0</v>
      </c>
      <c r="G25" s="66"/>
      <c r="H25" s="65" t="s">
        <v>0</v>
      </c>
      <c r="I25" s="66"/>
      <c r="J25" s="65" t="s">
        <v>0</v>
      </c>
      <c r="K25" s="66"/>
      <c r="L25" s="65" t="s">
        <v>0</v>
      </c>
      <c r="M25" s="66"/>
      <c r="N25" s="67" t="s">
        <v>0</v>
      </c>
      <c r="O25" s="68"/>
      <c r="P25" s="176"/>
      <c r="Q25" s="182"/>
    </row>
    <row r="26" spans="1:17" s="4" customFormat="1" x14ac:dyDescent="0.2">
      <c r="A26" s="173" t="s">
        <v>19</v>
      </c>
      <c r="B26" s="63" t="s">
        <v>0</v>
      </c>
      <c r="C26" s="64"/>
      <c r="D26" s="65" t="s">
        <v>0</v>
      </c>
      <c r="E26" s="66"/>
      <c r="F26" s="65" t="s">
        <v>0</v>
      </c>
      <c r="G26" s="66"/>
      <c r="H26" s="65" t="s">
        <v>0</v>
      </c>
      <c r="I26" s="66"/>
      <c r="J26" s="65" t="s">
        <v>0</v>
      </c>
      <c r="K26" s="66"/>
      <c r="L26" s="65" t="s">
        <v>0</v>
      </c>
      <c r="M26" s="66"/>
      <c r="N26" s="67" t="s">
        <v>0</v>
      </c>
      <c r="O26" s="68"/>
      <c r="P26" s="186"/>
      <c r="Q26" s="187"/>
    </row>
    <row r="27" spans="1:17" s="4" customFormat="1" ht="18" x14ac:dyDescent="0.2">
      <c r="A27" s="169"/>
      <c r="B27" s="6">
        <v>45102</v>
      </c>
      <c r="C27" s="7"/>
      <c r="D27" s="8">
        <v>45103</v>
      </c>
      <c r="E27" s="9"/>
      <c r="F27" s="8">
        <v>45104</v>
      </c>
      <c r="G27" s="9"/>
      <c r="H27" s="8">
        <v>45105</v>
      </c>
      <c r="I27" s="9"/>
      <c r="J27" s="8">
        <v>45106</v>
      </c>
      <c r="K27" s="9"/>
      <c r="L27" s="8">
        <v>45107</v>
      </c>
      <c r="M27" s="9"/>
      <c r="N27" s="15" t="s">
        <v>8</v>
      </c>
      <c r="O27" s="16"/>
      <c r="P27" s="176"/>
      <c r="Q27" s="185"/>
    </row>
    <row r="28" spans="1:17" s="4" customFormat="1" x14ac:dyDescent="0.2">
      <c r="A28" s="170" t="s">
        <v>17</v>
      </c>
      <c r="B28" s="203" t="s">
        <v>0</v>
      </c>
      <c r="C28" s="204"/>
      <c r="D28" s="205" t="s">
        <v>0</v>
      </c>
      <c r="E28" s="204"/>
      <c r="F28" s="205" t="s">
        <v>0</v>
      </c>
      <c r="G28" s="204"/>
      <c r="H28" s="205"/>
      <c r="I28" s="204"/>
      <c r="J28" s="205" t="s">
        <v>0</v>
      </c>
      <c r="K28" s="204"/>
      <c r="L28" s="205" t="s">
        <v>0</v>
      </c>
      <c r="M28" s="204"/>
      <c r="N28" s="55" t="s">
        <v>0</v>
      </c>
      <c r="O28" s="56"/>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209" t="s">
        <v>0</v>
      </c>
      <c r="M29" s="208"/>
      <c r="N29" s="55" t="s">
        <v>0</v>
      </c>
      <c r="O29" s="56"/>
      <c r="P29" s="180">
        <f>SUM(B29:O29)</f>
        <v>0</v>
      </c>
      <c r="Q29" s="181"/>
    </row>
    <row r="30" spans="1:17" s="4" customFormat="1" ht="20.399999999999999" x14ac:dyDescent="0.2">
      <c r="A30" s="211" t="s">
        <v>26</v>
      </c>
      <c r="B30" s="203" t="s">
        <v>0</v>
      </c>
      <c r="C30" s="204"/>
      <c r="D30" s="205"/>
      <c r="E30" s="204"/>
      <c r="F30" s="205" t="s">
        <v>0</v>
      </c>
      <c r="G30" s="204"/>
      <c r="H30" s="205"/>
      <c r="I30" s="204"/>
      <c r="J30" s="205" t="s">
        <v>0</v>
      </c>
      <c r="K30" s="204"/>
      <c r="L30" s="205" t="s">
        <v>0</v>
      </c>
      <c r="M30" s="204"/>
      <c r="N30" s="55" t="s">
        <v>0</v>
      </c>
      <c r="O30" s="56"/>
      <c r="P30" s="178">
        <f>SUM(B30:O30)</f>
        <v>0</v>
      </c>
      <c r="Q30" s="179"/>
    </row>
    <row r="31" spans="1:17" s="4" customFormat="1" x14ac:dyDescent="0.2">
      <c r="A31" s="172" t="s">
        <v>19</v>
      </c>
      <c r="B31" s="63" t="s">
        <v>0</v>
      </c>
      <c r="C31" s="64"/>
      <c r="D31" s="65" t="s">
        <v>0</v>
      </c>
      <c r="E31" s="66"/>
      <c r="F31" s="65" t="s">
        <v>0</v>
      </c>
      <c r="G31" s="66"/>
      <c r="H31" s="65" t="s">
        <v>0</v>
      </c>
      <c r="I31" s="66"/>
      <c r="J31" s="65" t="s">
        <v>0</v>
      </c>
      <c r="K31" s="66"/>
      <c r="L31" s="65" t="s">
        <v>0</v>
      </c>
      <c r="M31" s="66"/>
      <c r="N31" s="55" t="s">
        <v>0</v>
      </c>
      <c r="O31" s="56"/>
      <c r="P31" s="176"/>
      <c r="Q31" s="182"/>
    </row>
    <row r="32" spans="1:17" s="4" customFormat="1" ht="13.8" thickBot="1" x14ac:dyDescent="0.25">
      <c r="A32" s="173" t="s">
        <v>19</v>
      </c>
      <c r="B32" s="57" t="s">
        <v>0</v>
      </c>
      <c r="C32" s="58"/>
      <c r="D32" s="59" t="s">
        <v>0</v>
      </c>
      <c r="E32" s="60"/>
      <c r="F32" s="59" t="s">
        <v>0</v>
      </c>
      <c r="G32" s="60"/>
      <c r="H32" s="59" t="s">
        <v>0</v>
      </c>
      <c r="I32" s="60"/>
      <c r="J32" s="59" t="s">
        <v>0</v>
      </c>
      <c r="K32" s="60"/>
      <c r="L32" s="59" t="s">
        <v>0</v>
      </c>
      <c r="M32" s="60"/>
      <c r="N32" s="61" t="s">
        <v>0</v>
      </c>
      <c r="O32" s="62"/>
      <c r="P32" s="186"/>
      <c r="Q32" s="187"/>
    </row>
    <row r="33" spans="1:17" s="4" customFormat="1" ht="14.25" customHeight="1" x14ac:dyDescent="0.25">
      <c r="A33" s="174" t="s">
        <v>20</v>
      </c>
      <c r="B33" s="188"/>
      <c r="C33" s="188"/>
      <c r="D33" s="188"/>
      <c r="E33" s="188"/>
      <c r="F33" s="189"/>
      <c r="G33" s="174" t="s">
        <v>22</v>
      </c>
      <c r="H33" s="188"/>
      <c r="I33" s="188"/>
      <c r="J33" s="188"/>
      <c r="K33" s="188"/>
      <c r="L33" s="189"/>
      <c r="M33" s="43"/>
      <c r="N33" s="49"/>
      <c r="O33" s="50"/>
      <c r="P33" s="1"/>
      <c r="Q33"/>
    </row>
    <row r="34" spans="1:17" s="4" customFormat="1" ht="14.4" customHeight="1" x14ac:dyDescent="0.25">
      <c r="A34" s="190" t="s">
        <v>23</v>
      </c>
      <c r="B34" s="191"/>
      <c r="C34" s="191"/>
      <c r="D34" s="191"/>
      <c r="E34" s="191"/>
      <c r="F34" s="192"/>
      <c r="G34" s="193" t="s">
        <v>24</v>
      </c>
      <c r="H34" s="191"/>
      <c r="I34" s="194">
        <f>P4+P10+P16+P22+P28</f>
        <v>0</v>
      </c>
      <c r="J34" s="194"/>
      <c r="K34" s="194"/>
      <c r="L34" s="195"/>
      <c r="M34" s="2"/>
      <c r="N34" s="2"/>
      <c r="O34" s="2"/>
      <c r="P34" s="2"/>
      <c r="Q34"/>
    </row>
    <row r="35" spans="1:17" s="4" customFormat="1" ht="14.4" customHeight="1" x14ac:dyDescent="0.25">
      <c r="A35" s="190"/>
      <c r="B35" s="191"/>
      <c r="C35" s="191"/>
      <c r="D35" s="191"/>
      <c r="E35" s="191"/>
      <c r="F35" s="192"/>
      <c r="G35" s="193" t="s">
        <v>18</v>
      </c>
      <c r="H35" s="191"/>
      <c r="I35" s="194">
        <f t="shared" ref="I35:I36" si="0">P5+P11+P17+P23+P29</f>
        <v>0</v>
      </c>
      <c r="J35" s="194"/>
      <c r="K35" s="194"/>
      <c r="L35" s="195"/>
      <c r="M35" s="2"/>
      <c r="N35" s="2"/>
      <c r="O35" s="2"/>
      <c r="P35" s="2"/>
      <c r="Q35"/>
    </row>
    <row r="36" spans="1:17" s="4" customFormat="1" ht="14.4" customHeight="1" x14ac:dyDescent="0.25">
      <c r="A36" s="190"/>
      <c r="B36" s="191"/>
      <c r="C36" s="191"/>
      <c r="D36" s="191"/>
      <c r="E36" s="191"/>
      <c r="F36" s="192"/>
      <c r="G36" s="193" t="s">
        <v>25</v>
      </c>
      <c r="H36" s="191"/>
      <c r="I36" s="194">
        <f t="shared" si="0"/>
        <v>0</v>
      </c>
      <c r="J36" s="194"/>
      <c r="K36" s="194"/>
      <c r="L36" s="195"/>
      <c r="M36" s="2"/>
      <c r="N36" s="2"/>
      <c r="O36" s="2"/>
      <c r="P36" s="2"/>
      <c r="Q36"/>
    </row>
    <row r="37" spans="1:17" s="4" customFormat="1" ht="14.4" customHeight="1" x14ac:dyDescent="0.25">
      <c r="A37" s="190"/>
      <c r="B37" s="191"/>
      <c r="C37" s="191"/>
      <c r="D37" s="191"/>
      <c r="E37" s="191"/>
      <c r="F37" s="192"/>
      <c r="G37" s="196"/>
      <c r="H37" s="194"/>
      <c r="I37" s="194"/>
      <c r="J37" s="194"/>
      <c r="K37" s="194"/>
      <c r="L37" s="195"/>
      <c r="M37" s="2"/>
      <c r="N37" s="2"/>
      <c r="O37" s="2"/>
      <c r="P37" s="2"/>
      <c r="Q37"/>
    </row>
    <row r="38" spans="1:17" s="4" customFormat="1" ht="14.4" customHeight="1" x14ac:dyDescent="0.25">
      <c r="A38" s="197"/>
      <c r="B38" s="198"/>
      <c r="C38" s="198"/>
      <c r="D38" s="198"/>
      <c r="E38" s="198"/>
      <c r="F38" s="199"/>
      <c r="G38" s="200"/>
      <c r="H38" s="201"/>
      <c r="I38" s="201"/>
      <c r="J38" s="201"/>
      <c r="K38" s="201"/>
      <c r="L38" s="202"/>
      <c r="M38" s="2"/>
      <c r="N38" s="2"/>
      <c r="O38" s="2"/>
      <c r="P38" s="2"/>
      <c r="Q38"/>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2"/>
      <c r="B43" s="2"/>
      <c r="C43" s="2"/>
      <c r="D43" s="2"/>
      <c r="E43" s="2"/>
      <c r="F43" s="2"/>
      <c r="G43" s="2"/>
      <c r="H43" s="2"/>
      <c r="I43" s="2"/>
      <c r="J43" s="2"/>
      <c r="K43" s="2"/>
      <c r="L43" s="2"/>
      <c r="M43" s="2"/>
      <c r="N43" s="2"/>
      <c r="O43" s="2"/>
      <c r="P43" s="2"/>
      <c r="Q43"/>
    </row>
    <row r="44" spans="1:17" s="4" customFormat="1" x14ac:dyDescent="0.25">
      <c r="A44" s="2"/>
      <c r="B44" s="2"/>
      <c r="C44" s="2"/>
      <c r="D44" s="2"/>
      <c r="E44" s="2"/>
      <c r="F44" s="2"/>
      <c r="G44" s="2"/>
      <c r="H44" s="2"/>
      <c r="I44" s="2"/>
      <c r="J44" s="2"/>
      <c r="K44" s="2"/>
      <c r="L44" s="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2"/>
      <c r="B50" s="2"/>
      <c r="C50" s="2"/>
      <c r="D50" s="2"/>
      <c r="E50" s="2"/>
      <c r="F50" s="2"/>
      <c r="G50" s="2"/>
      <c r="H50" s="2"/>
      <c r="I50" s="2"/>
      <c r="J50" s="2"/>
      <c r="K50" s="2"/>
      <c r="L50" s="2"/>
      <c r="M50" s="2"/>
      <c r="N50" s="2"/>
      <c r="O50" s="2"/>
      <c r="P50" s="2"/>
      <c r="Q50"/>
    </row>
    <row r="51" spans="1:17" s="4" customFormat="1" x14ac:dyDescent="0.25">
      <c r="A51" s="2"/>
      <c r="B51" s="2"/>
      <c r="C51" s="2"/>
      <c r="D51" s="2"/>
      <c r="E51" s="2"/>
      <c r="F51" s="2"/>
      <c r="G51" s="2"/>
      <c r="H51" s="2"/>
      <c r="I51" s="2"/>
      <c r="J51" s="2"/>
      <c r="K51" s="2"/>
      <c r="L51" s="2"/>
      <c r="M51" s="2"/>
      <c r="N51" s="2"/>
      <c r="O51" s="2"/>
      <c r="P51" s="2"/>
      <c r="Q51"/>
    </row>
  </sheetData>
  <mergeCells count="203">
    <mergeCell ref="P18:Q18"/>
    <mergeCell ref="P22:Q22"/>
    <mergeCell ref="P23:Q23"/>
    <mergeCell ref="P24:Q24"/>
    <mergeCell ref="P28:Q28"/>
    <mergeCell ref="P29:Q29"/>
    <mergeCell ref="P30:Q30"/>
    <mergeCell ref="A34:F38"/>
    <mergeCell ref="G34:H34"/>
    <mergeCell ref="G35:H35"/>
    <mergeCell ref="G36:H36"/>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5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672B0-0AA4-4915-A7AD-8E26E69471A0}">
  <dimension ref="A1:G17"/>
  <sheetViews>
    <sheetView workbookViewId="0">
      <selection activeCell="J16" sqref="J16"/>
    </sheetView>
  </sheetViews>
  <sheetFormatPr defaultRowHeight="13.2" x14ac:dyDescent="0.25"/>
  <cols>
    <col min="1" max="1" width="15.44140625" bestFit="1" customWidth="1"/>
  </cols>
  <sheetData>
    <row r="1" spans="1:7" ht="14.4" thickTop="1" x14ac:dyDescent="0.3">
      <c r="A1" s="273"/>
      <c r="B1" s="274" t="s">
        <v>24</v>
      </c>
      <c r="C1" s="275"/>
      <c r="D1" s="274" t="s">
        <v>29</v>
      </c>
      <c r="E1" s="275"/>
      <c r="F1" s="276" t="s">
        <v>30</v>
      </c>
      <c r="G1" s="277"/>
    </row>
    <row r="2" spans="1:7" ht="13.8" x14ac:dyDescent="0.3">
      <c r="A2" s="278"/>
      <c r="B2" s="279" t="s">
        <v>31</v>
      </c>
      <c r="C2" s="280" t="s">
        <v>32</v>
      </c>
      <c r="D2" s="279" t="s">
        <v>31</v>
      </c>
      <c r="E2" s="280" t="s">
        <v>32</v>
      </c>
      <c r="F2" s="279" t="s">
        <v>31</v>
      </c>
      <c r="G2" s="280" t="s">
        <v>32</v>
      </c>
    </row>
    <row r="3" spans="1:7" ht="13.8" x14ac:dyDescent="0.3">
      <c r="A3" s="281" t="s">
        <v>41</v>
      </c>
      <c r="B3" s="282">
        <v>100</v>
      </c>
      <c r="C3" s="283">
        <f>'June 2023'!I34</f>
        <v>0</v>
      </c>
      <c r="D3" s="282">
        <v>275</v>
      </c>
      <c r="E3" s="283">
        <f>'June 2023'!I35</f>
        <v>0</v>
      </c>
      <c r="F3" s="284">
        <v>1</v>
      </c>
      <c r="G3" s="283">
        <f>'June 2023'!I36</f>
        <v>0</v>
      </c>
    </row>
    <row r="4" spans="1:7" ht="13.8" x14ac:dyDescent="0.3">
      <c r="A4" s="281" t="s">
        <v>42</v>
      </c>
      <c r="B4" s="282">
        <v>125</v>
      </c>
      <c r="C4" s="283">
        <f>'July 2023'!I40</f>
        <v>0</v>
      </c>
      <c r="D4" s="282">
        <v>275</v>
      </c>
      <c r="E4" s="283">
        <f>'July 2023'!I41</f>
        <v>0</v>
      </c>
      <c r="F4" s="284">
        <v>1</v>
      </c>
      <c r="G4" s="283">
        <f>'July 2023'!I42</f>
        <v>0</v>
      </c>
    </row>
    <row r="5" spans="1:7" ht="13.8" x14ac:dyDescent="0.3">
      <c r="A5" s="281" t="s">
        <v>43</v>
      </c>
      <c r="B5" s="282">
        <v>150</v>
      </c>
      <c r="C5" s="283">
        <f>'August 2023'!I34</f>
        <v>0</v>
      </c>
      <c r="D5" s="282">
        <v>325</v>
      </c>
      <c r="E5" s="283">
        <f>'August 2023'!I35</f>
        <v>0</v>
      </c>
      <c r="F5" s="284">
        <v>2</v>
      </c>
      <c r="G5" s="283">
        <f>'August 2023'!I36</f>
        <v>0</v>
      </c>
    </row>
    <row r="6" spans="1:7" ht="13.8" x14ac:dyDescent="0.3">
      <c r="A6" s="281" t="s">
        <v>44</v>
      </c>
      <c r="B6" s="282">
        <v>175</v>
      </c>
      <c r="C6" s="283">
        <f>'September 2023'!I34</f>
        <v>0</v>
      </c>
      <c r="D6" s="282">
        <v>325</v>
      </c>
      <c r="E6" s="283">
        <f>'September 2023'!I35</f>
        <v>0</v>
      </c>
      <c r="F6" s="284">
        <v>3</v>
      </c>
      <c r="G6" s="283">
        <f>'September 2023'!I36</f>
        <v>0</v>
      </c>
    </row>
    <row r="7" spans="1:7" ht="13.8" x14ac:dyDescent="0.3">
      <c r="A7" s="281" t="s">
        <v>45</v>
      </c>
      <c r="B7" s="282">
        <v>225</v>
      </c>
      <c r="C7" s="283">
        <f>'October 2023'!I34</f>
        <v>0</v>
      </c>
      <c r="D7" s="282">
        <v>350</v>
      </c>
      <c r="E7" s="283">
        <f>'October 2023'!I35</f>
        <v>0</v>
      </c>
      <c r="F7" s="284">
        <v>3</v>
      </c>
      <c r="G7" s="283">
        <f>'October 2023'!I36</f>
        <v>0</v>
      </c>
    </row>
    <row r="8" spans="1:7" ht="13.8" x14ac:dyDescent="0.3">
      <c r="A8" s="281" t="s">
        <v>33</v>
      </c>
      <c r="B8" s="282">
        <v>250</v>
      </c>
      <c r="C8" s="283">
        <f>'November 2023'!I34</f>
        <v>0</v>
      </c>
      <c r="D8" s="282">
        <v>350</v>
      </c>
      <c r="E8" s="283">
        <f>'November 2023'!I35</f>
        <v>0</v>
      </c>
      <c r="F8" s="284">
        <v>3</v>
      </c>
      <c r="G8" s="283">
        <f>'November 2023'!I36</f>
        <v>0</v>
      </c>
    </row>
    <row r="9" spans="1:7" ht="13.8" x14ac:dyDescent="0.3">
      <c r="A9" s="281" t="s">
        <v>34</v>
      </c>
      <c r="B9" s="282">
        <v>300</v>
      </c>
      <c r="C9" s="283">
        <f>'December 2023'!I40</f>
        <v>0</v>
      </c>
      <c r="D9" s="282">
        <v>400</v>
      </c>
      <c r="E9" s="283">
        <f>'December 2023'!I41</f>
        <v>0</v>
      </c>
      <c r="F9" s="284">
        <v>2.5</v>
      </c>
      <c r="G9" s="283">
        <f>'December 2023'!I42</f>
        <v>0</v>
      </c>
    </row>
    <row r="10" spans="1:7" ht="13.8" x14ac:dyDescent="0.3">
      <c r="A10" s="281" t="s">
        <v>35</v>
      </c>
      <c r="B10" s="282">
        <v>375</v>
      </c>
      <c r="C10" s="283">
        <f>'January 2024'!I34</f>
        <v>0</v>
      </c>
      <c r="D10" s="282">
        <v>400</v>
      </c>
      <c r="E10" s="283">
        <f>'January 2024'!I35</f>
        <v>0</v>
      </c>
      <c r="F10" s="284">
        <v>3</v>
      </c>
      <c r="G10" s="283">
        <f>'January 2024'!I36</f>
        <v>0</v>
      </c>
    </row>
    <row r="11" spans="1:7" ht="13.8" x14ac:dyDescent="0.3">
      <c r="A11" s="281" t="s">
        <v>36</v>
      </c>
      <c r="B11" s="282">
        <v>300</v>
      </c>
      <c r="C11" s="283">
        <f>'February 2024'!I34</f>
        <v>0</v>
      </c>
      <c r="D11" s="282">
        <v>300</v>
      </c>
      <c r="E11" s="283">
        <f>'February 2024'!I35</f>
        <v>0</v>
      </c>
      <c r="F11" s="284">
        <v>2.5</v>
      </c>
      <c r="G11" s="283">
        <f>'February 2024'!I36</f>
        <v>0</v>
      </c>
    </row>
    <row r="12" spans="1:7" ht="14.4" thickBot="1" x14ac:dyDescent="0.35">
      <c r="A12" s="285" t="s">
        <v>37</v>
      </c>
      <c r="B12" s="286">
        <f>SUM(B3:B11)</f>
        <v>2000</v>
      </c>
      <c r="C12" s="287">
        <f>SUM(C3:C11)</f>
        <v>0</v>
      </c>
      <c r="D12" s="286">
        <f>SUM(D3:D11)</f>
        <v>3000</v>
      </c>
      <c r="E12" s="287">
        <f>SUM(E3:E11)</f>
        <v>0</v>
      </c>
      <c r="F12" s="286">
        <f>SUM(F3:F11)</f>
        <v>21</v>
      </c>
      <c r="G12" s="287">
        <f>SUM(G3:G11)</f>
        <v>0</v>
      </c>
    </row>
    <row r="13" spans="1:7" ht="13.8" thickTop="1" x14ac:dyDescent="0.25"/>
    <row r="15" spans="1:7" ht="13.8" x14ac:dyDescent="0.3">
      <c r="A15" s="288" t="s">
        <v>38</v>
      </c>
      <c r="B15" s="289">
        <f>B12-C12</f>
        <v>2000</v>
      </c>
      <c r="C15" s="289"/>
      <c r="D15" s="289">
        <f>D12-E12</f>
        <v>3000</v>
      </c>
      <c r="E15" s="289"/>
      <c r="F15" s="289">
        <f>F12-G12</f>
        <v>21</v>
      </c>
      <c r="G15" s="289"/>
    </row>
    <row r="16" spans="1:7" ht="13.8" x14ac:dyDescent="0.3">
      <c r="A16" s="288" t="s">
        <v>39</v>
      </c>
      <c r="B16" s="289" t="str">
        <f ca="1">NumbersForAverages!B3&amp;" Push Ups Per Day"</f>
        <v>8 Push Ups Per Day</v>
      </c>
      <c r="C16" s="289"/>
      <c r="D16" s="289" t="str">
        <f ca="1">NumbersForAverages!B4&amp;" Push Ups Per Day"</f>
        <v>11 Push Ups Per Day</v>
      </c>
      <c r="E16" s="289"/>
      <c r="F16" s="289" t="str">
        <f ca="1">NumbersForAverages!B5&amp;" Minutes Per Day"</f>
        <v>4.8 Minutes Per Day</v>
      </c>
      <c r="G16" s="289"/>
    </row>
    <row r="17" spans="1:7" ht="13.8" x14ac:dyDescent="0.3">
      <c r="A17" s="290" t="s">
        <v>40</v>
      </c>
      <c r="B17" s="291" t="str">
        <f>IF(C12&gt;=2000,"Yes","No")</f>
        <v>No</v>
      </c>
      <c r="C17" s="291"/>
      <c r="D17" s="291" t="str">
        <f>IF(E12&gt;=3000,"Yes","No")</f>
        <v>No</v>
      </c>
      <c r="E17" s="291"/>
      <c r="F17" s="291" t="str">
        <f>IF(G12&gt;=21,"Yes","No")</f>
        <v>No</v>
      </c>
      <c r="G17" s="291"/>
    </row>
  </sheetData>
  <mergeCells count="12">
    <mergeCell ref="B16:C16"/>
    <mergeCell ref="D16:E16"/>
    <mergeCell ref="F16:G16"/>
    <mergeCell ref="B17:C17"/>
    <mergeCell ref="D17:E17"/>
    <mergeCell ref="F17:G17"/>
    <mergeCell ref="B1:C1"/>
    <mergeCell ref="D1:E1"/>
    <mergeCell ref="F1:G1"/>
    <mergeCell ref="B15:C15"/>
    <mergeCell ref="D15:E15"/>
    <mergeCell ref="F15:G1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DFB22-160E-4C25-9D62-C015F59D3C84}">
  <dimension ref="A1:B6"/>
  <sheetViews>
    <sheetView workbookViewId="0">
      <selection activeCell="B5" sqref="B5"/>
    </sheetView>
  </sheetViews>
  <sheetFormatPr defaultRowHeight="13.2" x14ac:dyDescent="0.25"/>
  <cols>
    <col min="1" max="2" width="16.44140625" customWidth="1"/>
  </cols>
  <sheetData>
    <row r="1" spans="1:2" x14ac:dyDescent="0.25">
      <c r="A1" t="s">
        <v>46</v>
      </c>
      <c r="B1" s="292">
        <v>45341</v>
      </c>
    </row>
    <row r="2" spans="1:2" x14ac:dyDescent="0.25">
      <c r="A2" t="s">
        <v>47</v>
      </c>
      <c r="B2" s="293">
        <f ca="1">B1-TODAY()</f>
        <v>274</v>
      </c>
    </row>
    <row r="3" spans="1:2" x14ac:dyDescent="0.25">
      <c r="A3" t="s">
        <v>48</v>
      </c>
      <c r="B3">
        <f ca="1">ROUNDUP(SummarySubmitWithApplication!B15/NumbersForAverages!B2,0)</f>
        <v>8</v>
      </c>
    </row>
    <row r="4" spans="1:2" x14ac:dyDescent="0.25">
      <c r="A4" t="s">
        <v>49</v>
      </c>
      <c r="B4">
        <f ca="1">ROUNDUP(SummarySubmitWithApplication!D15/NumbersForAverages!B2,0)</f>
        <v>11</v>
      </c>
    </row>
    <row r="5" spans="1:2" x14ac:dyDescent="0.25">
      <c r="A5" t="s">
        <v>50</v>
      </c>
      <c r="B5" s="294">
        <f ca="1">(ROUNDUP(SummarySubmitWithApplication!F15/NumbersForAverages!B2,2))*60</f>
        <v>4.8</v>
      </c>
    </row>
    <row r="6" spans="1:2" x14ac:dyDescent="0.25">
      <c r="A6" t="s">
        <v>51</v>
      </c>
      <c r="B6">
        <f ca="1">B5*7</f>
        <v>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Q57"/>
  <sheetViews>
    <sheetView showGridLines="0" topLeftCell="A24" zoomScaleNormal="100" workbookViewId="0">
      <selection activeCell="A39" sqref="A39:XFD44"/>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10</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17"/>
      <c r="C3" s="18"/>
      <c r="D3" s="19"/>
      <c r="E3" s="18"/>
      <c r="F3" s="19"/>
      <c r="G3" s="18"/>
      <c r="H3" s="19"/>
      <c r="I3" s="18"/>
      <c r="J3" s="19"/>
      <c r="K3" s="18"/>
      <c r="L3" s="19"/>
      <c r="M3" s="18"/>
      <c r="N3" s="10">
        <v>45108</v>
      </c>
      <c r="O3" s="11"/>
      <c r="P3" s="176"/>
      <c r="Q3" s="177"/>
    </row>
    <row r="4" spans="1:17" x14ac:dyDescent="0.25">
      <c r="A4" s="170" t="s">
        <v>17</v>
      </c>
      <c r="B4" s="87"/>
      <c r="C4" s="78"/>
      <c r="D4" s="84"/>
      <c r="E4" s="78"/>
      <c r="F4" s="84"/>
      <c r="G4" s="78"/>
      <c r="H4" s="84"/>
      <c r="I4" s="78"/>
      <c r="J4" s="84"/>
      <c r="K4" s="78"/>
      <c r="L4" s="84"/>
      <c r="M4" s="78"/>
      <c r="N4" s="205" t="s">
        <v>0</v>
      </c>
      <c r="O4" s="206"/>
      <c r="P4" s="178">
        <f>SUM(B4:O4)</f>
        <v>0</v>
      </c>
      <c r="Q4" s="179"/>
    </row>
    <row r="5" spans="1:17" x14ac:dyDescent="0.25">
      <c r="A5" s="171" t="s">
        <v>18</v>
      </c>
      <c r="B5" s="87"/>
      <c r="C5" s="78"/>
      <c r="D5" s="84"/>
      <c r="E5" s="78"/>
      <c r="F5" s="84"/>
      <c r="G5" s="78"/>
      <c r="H5" s="84"/>
      <c r="I5" s="78"/>
      <c r="J5" s="84"/>
      <c r="K5" s="78"/>
      <c r="L5" s="84"/>
      <c r="M5" s="78"/>
      <c r="N5" s="209" t="s">
        <v>0</v>
      </c>
      <c r="O5" s="210"/>
      <c r="P5" s="180">
        <f>SUM(B5:O5)</f>
        <v>0</v>
      </c>
      <c r="Q5" s="181"/>
    </row>
    <row r="6" spans="1:17" ht="20.399999999999999" x14ac:dyDescent="0.25">
      <c r="A6" s="211" t="s">
        <v>26</v>
      </c>
      <c r="B6" s="87"/>
      <c r="C6" s="78"/>
      <c r="D6" s="84"/>
      <c r="E6" s="78"/>
      <c r="F6" s="84"/>
      <c r="G6" s="78"/>
      <c r="H6" s="84"/>
      <c r="I6" s="78"/>
      <c r="J6" s="84"/>
      <c r="K6" s="78"/>
      <c r="L6" s="84"/>
      <c r="M6" s="78"/>
      <c r="N6" s="205" t="s">
        <v>0</v>
      </c>
      <c r="O6" s="206"/>
      <c r="P6" s="178">
        <f>SUM(B6:O6)</f>
        <v>0</v>
      </c>
      <c r="Q6" s="179"/>
    </row>
    <row r="7" spans="1:17" x14ac:dyDescent="0.25">
      <c r="A7" s="172" t="s">
        <v>19</v>
      </c>
      <c r="B7" s="87"/>
      <c r="C7" s="78"/>
      <c r="D7" s="84"/>
      <c r="E7" s="78"/>
      <c r="F7" s="84"/>
      <c r="G7" s="78"/>
      <c r="H7" s="84"/>
      <c r="I7" s="78"/>
      <c r="J7" s="84"/>
      <c r="K7" s="78"/>
      <c r="L7" s="84"/>
      <c r="M7" s="78"/>
      <c r="N7" s="85" t="s">
        <v>0</v>
      </c>
      <c r="O7" s="86"/>
      <c r="P7" s="176"/>
      <c r="Q7" s="182"/>
    </row>
    <row r="8" spans="1:17" x14ac:dyDescent="0.25">
      <c r="A8" s="173" t="s">
        <v>19</v>
      </c>
      <c r="B8" s="87"/>
      <c r="C8" s="78"/>
      <c r="D8" s="84"/>
      <c r="E8" s="78"/>
      <c r="F8" s="84"/>
      <c r="G8" s="78"/>
      <c r="H8" s="84"/>
      <c r="I8" s="78"/>
      <c r="J8" s="84"/>
      <c r="K8" s="78"/>
      <c r="L8" s="84"/>
      <c r="M8" s="78"/>
      <c r="N8" s="85" t="s">
        <v>0</v>
      </c>
      <c r="O8" s="86"/>
      <c r="P8" s="183"/>
      <c r="Q8" s="184"/>
    </row>
    <row r="9" spans="1:17" ht="18" x14ac:dyDescent="0.25">
      <c r="A9" s="169"/>
      <c r="B9" s="6">
        <v>45109</v>
      </c>
      <c r="C9" s="7"/>
      <c r="D9" s="8">
        <v>45110</v>
      </c>
      <c r="E9" s="9"/>
      <c r="F9" s="8">
        <v>45111</v>
      </c>
      <c r="G9" s="9"/>
      <c r="H9" s="8">
        <v>45112</v>
      </c>
      <c r="I9" s="9"/>
      <c r="J9" s="8">
        <v>45113</v>
      </c>
      <c r="K9" s="9"/>
      <c r="L9" s="8">
        <v>45114</v>
      </c>
      <c r="M9" s="9"/>
      <c r="N9" s="10">
        <v>45115</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80" t="s">
        <v>0</v>
      </c>
      <c r="C13" s="81"/>
      <c r="D13" s="82" t="s">
        <v>0</v>
      </c>
      <c r="E13" s="83"/>
      <c r="F13" s="82" t="s">
        <v>0</v>
      </c>
      <c r="G13" s="83"/>
      <c r="H13" s="82" t="s">
        <v>0</v>
      </c>
      <c r="I13" s="83"/>
      <c r="J13" s="82" t="s">
        <v>0</v>
      </c>
      <c r="K13" s="83"/>
      <c r="L13" s="82" t="s">
        <v>0</v>
      </c>
      <c r="M13" s="83"/>
      <c r="N13" s="85" t="s">
        <v>0</v>
      </c>
      <c r="O13" s="86"/>
      <c r="P13" s="176"/>
      <c r="Q13" s="182"/>
    </row>
    <row r="14" spans="1:17" s="4" customFormat="1" x14ac:dyDescent="0.2">
      <c r="A14" s="173" t="s">
        <v>19</v>
      </c>
      <c r="B14" s="80" t="s">
        <v>0</v>
      </c>
      <c r="C14" s="81"/>
      <c r="D14" s="82" t="s">
        <v>0</v>
      </c>
      <c r="E14" s="83"/>
      <c r="F14" s="82" t="s">
        <v>0</v>
      </c>
      <c r="G14" s="83"/>
      <c r="H14" s="82" t="s">
        <v>0</v>
      </c>
      <c r="I14" s="83"/>
      <c r="J14" s="82" t="s">
        <v>0</v>
      </c>
      <c r="K14" s="83"/>
      <c r="L14" s="82" t="s">
        <v>0</v>
      </c>
      <c r="M14" s="83"/>
      <c r="N14" s="85" t="s">
        <v>0</v>
      </c>
      <c r="O14" s="86"/>
      <c r="P14" s="183"/>
      <c r="Q14" s="184"/>
    </row>
    <row r="15" spans="1:17" s="4" customFormat="1" ht="18" x14ac:dyDescent="0.2">
      <c r="A15" s="169"/>
      <c r="B15" s="6">
        <v>45116</v>
      </c>
      <c r="C15" s="7"/>
      <c r="D15" s="8">
        <v>45117</v>
      </c>
      <c r="E15" s="9"/>
      <c r="F15" s="8">
        <v>45118</v>
      </c>
      <c r="G15" s="9"/>
      <c r="H15" s="8">
        <v>45119</v>
      </c>
      <c r="I15" s="9"/>
      <c r="J15" s="8">
        <v>45120</v>
      </c>
      <c r="K15" s="9"/>
      <c r="L15" s="8">
        <v>45121</v>
      </c>
      <c r="M15" s="9"/>
      <c r="N15" s="10">
        <v>45122</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80" t="s">
        <v>0</v>
      </c>
      <c r="C19" s="81"/>
      <c r="D19" s="82" t="s">
        <v>0</v>
      </c>
      <c r="E19" s="83"/>
      <c r="F19" s="82" t="s">
        <v>0</v>
      </c>
      <c r="G19" s="83"/>
      <c r="H19" s="82" t="s">
        <v>0</v>
      </c>
      <c r="I19" s="83"/>
      <c r="J19" s="82" t="s">
        <v>0</v>
      </c>
      <c r="K19" s="83"/>
      <c r="L19" s="82" t="s">
        <v>0</v>
      </c>
      <c r="M19" s="83"/>
      <c r="N19" s="85" t="s">
        <v>0</v>
      </c>
      <c r="O19" s="86"/>
      <c r="P19" s="176"/>
      <c r="Q19" s="182"/>
    </row>
    <row r="20" spans="1:17" s="4" customFormat="1" x14ac:dyDescent="0.2">
      <c r="A20" s="173" t="s">
        <v>19</v>
      </c>
      <c r="B20" s="80" t="s">
        <v>0</v>
      </c>
      <c r="C20" s="81"/>
      <c r="D20" s="82" t="s">
        <v>0</v>
      </c>
      <c r="E20" s="83"/>
      <c r="F20" s="82" t="s">
        <v>0</v>
      </c>
      <c r="G20" s="83"/>
      <c r="H20" s="82" t="s">
        <v>0</v>
      </c>
      <c r="I20" s="83"/>
      <c r="J20" s="82" t="s">
        <v>0</v>
      </c>
      <c r="K20" s="83"/>
      <c r="L20" s="82" t="s">
        <v>0</v>
      </c>
      <c r="M20" s="83"/>
      <c r="N20" s="85" t="s">
        <v>0</v>
      </c>
      <c r="O20" s="86"/>
      <c r="P20" s="186"/>
      <c r="Q20" s="187"/>
    </row>
    <row r="21" spans="1:17" s="4" customFormat="1" ht="18" x14ac:dyDescent="0.2">
      <c r="A21" s="169"/>
      <c r="B21" s="6">
        <v>45123</v>
      </c>
      <c r="C21" s="7"/>
      <c r="D21" s="8">
        <v>45124</v>
      </c>
      <c r="E21" s="9"/>
      <c r="F21" s="8">
        <v>45125</v>
      </c>
      <c r="G21" s="9"/>
      <c r="H21" s="8">
        <v>45126</v>
      </c>
      <c r="I21" s="9"/>
      <c r="J21" s="8">
        <v>45127</v>
      </c>
      <c r="K21" s="9"/>
      <c r="L21" s="8">
        <v>45128</v>
      </c>
      <c r="M21" s="9"/>
      <c r="N21" s="10">
        <v>45129</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80" t="s">
        <v>0</v>
      </c>
      <c r="C25" s="81"/>
      <c r="D25" s="82" t="s">
        <v>0</v>
      </c>
      <c r="E25" s="83"/>
      <c r="F25" s="82" t="s">
        <v>0</v>
      </c>
      <c r="G25" s="83"/>
      <c r="H25" s="82" t="s">
        <v>0</v>
      </c>
      <c r="I25" s="83"/>
      <c r="J25" s="82" t="s">
        <v>0</v>
      </c>
      <c r="K25" s="83"/>
      <c r="L25" s="82" t="s">
        <v>0</v>
      </c>
      <c r="M25" s="83"/>
      <c r="N25" s="85" t="s">
        <v>0</v>
      </c>
      <c r="O25" s="86"/>
      <c r="P25" s="176"/>
      <c r="Q25" s="182"/>
    </row>
    <row r="26" spans="1:17" s="4" customFormat="1" x14ac:dyDescent="0.2">
      <c r="A26" s="173" t="s">
        <v>19</v>
      </c>
      <c r="B26" s="80" t="s">
        <v>0</v>
      </c>
      <c r="C26" s="81"/>
      <c r="D26" s="82" t="s">
        <v>0</v>
      </c>
      <c r="E26" s="83"/>
      <c r="F26" s="82" t="s">
        <v>0</v>
      </c>
      <c r="G26" s="83"/>
      <c r="H26" s="82" t="s">
        <v>0</v>
      </c>
      <c r="I26" s="83"/>
      <c r="J26" s="82" t="s">
        <v>0</v>
      </c>
      <c r="K26" s="83"/>
      <c r="L26" s="82" t="s">
        <v>0</v>
      </c>
      <c r="M26" s="83"/>
      <c r="N26" s="85" t="s">
        <v>0</v>
      </c>
      <c r="O26" s="86"/>
      <c r="P26" s="186"/>
      <c r="Q26" s="187"/>
    </row>
    <row r="27" spans="1:17" s="4" customFormat="1" ht="18" x14ac:dyDescent="0.2">
      <c r="A27" s="169"/>
      <c r="B27" s="6">
        <v>45130</v>
      </c>
      <c r="C27" s="7"/>
      <c r="D27" s="8">
        <v>45131</v>
      </c>
      <c r="E27" s="9"/>
      <c r="F27" s="8">
        <v>45132</v>
      </c>
      <c r="G27" s="9"/>
      <c r="H27" s="8">
        <v>45133</v>
      </c>
      <c r="I27" s="9"/>
      <c r="J27" s="8">
        <v>45134</v>
      </c>
      <c r="K27" s="9"/>
      <c r="L27" s="8">
        <v>45135</v>
      </c>
      <c r="M27" s="9"/>
      <c r="N27" s="10">
        <v>45136</v>
      </c>
      <c r="O27" s="11"/>
      <c r="P27" s="176"/>
      <c r="Q27" s="185"/>
    </row>
    <row r="28" spans="1:17" s="4" customFormat="1" x14ac:dyDescent="0.2">
      <c r="A28" s="170" t="s">
        <v>17</v>
      </c>
      <c r="B28" s="203" t="s">
        <v>0</v>
      </c>
      <c r="C28" s="204"/>
      <c r="D28" s="205" t="s">
        <v>0</v>
      </c>
      <c r="E28" s="204"/>
      <c r="F28" s="205" t="s">
        <v>0</v>
      </c>
      <c r="G28" s="204"/>
      <c r="H28" s="205"/>
      <c r="I28" s="204"/>
      <c r="J28" s="205" t="s">
        <v>0</v>
      </c>
      <c r="K28" s="204"/>
      <c r="L28" s="205" t="s">
        <v>0</v>
      </c>
      <c r="M28" s="204"/>
      <c r="N28" s="205" t="s">
        <v>0</v>
      </c>
      <c r="O28" s="206"/>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209" t="s">
        <v>0</v>
      </c>
      <c r="M29" s="208"/>
      <c r="N29" s="209" t="s">
        <v>0</v>
      </c>
      <c r="O29" s="210"/>
      <c r="P29" s="180">
        <f>SUM(B29:O29)</f>
        <v>0</v>
      </c>
      <c r="Q29" s="181"/>
    </row>
    <row r="30" spans="1:17" s="4" customFormat="1" ht="20.399999999999999" x14ac:dyDescent="0.2">
      <c r="A30" s="211" t="s">
        <v>26</v>
      </c>
      <c r="B30" s="203" t="s">
        <v>0</v>
      </c>
      <c r="C30" s="204"/>
      <c r="D30" s="205" t="s">
        <v>0</v>
      </c>
      <c r="E30" s="204"/>
      <c r="F30" s="205" t="s">
        <v>0</v>
      </c>
      <c r="G30" s="204"/>
      <c r="H30" s="205"/>
      <c r="I30" s="204"/>
      <c r="J30" s="205" t="s">
        <v>0</v>
      </c>
      <c r="K30" s="204"/>
      <c r="L30" s="205" t="s">
        <v>0</v>
      </c>
      <c r="M30" s="204"/>
      <c r="N30" s="205" t="s">
        <v>0</v>
      </c>
      <c r="O30" s="206"/>
      <c r="P30" s="178">
        <f>SUM(B30:O30)</f>
        <v>0</v>
      </c>
      <c r="Q30" s="179"/>
    </row>
    <row r="31" spans="1:17" s="4" customFormat="1" x14ac:dyDescent="0.2">
      <c r="A31" s="172" t="s">
        <v>19</v>
      </c>
      <c r="B31" s="80" t="s">
        <v>0</v>
      </c>
      <c r="C31" s="81"/>
      <c r="D31" s="82" t="s">
        <v>0</v>
      </c>
      <c r="E31" s="83"/>
      <c r="F31" s="82" t="s">
        <v>0</v>
      </c>
      <c r="G31" s="83"/>
      <c r="H31" s="82" t="s">
        <v>0</v>
      </c>
      <c r="I31" s="83"/>
      <c r="J31" s="82" t="s">
        <v>0</v>
      </c>
      <c r="K31" s="83"/>
      <c r="L31" s="82" t="s">
        <v>0</v>
      </c>
      <c r="M31" s="83"/>
      <c r="N31" s="85" t="s">
        <v>0</v>
      </c>
      <c r="O31" s="86"/>
      <c r="P31" s="176"/>
      <c r="Q31" s="182"/>
    </row>
    <row r="32" spans="1:17" s="4" customFormat="1" x14ac:dyDescent="0.2">
      <c r="A32" s="173" t="s">
        <v>19</v>
      </c>
      <c r="B32" s="80" t="s">
        <v>0</v>
      </c>
      <c r="C32" s="81"/>
      <c r="D32" s="82" t="s">
        <v>0</v>
      </c>
      <c r="E32" s="83"/>
      <c r="F32" s="82" t="s">
        <v>0</v>
      </c>
      <c r="G32" s="83"/>
      <c r="H32" s="82" t="s">
        <v>0</v>
      </c>
      <c r="I32" s="83"/>
      <c r="J32" s="82" t="s">
        <v>0</v>
      </c>
      <c r="K32" s="83"/>
      <c r="L32" s="82" t="s">
        <v>0</v>
      </c>
      <c r="M32" s="83"/>
      <c r="N32" s="85" t="s">
        <v>0</v>
      </c>
      <c r="O32" s="86"/>
      <c r="P32" s="186"/>
      <c r="Q32" s="187"/>
    </row>
    <row r="33" spans="1:17" s="4" customFormat="1" ht="18" x14ac:dyDescent="0.2">
      <c r="A33" s="169"/>
      <c r="B33" s="6">
        <v>45137</v>
      </c>
      <c r="C33" s="7"/>
      <c r="D33" s="8">
        <v>45138</v>
      </c>
      <c r="E33" s="9"/>
      <c r="F33" s="20" t="s">
        <v>8</v>
      </c>
      <c r="G33" s="18"/>
      <c r="H33" s="18"/>
      <c r="I33" s="18"/>
      <c r="J33" s="18"/>
      <c r="K33" s="18"/>
      <c r="L33" s="18"/>
      <c r="M33" s="18"/>
      <c r="N33" s="18"/>
      <c r="O33" s="21"/>
      <c r="P33" s="176"/>
      <c r="Q33" s="185"/>
    </row>
    <row r="34" spans="1:17" s="4" customFormat="1" x14ac:dyDescent="0.2">
      <c r="A34" s="170" t="s">
        <v>17</v>
      </c>
      <c r="B34" s="203" t="s">
        <v>0</v>
      </c>
      <c r="C34" s="204"/>
      <c r="D34" s="205" t="s">
        <v>0</v>
      </c>
      <c r="E34" s="204"/>
      <c r="F34" s="84" t="s">
        <v>0</v>
      </c>
      <c r="G34" s="78"/>
      <c r="H34" s="78"/>
      <c r="I34" s="78"/>
      <c r="J34" s="78"/>
      <c r="K34" s="78"/>
      <c r="L34" s="78"/>
      <c r="M34" s="78"/>
      <c r="N34" s="78"/>
      <c r="O34" s="79"/>
      <c r="P34" s="178">
        <f>SUM(B34:O34)</f>
        <v>0</v>
      </c>
      <c r="Q34" s="179"/>
    </row>
    <row r="35" spans="1:17" s="4" customFormat="1" x14ac:dyDescent="0.2">
      <c r="A35" s="171" t="s">
        <v>18</v>
      </c>
      <c r="B35" s="207" t="s">
        <v>0</v>
      </c>
      <c r="C35" s="208"/>
      <c r="D35" s="209" t="s">
        <v>0</v>
      </c>
      <c r="E35" s="208"/>
      <c r="F35" s="84" t="s">
        <v>0</v>
      </c>
      <c r="G35" s="78"/>
      <c r="H35" s="78"/>
      <c r="I35" s="78"/>
      <c r="J35" s="78"/>
      <c r="K35" s="78"/>
      <c r="L35" s="78"/>
      <c r="M35" s="78"/>
      <c r="N35" s="78"/>
      <c r="O35" s="79"/>
      <c r="P35" s="180">
        <f>SUM(B35:O35)</f>
        <v>0</v>
      </c>
      <c r="Q35" s="181"/>
    </row>
    <row r="36" spans="1:17" s="4" customFormat="1" ht="20.399999999999999" x14ac:dyDescent="0.2">
      <c r="A36" s="211" t="s">
        <v>26</v>
      </c>
      <c r="B36" s="203" t="s">
        <v>0</v>
      </c>
      <c r="C36" s="204"/>
      <c r="D36" s="205" t="s">
        <v>0</v>
      </c>
      <c r="E36" s="204"/>
      <c r="F36" s="84" t="s">
        <v>0</v>
      </c>
      <c r="G36" s="78"/>
      <c r="H36" s="78"/>
      <c r="I36" s="78"/>
      <c r="J36" s="78"/>
      <c r="K36" s="78"/>
      <c r="L36" s="78"/>
      <c r="M36" s="78"/>
      <c r="N36" s="78"/>
      <c r="O36" s="79"/>
      <c r="P36" s="178">
        <f>SUM(B36:O36)</f>
        <v>0</v>
      </c>
      <c r="Q36" s="179"/>
    </row>
    <row r="37" spans="1:17" s="4" customFormat="1" x14ac:dyDescent="0.2">
      <c r="A37" s="172" t="s">
        <v>19</v>
      </c>
      <c r="B37" s="80" t="s">
        <v>0</v>
      </c>
      <c r="C37" s="81"/>
      <c r="D37" s="82" t="s">
        <v>0</v>
      </c>
      <c r="E37" s="83"/>
      <c r="F37" s="84" t="s">
        <v>0</v>
      </c>
      <c r="G37" s="78"/>
      <c r="H37" s="78"/>
      <c r="I37" s="78"/>
      <c r="J37" s="78"/>
      <c r="K37" s="78"/>
      <c r="L37" s="78"/>
      <c r="M37" s="78"/>
      <c r="N37" s="78"/>
      <c r="O37" s="79"/>
      <c r="P37" s="176"/>
      <c r="Q37" s="182"/>
    </row>
    <row r="38" spans="1:17" s="4" customFormat="1" ht="13.8" thickBot="1" x14ac:dyDescent="0.25">
      <c r="A38" s="173" t="s">
        <v>19</v>
      </c>
      <c r="B38" s="73" t="s">
        <v>0</v>
      </c>
      <c r="C38" s="74"/>
      <c r="D38" s="75" t="s">
        <v>0</v>
      </c>
      <c r="E38" s="76"/>
      <c r="F38" s="77" t="s">
        <v>0</v>
      </c>
      <c r="G38" s="71"/>
      <c r="H38" s="71"/>
      <c r="I38" s="71"/>
      <c r="J38" s="71"/>
      <c r="K38" s="71"/>
      <c r="L38" s="71"/>
      <c r="M38" s="71"/>
      <c r="N38" s="71"/>
      <c r="O38" s="72"/>
      <c r="P38" s="186"/>
      <c r="Q38" s="187"/>
    </row>
    <row r="39" spans="1:17" s="4" customFormat="1" ht="15" customHeight="1" x14ac:dyDescent="0.25">
      <c r="A39" s="174" t="s">
        <v>20</v>
      </c>
      <c r="B39" s="188"/>
      <c r="C39" s="188"/>
      <c r="D39" s="188"/>
      <c r="E39" s="188"/>
      <c r="F39" s="189"/>
      <c r="G39" s="174" t="s">
        <v>22</v>
      </c>
      <c r="H39" s="188"/>
      <c r="I39" s="188"/>
      <c r="J39" s="188"/>
      <c r="K39" s="188"/>
      <c r="L39" s="189"/>
      <c r="M39" s="43"/>
      <c r="N39" s="44"/>
      <c r="O39" s="45"/>
      <c r="P39" s="2"/>
      <c r="Q39"/>
    </row>
    <row r="40" spans="1:17" s="4" customFormat="1" ht="15" customHeight="1" x14ac:dyDescent="0.25">
      <c r="A40" s="190" t="s">
        <v>23</v>
      </c>
      <c r="B40" s="191"/>
      <c r="C40" s="191"/>
      <c r="D40" s="191"/>
      <c r="E40" s="191"/>
      <c r="F40" s="192"/>
      <c r="G40" s="193" t="s">
        <v>24</v>
      </c>
      <c r="H40" s="191"/>
      <c r="I40" s="194">
        <f>P4+P10+P16+P22+P28+P34</f>
        <v>0</v>
      </c>
      <c r="J40" s="194"/>
      <c r="K40" s="194"/>
      <c r="L40" s="195"/>
      <c r="M40" s="2"/>
      <c r="N40" s="2"/>
      <c r="O40" s="2"/>
      <c r="P40" s="2"/>
      <c r="Q40"/>
    </row>
    <row r="41" spans="1:17" s="4" customFormat="1" ht="15" customHeight="1" x14ac:dyDescent="0.25">
      <c r="A41" s="190"/>
      <c r="B41" s="191"/>
      <c r="C41" s="191"/>
      <c r="D41" s="191"/>
      <c r="E41" s="191"/>
      <c r="F41" s="192"/>
      <c r="G41" s="193" t="s">
        <v>18</v>
      </c>
      <c r="H41" s="191"/>
      <c r="I41" s="194">
        <f t="shared" ref="I41:I42" si="0">P5+P11+P17+P23+P29+P35</f>
        <v>0</v>
      </c>
      <c r="J41" s="194"/>
      <c r="K41" s="194"/>
      <c r="L41" s="195"/>
      <c r="M41" s="2"/>
      <c r="N41" s="2"/>
      <c r="O41" s="2"/>
      <c r="P41" s="2"/>
      <c r="Q41"/>
    </row>
    <row r="42" spans="1:17" s="4" customFormat="1" ht="15" customHeight="1" x14ac:dyDescent="0.25">
      <c r="A42" s="190"/>
      <c r="B42" s="191"/>
      <c r="C42" s="191"/>
      <c r="D42" s="191"/>
      <c r="E42" s="191"/>
      <c r="F42" s="192"/>
      <c r="G42" s="193" t="s">
        <v>25</v>
      </c>
      <c r="H42" s="191"/>
      <c r="I42" s="194">
        <f t="shared" si="0"/>
        <v>0</v>
      </c>
      <c r="J42" s="194"/>
      <c r="K42" s="194"/>
      <c r="L42" s="195"/>
      <c r="M42" s="2"/>
      <c r="N42" s="2"/>
      <c r="O42" s="2"/>
      <c r="P42" s="2"/>
      <c r="Q42"/>
    </row>
    <row r="43" spans="1:17" s="4" customFormat="1" ht="15" customHeight="1" x14ac:dyDescent="0.25">
      <c r="A43" s="190"/>
      <c r="B43" s="191"/>
      <c r="C43" s="191"/>
      <c r="D43" s="191"/>
      <c r="E43" s="191"/>
      <c r="F43" s="192"/>
      <c r="G43" s="196"/>
      <c r="H43" s="194"/>
      <c r="I43" s="194"/>
      <c r="J43" s="194"/>
      <c r="K43" s="194"/>
      <c r="L43" s="195"/>
      <c r="M43" s="2"/>
      <c r="N43" s="2"/>
      <c r="O43" s="2"/>
      <c r="P43" s="2"/>
      <c r="Q43"/>
    </row>
    <row r="44" spans="1:17" s="4" customFormat="1" ht="15" customHeight="1" x14ac:dyDescent="0.25">
      <c r="A44" s="197"/>
      <c r="B44" s="198"/>
      <c r="C44" s="198"/>
      <c r="D44" s="198"/>
      <c r="E44" s="198"/>
      <c r="F44" s="199"/>
      <c r="G44" s="200"/>
      <c r="H44" s="201"/>
      <c r="I44" s="201"/>
      <c r="J44" s="201"/>
      <c r="K44" s="201"/>
      <c r="L44" s="20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2"/>
      <c r="B50" s="2"/>
      <c r="C50" s="2"/>
      <c r="D50" s="2"/>
      <c r="E50" s="2"/>
      <c r="F50" s="2"/>
      <c r="G50" s="2"/>
      <c r="H50" s="2"/>
      <c r="I50" s="2"/>
      <c r="J50" s="2"/>
      <c r="K50" s="2"/>
      <c r="L50" s="2"/>
      <c r="M50" s="2"/>
      <c r="N50" s="2"/>
      <c r="O50" s="2"/>
      <c r="P50" s="2"/>
      <c r="Q50"/>
    </row>
    <row r="51" spans="1:17" s="4" customFormat="1" x14ac:dyDescent="0.25">
      <c r="A51" s="2"/>
      <c r="B51" s="2"/>
      <c r="C51" s="2"/>
      <c r="D51" s="2"/>
      <c r="E51" s="2"/>
      <c r="F51" s="2"/>
      <c r="G51" s="2"/>
      <c r="H51" s="2"/>
      <c r="I51" s="2"/>
      <c r="J51" s="2"/>
      <c r="K51" s="2"/>
      <c r="L51" s="2"/>
      <c r="M51" s="2"/>
      <c r="N51" s="2"/>
      <c r="O51" s="2"/>
      <c r="P51" s="2"/>
      <c r="Q51"/>
    </row>
    <row r="52" spans="1:17" s="4" customFormat="1" x14ac:dyDescent="0.25">
      <c r="A52" s="2"/>
      <c r="B52" s="2"/>
      <c r="C52" s="2"/>
      <c r="D52" s="2"/>
      <c r="E52" s="2"/>
      <c r="F52" s="2"/>
      <c r="G52" s="2"/>
      <c r="H52" s="2"/>
      <c r="I52" s="2"/>
      <c r="J52" s="2"/>
      <c r="K52" s="2"/>
      <c r="L52" s="2"/>
      <c r="M52" s="2"/>
      <c r="N52" s="2"/>
      <c r="O52" s="2"/>
      <c r="P52" s="1"/>
      <c r="Q52"/>
    </row>
    <row r="53" spans="1:17" s="4" customFormat="1" x14ac:dyDescent="0.25">
      <c r="A53" s="2"/>
      <c r="B53" s="2"/>
      <c r="C53" s="2"/>
      <c r="D53" s="2"/>
      <c r="E53" s="2"/>
      <c r="F53" s="2"/>
      <c r="G53" s="2"/>
      <c r="H53" s="2"/>
      <c r="I53" s="2"/>
      <c r="J53" s="2"/>
      <c r="K53" s="2"/>
      <c r="L53" s="2"/>
      <c r="M53" s="2"/>
      <c r="N53" s="2"/>
      <c r="O53" s="2"/>
      <c r="P53" s="1"/>
      <c r="Q53"/>
    </row>
    <row r="54" spans="1:17" s="4" customFormat="1" x14ac:dyDescent="0.25">
      <c r="A54" s="2"/>
      <c r="B54" s="2"/>
      <c r="C54" s="2"/>
      <c r="D54" s="2"/>
      <c r="E54" s="2"/>
      <c r="F54" s="2"/>
      <c r="G54" s="2"/>
      <c r="H54" s="2"/>
      <c r="I54" s="2"/>
      <c r="J54" s="2"/>
      <c r="K54" s="2"/>
      <c r="L54" s="2"/>
      <c r="M54" s="2"/>
      <c r="N54" s="2"/>
      <c r="O54" s="2"/>
      <c r="P54" s="1"/>
      <c r="Q54"/>
    </row>
    <row r="55" spans="1:17" s="4" customFormat="1" x14ac:dyDescent="0.25">
      <c r="A55" s="2"/>
      <c r="B55" s="2"/>
      <c r="C55" s="2"/>
      <c r="D55" s="2"/>
      <c r="E55" s="2"/>
      <c r="F55" s="2"/>
      <c r="G55" s="2"/>
      <c r="H55" s="2"/>
      <c r="I55" s="2"/>
      <c r="J55" s="2"/>
      <c r="K55" s="2"/>
      <c r="L55" s="2"/>
      <c r="M55" s="2"/>
      <c r="N55" s="2"/>
      <c r="O55" s="2"/>
      <c r="P55" s="1"/>
      <c r="Q55"/>
    </row>
    <row r="56" spans="1:17" s="4" customFormat="1" x14ac:dyDescent="0.25">
      <c r="A56" s="2"/>
      <c r="B56" s="2"/>
      <c r="C56" s="2"/>
      <c r="D56" s="2"/>
      <c r="E56" s="2"/>
      <c r="F56" s="2"/>
      <c r="G56" s="2"/>
      <c r="H56" s="2"/>
      <c r="I56" s="2"/>
      <c r="J56" s="2"/>
      <c r="K56" s="2"/>
      <c r="L56" s="2"/>
      <c r="M56" s="2"/>
      <c r="N56" s="2"/>
      <c r="O56" s="2"/>
      <c r="P56" s="1"/>
      <c r="Q56"/>
    </row>
    <row r="57" spans="1:17" s="4" customFormat="1" x14ac:dyDescent="0.25">
      <c r="A57" s="2"/>
      <c r="B57" s="2"/>
      <c r="C57" s="2"/>
      <c r="D57" s="2"/>
      <c r="E57" s="2"/>
      <c r="F57" s="2"/>
      <c r="G57" s="2"/>
      <c r="H57" s="2"/>
      <c r="I57" s="2"/>
      <c r="J57" s="2"/>
      <c r="K57" s="2"/>
      <c r="L57" s="2"/>
      <c r="M57" s="2"/>
      <c r="N57" s="2"/>
      <c r="O57" s="2"/>
      <c r="P57" s="1"/>
      <c r="Q57"/>
    </row>
  </sheetData>
  <mergeCells count="241">
    <mergeCell ref="P36:Q36"/>
    <mergeCell ref="A40:F44"/>
    <mergeCell ref="G40:H40"/>
    <mergeCell ref="G41:H41"/>
    <mergeCell ref="G42:H42"/>
    <mergeCell ref="P18:Q18"/>
    <mergeCell ref="P22:Q22"/>
    <mergeCell ref="P23:Q23"/>
    <mergeCell ref="P24:Q24"/>
    <mergeCell ref="P28:Q28"/>
    <mergeCell ref="P29:Q29"/>
    <mergeCell ref="P30:Q30"/>
    <mergeCell ref="P34:Q34"/>
    <mergeCell ref="P35:Q35"/>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D35:E35"/>
    <mergeCell ref="F35:G35"/>
    <mergeCell ref="H35:I35"/>
    <mergeCell ref="J35:K35"/>
    <mergeCell ref="L35:M35"/>
    <mergeCell ref="N35:O35"/>
    <mergeCell ref="B34:C34"/>
    <mergeCell ref="D34:E34"/>
    <mergeCell ref="F34:G34"/>
    <mergeCell ref="H34:I34"/>
    <mergeCell ref="J34:K34"/>
    <mergeCell ref="L34:M34"/>
    <mergeCell ref="N38:O38"/>
    <mergeCell ref="F1:K1"/>
    <mergeCell ref="B38:C38"/>
    <mergeCell ref="D38:E38"/>
    <mergeCell ref="F38:G38"/>
    <mergeCell ref="H38:I38"/>
    <mergeCell ref="J38:K38"/>
    <mergeCell ref="L38:M38"/>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34:O34"/>
    <mergeCell ref="B35:C35"/>
  </mergeCells>
  <hyperlinks>
    <hyperlink ref="V30" location="Monthly_Schedule!Monthly" display="Monthly_Schedule!Monthly" xr:uid="{00000000-0004-0000-06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Q51"/>
  <sheetViews>
    <sheetView showGridLines="0" topLeftCell="A20" zoomScaleNormal="100" workbookViewId="0">
      <selection activeCell="A33" sqref="A33:XFD38"/>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11</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22"/>
      <c r="C3" s="23"/>
      <c r="D3" s="24"/>
      <c r="E3" s="23"/>
      <c r="F3" s="8">
        <v>45139</v>
      </c>
      <c r="G3" s="9"/>
      <c r="H3" s="8">
        <v>45140</v>
      </c>
      <c r="I3" s="9"/>
      <c r="J3" s="8">
        <v>45141</v>
      </c>
      <c r="K3" s="9"/>
      <c r="L3" s="8">
        <v>45142</v>
      </c>
      <c r="M3" s="9"/>
      <c r="N3" s="10">
        <v>45143</v>
      </c>
      <c r="O3" s="11"/>
      <c r="P3" s="176"/>
      <c r="Q3" s="177"/>
    </row>
    <row r="4" spans="1:17" x14ac:dyDescent="0.25">
      <c r="A4" s="170" t="s">
        <v>17</v>
      </c>
      <c r="B4" s="104"/>
      <c r="C4" s="88"/>
      <c r="D4" s="101"/>
      <c r="E4" s="88"/>
      <c r="F4" s="205" t="s">
        <v>0</v>
      </c>
      <c r="G4" s="204"/>
      <c r="H4" s="205"/>
      <c r="I4" s="204"/>
      <c r="J4" s="205" t="s">
        <v>0</v>
      </c>
      <c r="K4" s="204"/>
      <c r="L4" s="205" t="s">
        <v>0</v>
      </c>
      <c r="M4" s="204"/>
      <c r="N4" s="205" t="s">
        <v>0</v>
      </c>
      <c r="O4" s="206"/>
      <c r="P4" s="178">
        <f>SUM(B4:O4)</f>
        <v>0</v>
      </c>
      <c r="Q4" s="179"/>
    </row>
    <row r="5" spans="1:17" x14ac:dyDescent="0.25">
      <c r="A5" s="171" t="s">
        <v>18</v>
      </c>
      <c r="B5" s="104"/>
      <c r="C5" s="88"/>
      <c r="D5" s="101"/>
      <c r="E5" s="88"/>
      <c r="F5" s="209" t="s">
        <v>0</v>
      </c>
      <c r="G5" s="208"/>
      <c r="H5" s="209"/>
      <c r="I5" s="208"/>
      <c r="J5" s="209" t="s">
        <v>0</v>
      </c>
      <c r="K5" s="208"/>
      <c r="L5" s="209" t="s">
        <v>0</v>
      </c>
      <c r="M5" s="208"/>
      <c r="N5" s="209" t="s">
        <v>0</v>
      </c>
      <c r="O5" s="210"/>
      <c r="P5" s="180">
        <f>SUM(B5:O5)</f>
        <v>0</v>
      </c>
      <c r="Q5" s="181"/>
    </row>
    <row r="6" spans="1:17" ht="20.399999999999999" x14ac:dyDescent="0.25">
      <c r="A6" s="211" t="s">
        <v>26</v>
      </c>
      <c r="B6" s="104"/>
      <c r="C6" s="88"/>
      <c r="D6" s="101"/>
      <c r="E6" s="88"/>
      <c r="F6" s="205" t="s">
        <v>0</v>
      </c>
      <c r="G6" s="204"/>
      <c r="H6" s="205"/>
      <c r="I6" s="204"/>
      <c r="J6" s="205" t="s">
        <v>0</v>
      </c>
      <c r="K6" s="204"/>
      <c r="L6" s="205" t="s">
        <v>0</v>
      </c>
      <c r="M6" s="204"/>
      <c r="N6" s="205" t="s">
        <v>0</v>
      </c>
      <c r="O6" s="206"/>
      <c r="P6" s="178">
        <f>SUM(B6:O6)</f>
        <v>0</v>
      </c>
      <c r="Q6" s="179"/>
    </row>
    <row r="7" spans="1:17" x14ac:dyDescent="0.25">
      <c r="A7" s="172" t="s">
        <v>19</v>
      </c>
      <c r="B7" s="104"/>
      <c r="C7" s="88"/>
      <c r="D7" s="101"/>
      <c r="E7" s="88"/>
      <c r="F7" s="99" t="s">
        <v>0</v>
      </c>
      <c r="G7" s="100"/>
      <c r="H7" s="99" t="s">
        <v>0</v>
      </c>
      <c r="I7" s="100"/>
      <c r="J7" s="99" t="s">
        <v>0</v>
      </c>
      <c r="K7" s="100"/>
      <c r="L7" s="99" t="s">
        <v>0</v>
      </c>
      <c r="M7" s="100"/>
      <c r="N7" s="102" t="s">
        <v>0</v>
      </c>
      <c r="O7" s="103"/>
      <c r="P7" s="176"/>
      <c r="Q7" s="182"/>
    </row>
    <row r="8" spans="1:17" x14ac:dyDescent="0.25">
      <c r="A8" s="173" t="s">
        <v>19</v>
      </c>
      <c r="B8" s="104"/>
      <c r="C8" s="88"/>
      <c r="D8" s="101"/>
      <c r="E8" s="88"/>
      <c r="F8" s="99" t="s">
        <v>0</v>
      </c>
      <c r="G8" s="100"/>
      <c r="H8" s="99" t="s">
        <v>0</v>
      </c>
      <c r="I8" s="100"/>
      <c r="J8" s="99" t="s">
        <v>0</v>
      </c>
      <c r="K8" s="100"/>
      <c r="L8" s="99" t="s">
        <v>0</v>
      </c>
      <c r="M8" s="100"/>
      <c r="N8" s="102" t="s">
        <v>0</v>
      </c>
      <c r="O8" s="103"/>
      <c r="P8" s="183"/>
      <c r="Q8" s="184"/>
    </row>
    <row r="9" spans="1:17" ht="18" x14ac:dyDescent="0.25">
      <c r="A9" s="169"/>
      <c r="B9" s="6">
        <v>45144</v>
      </c>
      <c r="C9" s="7"/>
      <c r="D9" s="8">
        <v>45145</v>
      </c>
      <c r="E9" s="9"/>
      <c r="F9" s="8">
        <v>45146</v>
      </c>
      <c r="G9" s="9"/>
      <c r="H9" s="8">
        <v>45147</v>
      </c>
      <c r="I9" s="9"/>
      <c r="J9" s="8">
        <v>45148</v>
      </c>
      <c r="K9" s="9"/>
      <c r="L9" s="8">
        <v>45149</v>
      </c>
      <c r="M9" s="9"/>
      <c r="N9" s="10">
        <v>45150</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97" t="s">
        <v>0</v>
      </c>
      <c r="C13" s="98"/>
      <c r="D13" s="99" t="s">
        <v>0</v>
      </c>
      <c r="E13" s="100"/>
      <c r="F13" s="99" t="s">
        <v>0</v>
      </c>
      <c r="G13" s="100"/>
      <c r="H13" s="99" t="s">
        <v>0</v>
      </c>
      <c r="I13" s="100"/>
      <c r="J13" s="99" t="s">
        <v>0</v>
      </c>
      <c r="K13" s="100"/>
      <c r="L13" s="99" t="s">
        <v>0</v>
      </c>
      <c r="M13" s="100"/>
      <c r="N13" s="102" t="s">
        <v>0</v>
      </c>
      <c r="O13" s="103"/>
      <c r="P13" s="176"/>
      <c r="Q13" s="182"/>
    </row>
    <row r="14" spans="1:17" s="4" customFormat="1" x14ac:dyDescent="0.2">
      <c r="A14" s="173" t="s">
        <v>19</v>
      </c>
      <c r="B14" s="97" t="s">
        <v>0</v>
      </c>
      <c r="C14" s="98"/>
      <c r="D14" s="99" t="s">
        <v>0</v>
      </c>
      <c r="E14" s="100"/>
      <c r="F14" s="99" t="s">
        <v>0</v>
      </c>
      <c r="G14" s="100"/>
      <c r="H14" s="99" t="s">
        <v>0</v>
      </c>
      <c r="I14" s="100"/>
      <c r="J14" s="99" t="s">
        <v>0</v>
      </c>
      <c r="K14" s="100"/>
      <c r="L14" s="99" t="s">
        <v>0</v>
      </c>
      <c r="M14" s="100"/>
      <c r="N14" s="102" t="s">
        <v>0</v>
      </c>
      <c r="O14" s="103"/>
      <c r="P14" s="183"/>
      <c r="Q14" s="184"/>
    </row>
    <row r="15" spans="1:17" s="4" customFormat="1" ht="18" x14ac:dyDescent="0.2">
      <c r="A15" s="169"/>
      <c r="B15" s="6">
        <v>45151</v>
      </c>
      <c r="C15" s="7"/>
      <c r="D15" s="8">
        <v>45152</v>
      </c>
      <c r="E15" s="9"/>
      <c r="F15" s="8">
        <v>45153</v>
      </c>
      <c r="G15" s="9"/>
      <c r="H15" s="8">
        <v>45154</v>
      </c>
      <c r="I15" s="9"/>
      <c r="J15" s="8">
        <v>45155</v>
      </c>
      <c r="K15" s="9"/>
      <c r="L15" s="8">
        <v>45156</v>
      </c>
      <c r="M15" s="9"/>
      <c r="N15" s="10">
        <v>45157</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97" t="s">
        <v>0</v>
      </c>
      <c r="C19" s="98"/>
      <c r="D19" s="99" t="s">
        <v>0</v>
      </c>
      <c r="E19" s="100"/>
      <c r="F19" s="99" t="s">
        <v>0</v>
      </c>
      <c r="G19" s="100"/>
      <c r="H19" s="99" t="s">
        <v>0</v>
      </c>
      <c r="I19" s="100"/>
      <c r="J19" s="99" t="s">
        <v>0</v>
      </c>
      <c r="K19" s="100"/>
      <c r="L19" s="99" t="s">
        <v>0</v>
      </c>
      <c r="M19" s="100"/>
      <c r="N19" s="102" t="s">
        <v>0</v>
      </c>
      <c r="O19" s="103"/>
      <c r="P19" s="176"/>
      <c r="Q19" s="182"/>
    </row>
    <row r="20" spans="1:17" s="4" customFormat="1" x14ac:dyDescent="0.2">
      <c r="A20" s="173" t="s">
        <v>19</v>
      </c>
      <c r="B20" s="97" t="s">
        <v>0</v>
      </c>
      <c r="C20" s="98"/>
      <c r="D20" s="99" t="s">
        <v>0</v>
      </c>
      <c r="E20" s="100"/>
      <c r="F20" s="99" t="s">
        <v>0</v>
      </c>
      <c r="G20" s="100"/>
      <c r="H20" s="99" t="s">
        <v>0</v>
      </c>
      <c r="I20" s="100"/>
      <c r="J20" s="99" t="s">
        <v>0</v>
      </c>
      <c r="K20" s="100"/>
      <c r="L20" s="99" t="s">
        <v>0</v>
      </c>
      <c r="M20" s="100"/>
      <c r="N20" s="102" t="s">
        <v>0</v>
      </c>
      <c r="O20" s="103"/>
      <c r="P20" s="186"/>
      <c r="Q20" s="187"/>
    </row>
    <row r="21" spans="1:17" s="4" customFormat="1" ht="18" x14ac:dyDescent="0.2">
      <c r="A21" s="169"/>
      <c r="B21" s="6">
        <v>45158</v>
      </c>
      <c r="C21" s="7"/>
      <c r="D21" s="8">
        <v>45159</v>
      </c>
      <c r="E21" s="9"/>
      <c r="F21" s="8">
        <v>45160</v>
      </c>
      <c r="G21" s="9"/>
      <c r="H21" s="8">
        <v>45161</v>
      </c>
      <c r="I21" s="9"/>
      <c r="J21" s="8">
        <v>45162</v>
      </c>
      <c r="K21" s="9"/>
      <c r="L21" s="8">
        <v>45163</v>
      </c>
      <c r="M21" s="9"/>
      <c r="N21" s="10">
        <v>45164</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97" t="s">
        <v>0</v>
      </c>
      <c r="C25" s="98"/>
      <c r="D25" s="99" t="s">
        <v>0</v>
      </c>
      <c r="E25" s="100"/>
      <c r="F25" s="99" t="s">
        <v>0</v>
      </c>
      <c r="G25" s="100"/>
      <c r="H25" s="99" t="s">
        <v>0</v>
      </c>
      <c r="I25" s="100"/>
      <c r="J25" s="99" t="s">
        <v>0</v>
      </c>
      <c r="K25" s="100"/>
      <c r="L25" s="99" t="s">
        <v>0</v>
      </c>
      <c r="M25" s="100"/>
      <c r="N25" s="102" t="s">
        <v>0</v>
      </c>
      <c r="O25" s="103"/>
      <c r="P25" s="176"/>
      <c r="Q25" s="182"/>
    </row>
    <row r="26" spans="1:17" s="4" customFormat="1" x14ac:dyDescent="0.2">
      <c r="A26" s="173" t="s">
        <v>19</v>
      </c>
      <c r="B26" s="97" t="s">
        <v>0</v>
      </c>
      <c r="C26" s="98"/>
      <c r="D26" s="99" t="s">
        <v>0</v>
      </c>
      <c r="E26" s="100"/>
      <c r="F26" s="99" t="s">
        <v>0</v>
      </c>
      <c r="G26" s="100"/>
      <c r="H26" s="99" t="s">
        <v>0</v>
      </c>
      <c r="I26" s="100"/>
      <c r="J26" s="99" t="s">
        <v>0</v>
      </c>
      <c r="K26" s="100"/>
      <c r="L26" s="99" t="s">
        <v>0</v>
      </c>
      <c r="M26" s="100"/>
      <c r="N26" s="102" t="s">
        <v>0</v>
      </c>
      <c r="O26" s="103"/>
      <c r="P26" s="186"/>
      <c r="Q26" s="187"/>
    </row>
    <row r="27" spans="1:17" s="4" customFormat="1" ht="18" x14ac:dyDescent="0.2">
      <c r="A27" s="169"/>
      <c r="B27" s="6">
        <v>45165</v>
      </c>
      <c r="C27" s="7"/>
      <c r="D27" s="8">
        <v>45166</v>
      </c>
      <c r="E27" s="9"/>
      <c r="F27" s="8">
        <v>45167</v>
      </c>
      <c r="G27" s="9"/>
      <c r="H27" s="8">
        <v>45168</v>
      </c>
      <c r="I27" s="9"/>
      <c r="J27" s="8">
        <v>45169</v>
      </c>
      <c r="K27" s="9"/>
      <c r="L27" s="25" t="s">
        <v>8</v>
      </c>
      <c r="M27" s="23"/>
      <c r="N27" s="23"/>
      <c r="O27" s="26"/>
      <c r="P27" s="176"/>
      <c r="Q27" s="185"/>
    </row>
    <row r="28" spans="1:17" s="4" customFormat="1" x14ac:dyDescent="0.2">
      <c r="A28" s="170" t="s">
        <v>17</v>
      </c>
      <c r="B28" s="203" t="s">
        <v>0</v>
      </c>
      <c r="C28" s="204"/>
      <c r="D28" s="205" t="s">
        <v>0</v>
      </c>
      <c r="E28" s="204"/>
      <c r="F28" s="205" t="s">
        <v>0</v>
      </c>
      <c r="G28" s="204"/>
      <c r="H28" s="205"/>
      <c r="I28" s="204"/>
      <c r="J28" s="205" t="s">
        <v>0</v>
      </c>
      <c r="K28" s="204"/>
      <c r="L28" s="101" t="s">
        <v>0</v>
      </c>
      <c r="M28" s="88"/>
      <c r="N28" s="88"/>
      <c r="O28" s="89"/>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101" t="s">
        <v>0</v>
      </c>
      <c r="M29" s="88"/>
      <c r="N29" s="88"/>
      <c r="O29" s="89"/>
      <c r="P29" s="180">
        <f>SUM(B29:O29)</f>
        <v>0</v>
      </c>
      <c r="Q29" s="181"/>
    </row>
    <row r="30" spans="1:17" s="4" customFormat="1" ht="20.399999999999999" x14ac:dyDescent="0.2">
      <c r="A30" s="211" t="s">
        <v>26</v>
      </c>
      <c r="B30" s="203" t="s">
        <v>0</v>
      </c>
      <c r="C30" s="204"/>
      <c r="D30" s="205" t="s">
        <v>0</v>
      </c>
      <c r="E30" s="204"/>
      <c r="F30" s="205" t="s">
        <v>0</v>
      </c>
      <c r="G30" s="204"/>
      <c r="H30" s="205"/>
      <c r="I30" s="204"/>
      <c r="J30" s="205" t="s">
        <v>0</v>
      </c>
      <c r="K30" s="204"/>
      <c r="L30" s="101" t="s">
        <v>0</v>
      </c>
      <c r="M30" s="88"/>
      <c r="N30" s="88"/>
      <c r="O30" s="89"/>
      <c r="P30" s="178">
        <f>SUM(B30:O30)</f>
        <v>0</v>
      </c>
      <c r="Q30" s="179"/>
    </row>
    <row r="31" spans="1:17" s="4" customFormat="1" x14ac:dyDescent="0.2">
      <c r="A31" s="172" t="s">
        <v>19</v>
      </c>
      <c r="B31" s="97" t="s">
        <v>0</v>
      </c>
      <c r="C31" s="98"/>
      <c r="D31" s="99" t="s">
        <v>0</v>
      </c>
      <c r="E31" s="100"/>
      <c r="F31" s="99" t="s">
        <v>0</v>
      </c>
      <c r="G31" s="100"/>
      <c r="H31" s="99" t="s">
        <v>0</v>
      </c>
      <c r="I31" s="100"/>
      <c r="J31" s="99" t="s">
        <v>0</v>
      </c>
      <c r="K31" s="100"/>
      <c r="L31" s="101" t="s">
        <v>0</v>
      </c>
      <c r="M31" s="88"/>
      <c r="N31" s="88"/>
      <c r="O31" s="89"/>
      <c r="P31" s="176"/>
      <c r="Q31" s="182"/>
    </row>
    <row r="32" spans="1:17" s="4" customFormat="1" ht="13.8" thickBot="1" x14ac:dyDescent="0.25">
      <c r="A32" s="173" t="s">
        <v>19</v>
      </c>
      <c r="B32" s="90" t="s">
        <v>0</v>
      </c>
      <c r="C32" s="91"/>
      <c r="D32" s="92" t="s">
        <v>0</v>
      </c>
      <c r="E32" s="93"/>
      <c r="F32" s="92" t="s">
        <v>0</v>
      </c>
      <c r="G32" s="93"/>
      <c r="H32" s="92" t="s">
        <v>0</v>
      </c>
      <c r="I32" s="93"/>
      <c r="J32" s="92" t="s">
        <v>0</v>
      </c>
      <c r="K32" s="93"/>
      <c r="L32" s="94" t="s">
        <v>0</v>
      </c>
      <c r="M32" s="95"/>
      <c r="N32" s="95"/>
      <c r="O32" s="96"/>
      <c r="P32" s="186"/>
      <c r="Q32" s="187"/>
    </row>
    <row r="33" spans="1:17" s="4" customFormat="1" ht="14.4" customHeight="1" x14ac:dyDescent="0.25">
      <c r="A33" s="174" t="s">
        <v>20</v>
      </c>
      <c r="B33" s="188"/>
      <c r="C33" s="188"/>
      <c r="D33" s="188"/>
      <c r="E33" s="188"/>
      <c r="F33" s="189"/>
      <c r="G33" s="174" t="s">
        <v>22</v>
      </c>
      <c r="H33" s="188"/>
      <c r="I33" s="188"/>
      <c r="J33" s="188"/>
      <c r="K33" s="188"/>
      <c r="L33" s="189"/>
      <c r="M33" s="2"/>
      <c r="N33" s="2"/>
      <c r="O33" s="2"/>
      <c r="P33" s="176"/>
      <c r="Q33" s="215"/>
    </row>
    <row r="34" spans="1:17" s="4" customFormat="1" ht="14.4" customHeight="1" x14ac:dyDescent="0.25">
      <c r="A34" s="190" t="s">
        <v>23</v>
      </c>
      <c r="B34" s="191"/>
      <c r="C34" s="191"/>
      <c r="D34" s="191"/>
      <c r="E34" s="191"/>
      <c r="F34" s="192"/>
      <c r="G34" s="193" t="s">
        <v>24</v>
      </c>
      <c r="H34" s="191"/>
      <c r="I34" s="194">
        <f>P4+P10+P16+P22+P28</f>
        <v>0</v>
      </c>
      <c r="J34" s="194"/>
      <c r="K34" s="194"/>
      <c r="L34" s="195"/>
      <c r="M34" s="2"/>
      <c r="N34" s="2"/>
      <c r="O34" s="2"/>
      <c r="P34" s="212"/>
      <c r="Q34" s="212"/>
    </row>
    <row r="35" spans="1:17" s="4" customFormat="1" ht="14.4"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s="4" customFormat="1" ht="14.4"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s="4" customFormat="1" ht="14.4" customHeight="1" x14ac:dyDescent="0.25">
      <c r="A37" s="190"/>
      <c r="B37" s="191"/>
      <c r="C37" s="191"/>
      <c r="D37" s="191"/>
      <c r="E37" s="191"/>
      <c r="F37" s="192"/>
      <c r="G37" s="196"/>
      <c r="H37" s="194"/>
      <c r="I37" s="194"/>
      <c r="J37" s="194"/>
      <c r="K37" s="194"/>
      <c r="L37" s="195"/>
      <c r="M37" s="2"/>
      <c r="N37" s="2"/>
      <c r="O37" s="2"/>
      <c r="P37" s="213"/>
      <c r="Q37" s="213"/>
    </row>
    <row r="38" spans="1:17" s="4" customFormat="1" ht="14.4" customHeight="1" x14ac:dyDescent="0.25">
      <c r="A38" s="197"/>
      <c r="B38" s="198"/>
      <c r="C38" s="198"/>
      <c r="D38" s="198"/>
      <c r="E38" s="198"/>
      <c r="F38" s="199"/>
      <c r="G38" s="200"/>
      <c r="H38" s="201"/>
      <c r="I38" s="201"/>
      <c r="J38" s="201"/>
      <c r="K38" s="201"/>
      <c r="L38" s="202"/>
      <c r="M38" s="2"/>
      <c r="N38" s="2"/>
      <c r="O38" s="2"/>
      <c r="P38" s="214"/>
      <c r="Q38" s="214"/>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2"/>
      <c r="B43" s="2"/>
      <c r="C43" s="2"/>
      <c r="D43" s="2"/>
      <c r="E43" s="2"/>
      <c r="F43" s="2"/>
      <c r="G43" s="2"/>
      <c r="H43" s="2"/>
      <c r="I43" s="2"/>
      <c r="J43" s="2"/>
      <c r="K43" s="2"/>
      <c r="L43" s="2"/>
      <c r="M43" s="2"/>
      <c r="N43" s="2"/>
      <c r="O43" s="2"/>
      <c r="P43" s="2"/>
      <c r="Q43"/>
    </row>
    <row r="44" spans="1:17" x14ac:dyDescent="0.25">
      <c r="A44" s="2"/>
      <c r="P44" s="2"/>
    </row>
    <row r="45" spans="1:17" x14ac:dyDescent="0.25">
      <c r="A45" s="2"/>
      <c r="P45" s="2"/>
    </row>
    <row r="46" spans="1:17" x14ac:dyDescent="0.25">
      <c r="A46" s="2"/>
      <c r="P46" s="2"/>
    </row>
    <row r="47" spans="1:17" x14ac:dyDescent="0.25">
      <c r="A47" s="2"/>
      <c r="P47" s="2"/>
    </row>
    <row r="48" spans="1:17" x14ac:dyDescent="0.25">
      <c r="A48" s="2"/>
      <c r="P48" s="2"/>
    </row>
    <row r="49" spans="1:16" x14ac:dyDescent="0.25">
      <c r="A49" s="2"/>
      <c r="P49" s="2"/>
    </row>
    <row r="50" spans="1:16" x14ac:dyDescent="0.25">
      <c r="P50" s="2"/>
    </row>
    <row r="51" spans="1:16" x14ac:dyDescent="0.25">
      <c r="P51" s="2"/>
    </row>
  </sheetData>
  <mergeCells count="206">
    <mergeCell ref="A34:F38"/>
    <mergeCell ref="G34:H34"/>
    <mergeCell ref="G35:H35"/>
    <mergeCell ref="G36:H36"/>
    <mergeCell ref="P2:Q2"/>
    <mergeCell ref="P4:Q4"/>
    <mergeCell ref="P5:Q5"/>
    <mergeCell ref="P6:Q6"/>
    <mergeCell ref="P10:Q10"/>
    <mergeCell ref="P11:Q11"/>
    <mergeCell ref="P12:Q12"/>
    <mergeCell ref="P16:Q16"/>
    <mergeCell ref="P17:Q17"/>
    <mergeCell ref="P18:Q18"/>
    <mergeCell ref="P22:Q22"/>
    <mergeCell ref="P23:Q23"/>
    <mergeCell ref="P24:Q24"/>
    <mergeCell ref="P28:Q28"/>
    <mergeCell ref="P29:Q29"/>
    <mergeCell ref="P30:Q30"/>
    <mergeCell ref="P34:Q34"/>
    <mergeCell ref="P35:Q35"/>
    <mergeCell ref="P36:Q36"/>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7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Q51"/>
  <sheetViews>
    <sheetView showGridLines="0" topLeftCell="A18" zoomScaleNormal="100" workbookViewId="0">
      <selection activeCell="A33" sqref="A33:XFD38"/>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12</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27"/>
      <c r="C3" s="28"/>
      <c r="D3" s="29"/>
      <c r="E3" s="28"/>
      <c r="F3" s="29"/>
      <c r="G3" s="28"/>
      <c r="H3" s="29"/>
      <c r="I3" s="28"/>
      <c r="J3" s="29"/>
      <c r="K3" s="28"/>
      <c r="L3" s="8">
        <v>45170</v>
      </c>
      <c r="M3" s="9"/>
      <c r="N3" s="10">
        <v>45171</v>
      </c>
      <c r="O3" s="11"/>
      <c r="P3" s="176"/>
      <c r="Q3" s="177"/>
    </row>
    <row r="4" spans="1:17" x14ac:dyDescent="0.25">
      <c r="A4" s="170" t="s">
        <v>17</v>
      </c>
      <c r="B4" s="117"/>
      <c r="C4" s="118"/>
      <c r="D4" s="119"/>
      <c r="E4" s="118"/>
      <c r="F4" s="119"/>
      <c r="G4" s="118"/>
      <c r="H4" s="119"/>
      <c r="I4" s="118"/>
      <c r="J4" s="119"/>
      <c r="K4" s="118"/>
      <c r="L4" s="205" t="s">
        <v>0</v>
      </c>
      <c r="M4" s="204"/>
      <c r="N4" s="205" t="s">
        <v>0</v>
      </c>
      <c r="O4" s="206"/>
      <c r="P4" s="178">
        <f>SUM(B4:O4)</f>
        <v>0</v>
      </c>
      <c r="Q4" s="179"/>
    </row>
    <row r="5" spans="1:17" x14ac:dyDescent="0.25">
      <c r="A5" s="171" t="s">
        <v>18</v>
      </c>
      <c r="B5" s="117"/>
      <c r="C5" s="118"/>
      <c r="D5" s="119"/>
      <c r="E5" s="118"/>
      <c r="F5" s="119"/>
      <c r="G5" s="118"/>
      <c r="H5" s="119"/>
      <c r="I5" s="118"/>
      <c r="J5" s="119"/>
      <c r="K5" s="118"/>
      <c r="L5" s="209" t="s">
        <v>0</v>
      </c>
      <c r="M5" s="208"/>
      <c r="N5" s="209" t="s">
        <v>0</v>
      </c>
      <c r="O5" s="210"/>
      <c r="P5" s="180">
        <f>SUM(B5:O5)</f>
        <v>0</v>
      </c>
      <c r="Q5" s="181"/>
    </row>
    <row r="6" spans="1:17" ht="20.399999999999999" x14ac:dyDescent="0.25">
      <c r="A6" s="211" t="s">
        <v>26</v>
      </c>
      <c r="B6" s="117"/>
      <c r="C6" s="118"/>
      <c r="D6" s="119"/>
      <c r="E6" s="118"/>
      <c r="F6" s="119"/>
      <c r="G6" s="118"/>
      <c r="H6" s="119"/>
      <c r="I6" s="118"/>
      <c r="J6" s="119"/>
      <c r="K6" s="118"/>
      <c r="L6" s="205" t="s">
        <v>0</v>
      </c>
      <c r="M6" s="204"/>
      <c r="N6" s="205" t="s">
        <v>0</v>
      </c>
      <c r="O6" s="206"/>
      <c r="P6" s="178">
        <f>SUM(B6:O6)</f>
        <v>0</v>
      </c>
      <c r="Q6" s="179"/>
    </row>
    <row r="7" spans="1:17" x14ac:dyDescent="0.25">
      <c r="A7" s="172" t="s">
        <v>19</v>
      </c>
      <c r="B7" s="117"/>
      <c r="C7" s="118"/>
      <c r="D7" s="119"/>
      <c r="E7" s="118"/>
      <c r="F7" s="119"/>
      <c r="G7" s="118"/>
      <c r="H7" s="119"/>
      <c r="I7" s="118"/>
      <c r="J7" s="119"/>
      <c r="K7" s="118"/>
      <c r="L7" s="115" t="s">
        <v>0</v>
      </c>
      <c r="M7" s="116"/>
      <c r="N7" s="105" t="s">
        <v>0</v>
      </c>
      <c r="O7" s="106"/>
      <c r="P7" s="176"/>
      <c r="Q7" s="182"/>
    </row>
    <row r="8" spans="1:17" x14ac:dyDescent="0.25">
      <c r="A8" s="173" t="s">
        <v>19</v>
      </c>
      <c r="B8" s="117"/>
      <c r="C8" s="118"/>
      <c r="D8" s="119"/>
      <c r="E8" s="118"/>
      <c r="F8" s="119"/>
      <c r="G8" s="118"/>
      <c r="H8" s="119"/>
      <c r="I8" s="118"/>
      <c r="J8" s="119"/>
      <c r="K8" s="118"/>
      <c r="L8" s="115" t="s">
        <v>0</v>
      </c>
      <c r="M8" s="116"/>
      <c r="N8" s="105" t="s">
        <v>0</v>
      </c>
      <c r="O8" s="106"/>
      <c r="P8" s="183"/>
      <c r="Q8" s="184"/>
    </row>
    <row r="9" spans="1:17" ht="18" x14ac:dyDescent="0.25">
      <c r="A9" s="169"/>
      <c r="B9" s="6">
        <v>45172</v>
      </c>
      <c r="C9" s="7"/>
      <c r="D9" s="8">
        <v>45173</v>
      </c>
      <c r="E9" s="9"/>
      <c r="F9" s="8">
        <v>45174</v>
      </c>
      <c r="G9" s="9"/>
      <c r="H9" s="8">
        <v>45175</v>
      </c>
      <c r="I9" s="9"/>
      <c r="J9" s="8">
        <v>45176</v>
      </c>
      <c r="K9" s="9"/>
      <c r="L9" s="8">
        <v>45177</v>
      </c>
      <c r="M9" s="9"/>
      <c r="N9" s="10">
        <v>45178</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113" t="s">
        <v>0</v>
      </c>
      <c r="C13" s="114"/>
      <c r="D13" s="115" t="s">
        <v>0</v>
      </c>
      <c r="E13" s="116"/>
      <c r="F13" s="115" t="s">
        <v>0</v>
      </c>
      <c r="G13" s="116"/>
      <c r="H13" s="115" t="s">
        <v>0</v>
      </c>
      <c r="I13" s="116"/>
      <c r="J13" s="115" t="s">
        <v>0</v>
      </c>
      <c r="K13" s="116"/>
      <c r="L13" s="115" t="s">
        <v>0</v>
      </c>
      <c r="M13" s="116"/>
      <c r="N13" s="105" t="s">
        <v>0</v>
      </c>
      <c r="O13" s="106"/>
      <c r="P13" s="176"/>
      <c r="Q13" s="182"/>
    </row>
    <row r="14" spans="1:17" s="4" customFormat="1" x14ac:dyDescent="0.2">
      <c r="A14" s="173" t="s">
        <v>19</v>
      </c>
      <c r="B14" s="113" t="s">
        <v>0</v>
      </c>
      <c r="C14" s="114"/>
      <c r="D14" s="115" t="s">
        <v>0</v>
      </c>
      <c r="E14" s="116"/>
      <c r="F14" s="115" t="s">
        <v>0</v>
      </c>
      <c r="G14" s="116"/>
      <c r="H14" s="115" t="s">
        <v>0</v>
      </c>
      <c r="I14" s="116"/>
      <c r="J14" s="115" t="s">
        <v>0</v>
      </c>
      <c r="K14" s="116"/>
      <c r="L14" s="115" t="s">
        <v>0</v>
      </c>
      <c r="M14" s="116"/>
      <c r="N14" s="105" t="s">
        <v>0</v>
      </c>
      <c r="O14" s="106"/>
      <c r="P14" s="183"/>
      <c r="Q14" s="184"/>
    </row>
    <row r="15" spans="1:17" s="4" customFormat="1" ht="18" x14ac:dyDescent="0.2">
      <c r="A15" s="169"/>
      <c r="B15" s="6">
        <v>45179</v>
      </c>
      <c r="C15" s="7"/>
      <c r="D15" s="8">
        <v>45180</v>
      </c>
      <c r="E15" s="9"/>
      <c r="F15" s="8">
        <v>45181</v>
      </c>
      <c r="G15" s="9"/>
      <c r="H15" s="8">
        <v>45182</v>
      </c>
      <c r="I15" s="9"/>
      <c r="J15" s="8">
        <v>45183</v>
      </c>
      <c r="K15" s="9"/>
      <c r="L15" s="8">
        <v>45184</v>
      </c>
      <c r="M15" s="9"/>
      <c r="N15" s="10">
        <v>45185</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113" t="s">
        <v>0</v>
      </c>
      <c r="C19" s="114"/>
      <c r="D19" s="115" t="s">
        <v>0</v>
      </c>
      <c r="E19" s="116"/>
      <c r="F19" s="115" t="s">
        <v>0</v>
      </c>
      <c r="G19" s="116"/>
      <c r="H19" s="115" t="s">
        <v>0</v>
      </c>
      <c r="I19" s="116"/>
      <c r="J19" s="115" t="s">
        <v>0</v>
      </c>
      <c r="K19" s="116"/>
      <c r="L19" s="115" t="s">
        <v>0</v>
      </c>
      <c r="M19" s="116"/>
      <c r="N19" s="105" t="s">
        <v>0</v>
      </c>
      <c r="O19" s="106"/>
      <c r="P19" s="176"/>
      <c r="Q19" s="182"/>
    </row>
    <row r="20" spans="1:17" s="4" customFormat="1" x14ac:dyDescent="0.2">
      <c r="A20" s="173" t="s">
        <v>19</v>
      </c>
      <c r="B20" s="113" t="s">
        <v>0</v>
      </c>
      <c r="C20" s="114"/>
      <c r="D20" s="115" t="s">
        <v>0</v>
      </c>
      <c r="E20" s="116"/>
      <c r="F20" s="115" t="s">
        <v>0</v>
      </c>
      <c r="G20" s="116"/>
      <c r="H20" s="115" t="s">
        <v>0</v>
      </c>
      <c r="I20" s="116"/>
      <c r="J20" s="115" t="s">
        <v>0</v>
      </c>
      <c r="K20" s="116"/>
      <c r="L20" s="115" t="s">
        <v>0</v>
      </c>
      <c r="M20" s="116"/>
      <c r="N20" s="105" t="s">
        <v>0</v>
      </c>
      <c r="O20" s="106"/>
      <c r="P20" s="186"/>
      <c r="Q20" s="187"/>
    </row>
    <row r="21" spans="1:17" s="4" customFormat="1" ht="18" x14ac:dyDescent="0.2">
      <c r="A21" s="169"/>
      <c r="B21" s="6">
        <v>45186</v>
      </c>
      <c r="C21" s="7"/>
      <c r="D21" s="8">
        <v>45187</v>
      </c>
      <c r="E21" s="9"/>
      <c r="F21" s="8">
        <v>45188</v>
      </c>
      <c r="G21" s="9"/>
      <c r="H21" s="8">
        <v>45189</v>
      </c>
      <c r="I21" s="9"/>
      <c r="J21" s="8">
        <v>45190</v>
      </c>
      <c r="K21" s="9"/>
      <c r="L21" s="8">
        <v>45191</v>
      </c>
      <c r="M21" s="9"/>
      <c r="N21" s="10">
        <v>45192</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113" t="s">
        <v>0</v>
      </c>
      <c r="C25" s="114"/>
      <c r="D25" s="115" t="s">
        <v>0</v>
      </c>
      <c r="E25" s="116"/>
      <c r="F25" s="115" t="s">
        <v>0</v>
      </c>
      <c r="G25" s="116"/>
      <c r="H25" s="115" t="s">
        <v>0</v>
      </c>
      <c r="I25" s="116"/>
      <c r="J25" s="115" t="s">
        <v>0</v>
      </c>
      <c r="K25" s="116"/>
      <c r="L25" s="115" t="s">
        <v>0</v>
      </c>
      <c r="M25" s="116"/>
      <c r="N25" s="105" t="s">
        <v>0</v>
      </c>
      <c r="O25" s="106"/>
      <c r="P25" s="176"/>
      <c r="Q25" s="182"/>
    </row>
    <row r="26" spans="1:17" s="4" customFormat="1" x14ac:dyDescent="0.2">
      <c r="A26" s="173" t="s">
        <v>19</v>
      </c>
      <c r="B26" s="113" t="s">
        <v>0</v>
      </c>
      <c r="C26" s="114"/>
      <c r="D26" s="115" t="s">
        <v>0</v>
      </c>
      <c r="E26" s="116"/>
      <c r="F26" s="115" t="s">
        <v>0</v>
      </c>
      <c r="G26" s="116"/>
      <c r="H26" s="115" t="s">
        <v>0</v>
      </c>
      <c r="I26" s="116"/>
      <c r="J26" s="115" t="s">
        <v>0</v>
      </c>
      <c r="K26" s="116"/>
      <c r="L26" s="115" t="s">
        <v>0</v>
      </c>
      <c r="M26" s="116"/>
      <c r="N26" s="105" t="s">
        <v>0</v>
      </c>
      <c r="O26" s="106"/>
      <c r="P26" s="186"/>
      <c r="Q26" s="187"/>
    </row>
    <row r="27" spans="1:17" s="4" customFormat="1" ht="18" x14ac:dyDescent="0.2">
      <c r="A27" s="169"/>
      <c r="B27" s="6">
        <v>45193</v>
      </c>
      <c r="C27" s="7"/>
      <c r="D27" s="8">
        <v>45194</v>
      </c>
      <c r="E27" s="9"/>
      <c r="F27" s="8">
        <v>45195</v>
      </c>
      <c r="G27" s="9"/>
      <c r="H27" s="8">
        <v>45196</v>
      </c>
      <c r="I27" s="9"/>
      <c r="J27" s="8">
        <v>45197</v>
      </c>
      <c r="K27" s="9"/>
      <c r="L27" s="8">
        <v>45198</v>
      </c>
      <c r="M27" s="9"/>
      <c r="N27" s="10">
        <v>45199</v>
      </c>
      <c r="O27" s="11"/>
      <c r="P27" s="176"/>
      <c r="Q27" s="185"/>
    </row>
    <row r="28" spans="1:17" s="4" customFormat="1" x14ac:dyDescent="0.2">
      <c r="A28" s="170" t="s">
        <v>17</v>
      </c>
      <c r="B28" s="203" t="s">
        <v>0</v>
      </c>
      <c r="C28" s="204"/>
      <c r="D28" s="205" t="s">
        <v>0</v>
      </c>
      <c r="E28" s="204"/>
      <c r="F28" s="205" t="s">
        <v>0</v>
      </c>
      <c r="G28" s="204"/>
      <c r="H28" s="205"/>
      <c r="I28" s="204"/>
      <c r="J28" s="205" t="s">
        <v>0</v>
      </c>
      <c r="K28" s="204"/>
      <c r="L28" s="205" t="s">
        <v>0</v>
      </c>
      <c r="M28" s="204"/>
      <c r="N28" s="205" t="s">
        <v>0</v>
      </c>
      <c r="O28" s="206"/>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209" t="s">
        <v>0</v>
      </c>
      <c r="M29" s="208"/>
      <c r="N29" s="209" t="s">
        <v>0</v>
      </c>
      <c r="O29" s="210"/>
      <c r="P29" s="180">
        <f>SUM(B29:O29)</f>
        <v>0</v>
      </c>
      <c r="Q29" s="181"/>
    </row>
    <row r="30" spans="1:17" s="4" customFormat="1" ht="20.399999999999999" x14ac:dyDescent="0.2">
      <c r="A30" s="211" t="s">
        <v>26</v>
      </c>
      <c r="B30" s="203" t="s">
        <v>0</v>
      </c>
      <c r="C30" s="204"/>
      <c r="D30" s="205" t="s">
        <v>0</v>
      </c>
      <c r="E30" s="204"/>
      <c r="F30" s="205" t="s">
        <v>0</v>
      </c>
      <c r="G30" s="204"/>
      <c r="H30" s="205"/>
      <c r="I30" s="204"/>
      <c r="J30" s="205" t="s">
        <v>0</v>
      </c>
      <c r="K30" s="204"/>
      <c r="L30" s="205" t="s">
        <v>0</v>
      </c>
      <c r="M30" s="204"/>
      <c r="N30" s="205" t="s">
        <v>0</v>
      </c>
      <c r="O30" s="206"/>
      <c r="P30" s="178">
        <f>SUM(B30:O30)</f>
        <v>0</v>
      </c>
      <c r="Q30" s="179"/>
    </row>
    <row r="31" spans="1:17" s="4" customFormat="1" x14ac:dyDescent="0.2">
      <c r="A31" s="172" t="s">
        <v>19</v>
      </c>
      <c r="B31" s="113" t="s">
        <v>0</v>
      </c>
      <c r="C31" s="114"/>
      <c r="D31" s="115" t="s">
        <v>0</v>
      </c>
      <c r="E31" s="116"/>
      <c r="F31" s="115" t="s">
        <v>0</v>
      </c>
      <c r="G31" s="116"/>
      <c r="H31" s="115" t="s">
        <v>0</v>
      </c>
      <c r="I31" s="116"/>
      <c r="J31" s="115" t="s">
        <v>0</v>
      </c>
      <c r="K31" s="116"/>
      <c r="L31" s="115" t="s">
        <v>0</v>
      </c>
      <c r="M31" s="116"/>
      <c r="N31" s="105" t="s">
        <v>0</v>
      </c>
      <c r="O31" s="106"/>
      <c r="P31" s="176"/>
      <c r="Q31" s="182"/>
    </row>
    <row r="32" spans="1:17" s="4" customFormat="1" ht="13.8" thickBot="1" x14ac:dyDescent="0.25">
      <c r="A32" s="173" t="s">
        <v>19</v>
      </c>
      <c r="B32" s="107" t="s">
        <v>0</v>
      </c>
      <c r="C32" s="108"/>
      <c r="D32" s="109" t="s">
        <v>0</v>
      </c>
      <c r="E32" s="110"/>
      <c r="F32" s="109" t="s">
        <v>0</v>
      </c>
      <c r="G32" s="110"/>
      <c r="H32" s="109" t="s">
        <v>0</v>
      </c>
      <c r="I32" s="110"/>
      <c r="J32" s="109" t="s">
        <v>0</v>
      </c>
      <c r="K32" s="110"/>
      <c r="L32" s="109" t="s">
        <v>0</v>
      </c>
      <c r="M32" s="110"/>
      <c r="N32" s="111" t="s">
        <v>0</v>
      </c>
      <c r="O32" s="112"/>
      <c r="P32" s="186"/>
      <c r="Q32" s="187"/>
    </row>
    <row r="33" spans="1:17" s="4" customFormat="1" ht="15" customHeight="1" x14ac:dyDescent="0.2">
      <c r="A33" s="174" t="s">
        <v>20</v>
      </c>
      <c r="B33" s="188"/>
      <c r="C33" s="188"/>
      <c r="D33" s="188"/>
      <c r="E33" s="188"/>
      <c r="F33" s="189"/>
      <c r="G33" s="174" t="s">
        <v>22</v>
      </c>
      <c r="H33" s="188"/>
      <c r="I33" s="188"/>
      <c r="J33" s="188"/>
      <c r="K33" s="188"/>
      <c r="L33" s="189"/>
      <c r="M33" s="43"/>
      <c r="N33" s="49"/>
      <c r="O33" s="50"/>
      <c r="P33" s="176"/>
      <c r="Q33" s="215"/>
    </row>
    <row r="34" spans="1:17" s="4" customFormat="1" ht="15" customHeight="1" x14ac:dyDescent="0.25">
      <c r="A34" s="190" t="s">
        <v>23</v>
      </c>
      <c r="B34" s="191"/>
      <c r="C34" s="191"/>
      <c r="D34" s="191"/>
      <c r="E34" s="191"/>
      <c r="F34" s="192"/>
      <c r="G34" s="193" t="s">
        <v>24</v>
      </c>
      <c r="H34" s="191"/>
      <c r="I34" s="194">
        <f>P4+P10+P16+P22+P28</f>
        <v>0</v>
      </c>
      <c r="J34" s="194"/>
      <c r="K34" s="194"/>
      <c r="L34" s="195"/>
      <c r="M34" s="2"/>
      <c r="N34" s="2"/>
      <c r="O34" s="2"/>
      <c r="P34" s="212"/>
      <c r="Q34" s="212"/>
    </row>
    <row r="35" spans="1:17" s="4" customFormat="1" ht="15"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s="4" customFormat="1" ht="15"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s="4" customFormat="1" ht="15" customHeight="1" x14ac:dyDescent="0.25">
      <c r="A37" s="190"/>
      <c r="B37" s="191"/>
      <c r="C37" s="191"/>
      <c r="D37" s="191"/>
      <c r="E37" s="191"/>
      <c r="F37" s="192"/>
      <c r="G37" s="196"/>
      <c r="H37" s="194"/>
      <c r="I37" s="194"/>
      <c r="J37" s="194"/>
      <c r="K37" s="194"/>
      <c r="L37" s="195"/>
      <c r="M37" s="2"/>
      <c r="N37" s="2"/>
      <c r="O37" s="2"/>
      <c r="P37" s="213"/>
      <c r="Q37" s="213"/>
    </row>
    <row r="38" spans="1:17" s="4" customFormat="1" ht="15" customHeight="1" x14ac:dyDescent="0.25">
      <c r="A38" s="197"/>
      <c r="B38" s="198"/>
      <c r="C38" s="198"/>
      <c r="D38" s="198"/>
      <c r="E38" s="198"/>
      <c r="F38" s="199"/>
      <c r="G38" s="200"/>
      <c r="H38" s="201"/>
      <c r="I38" s="201"/>
      <c r="J38" s="201"/>
      <c r="K38" s="201"/>
      <c r="L38" s="202"/>
      <c r="M38" s="2"/>
      <c r="N38" s="2"/>
      <c r="O38" s="2"/>
      <c r="P38" s="214"/>
      <c r="Q38" s="214"/>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2"/>
      <c r="B43" s="2"/>
      <c r="C43" s="2"/>
      <c r="D43" s="2"/>
      <c r="E43" s="2"/>
      <c r="F43" s="2"/>
      <c r="G43" s="2"/>
      <c r="H43" s="2"/>
      <c r="I43" s="2"/>
      <c r="J43" s="2"/>
      <c r="K43" s="2"/>
      <c r="L43" s="2"/>
      <c r="M43" s="2"/>
      <c r="N43" s="2"/>
      <c r="O43" s="2"/>
      <c r="P43" s="2"/>
      <c r="Q43"/>
    </row>
    <row r="44" spans="1:17" s="4" customFormat="1" x14ac:dyDescent="0.25">
      <c r="A44" s="2"/>
      <c r="B44" s="2"/>
      <c r="C44" s="2"/>
      <c r="D44" s="2"/>
      <c r="E44" s="2"/>
      <c r="F44" s="2"/>
      <c r="G44" s="2"/>
      <c r="H44" s="2"/>
      <c r="I44" s="2"/>
      <c r="J44" s="2"/>
      <c r="K44" s="2"/>
      <c r="L44" s="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1"/>
      <c r="B50" s="2"/>
      <c r="C50" s="2"/>
      <c r="D50" s="2"/>
      <c r="E50" s="2"/>
      <c r="F50" s="2"/>
      <c r="G50" s="2"/>
      <c r="H50" s="2"/>
      <c r="I50" s="2"/>
      <c r="J50" s="2"/>
      <c r="K50" s="2"/>
      <c r="L50" s="2"/>
      <c r="M50" s="2"/>
      <c r="N50" s="2"/>
      <c r="O50" s="2"/>
      <c r="P50" s="2"/>
      <c r="Q50"/>
    </row>
    <row r="51" spans="1:17" s="4" customFormat="1" x14ac:dyDescent="0.25">
      <c r="A51" s="1"/>
      <c r="B51" s="2"/>
      <c r="C51" s="2"/>
      <c r="D51" s="2"/>
      <c r="E51" s="2"/>
      <c r="F51" s="2"/>
      <c r="G51" s="2"/>
      <c r="H51" s="2"/>
      <c r="I51" s="2"/>
      <c r="J51" s="2"/>
      <c r="K51" s="2"/>
      <c r="L51" s="2"/>
      <c r="M51" s="2"/>
      <c r="N51" s="2"/>
      <c r="O51" s="2"/>
      <c r="P51" s="2"/>
      <c r="Q51"/>
    </row>
  </sheetData>
  <mergeCells count="206">
    <mergeCell ref="P36:Q36"/>
    <mergeCell ref="A34:F38"/>
    <mergeCell ref="G34:H34"/>
    <mergeCell ref="G35:H35"/>
    <mergeCell ref="G36:H36"/>
    <mergeCell ref="P18:Q18"/>
    <mergeCell ref="P22:Q22"/>
    <mergeCell ref="P23:Q23"/>
    <mergeCell ref="P24:Q24"/>
    <mergeCell ref="P28:Q28"/>
    <mergeCell ref="P29:Q29"/>
    <mergeCell ref="P30:Q30"/>
    <mergeCell ref="P34:Q34"/>
    <mergeCell ref="P35:Q35"/>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8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Q51"/>
  <sheetViews>
    <sheetView showGridLines="0" topLeftCell="A20" zoomScaleNormal="100" workbookViewId="0">
      <selection activeCell="A33" sqref="A33:XFD38"/>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13</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6">
        <v>45200</v>
      </c>
      <c r="C3" s="7"/>
      <c r="D3" s="8">
        <v>45201</v>
      </c>
      <c r="E3" s="9"/>
      <c r="F3" s="8">
        <v>45202</v>
      </c>
      <c r="G3" s="9"/>
      <c r="H3" s="8">
        <v>45203</v>
      </c>
      <c r="I3" s="9"/>
      <c r="J3" s="8">
        <v>45204</v>
      </c>
      <c r="K3" s="9"/>
      <c r="L3" s="8">
        <v>45205</v>
      </c>
      <c r="M3" s="9"/>
      <c r="N3" s="10">
        <v>45206</v>
      </c>
      <c r="O3" s="11"/>
      <c r="P3" s="176"/>
      <c r="Q3" s="177"/>
    </row>
    <row r="4" spans="1:17" x14ac:dyDescent="0.25">
      <c r="A4" s="170" t="s">
        <v>17</v>
      </c>
      <c r="B4" s="203" t="s">
        <v>0</v>
      </c>
      <c r="C4" s="204"/>
      <c r="D4" s="205" t="s">
        <v>0</v>
      </c>
      <c r="E4" s="204"/>
      <c r="F4" s="205" t="s">
        <v>0</v>
      </c>
      <c r="G4" s="204"/>
      <c r="H4" s="205"/>
      <c r="I4" s="204"/>
      <c r="J4" s="205" t="s">
        <v>0</v>
      </c>
      <c r="K4" s="204"/>
      <c r="L4" s="205" t="s">
        <v>0</v>
      </c>
      <c r="M4" s="204"/>
      <c r="N4" s="205" t="s">
        <v>0</v>
      </c>
      <c r="O4" s="206"/>
      <c r="P4" s="178">
        <f>SUM(B4:O4)</f>
        <v>0</v>
      </c>
      <c r="Q4" s="179"/>
    </row>
    <row r="5" spans="1:17" x14ac:dyDescent="0.25">
      <c r="A5" s="171" t="s">
        <v>18</v>
      </c>
      <c r="B5" s="207" t="s">
        <v>0</v>
      </c>
      <c r="C5" s="208"/>
      <c r="D5" s="209" t="s">
        <v>0</v>
      </c>
      <c r="E5" s="208"/>
      <c r="F5" s="209" t="s">
        <v>0</v>
      </c>
      <c r="G5" s="208"/>
      <c r="H5" s="209"/>
      <c r="I5" s="208"/>
      <c r="J5" s="209" t="s">
        <v>0</v>
      </c>
      <c r="K5" s="208"/>
      <c r="L5" s="209" t="s">
        <v>0</v>
      </c>
      <c r="M5" s="208"/>
      <c r="N5" s="209" t="s">
        <v>0</v>
      </c>
      <c r="O5" s="210"/>
      <c r="P5" s="180">
        <f>SUM(B5:O5)</f>
        <v>0</v>
      </c>
      <c r="Q5" s="181"/>
    </row>
    <row r="6" spans="1:17" ht="20.399999999999999" x14ac:dyDescent="0.25">
      <c r="A6" s="211" t="s">
        <v>26</v>
      </c>
      <c r="B6" s="203" t="s">
        <v>0</v>
      </c>
      <c r="C6" s="204"/>
      <c r="D6" s="205" t="s">
        <v>0</v>
      </c>
      <c r="E6" s="204"/>
      <c r="F6" s="205" t="s">
        <v>0</v>
      </c>
      <c r="G6" s="204"/>
      <c r="H6" s="205"/>
      <c r="I6" s="204"/>
      <c r="J6" s="205" t="s">
        <v>0</v>
      </c>
      <c r="K6" s="204"/>
      <c r="L6" s="205" t="s">
        <v>0</v>
      </c>
      <c r="M6" s="204"/>
      <c r="N6" s="205" t="s">
        <v>0</v>
      </c>
      <c r="O6" s="206"/>
      <c r="P6" s="178">
        <f>SUM(B6:O6)</f>
        <v>0</v>
      </c>
      <c r="Q6" s="179"/>
    </row>
    <row r="7" spans="1:17" x14ac:dyDescent="0.25">
      <c r="A7" s="172" t="s">
        <v>19</v>
      </c>
      <c r="B7" s="129" t="s">
        <v>0</v>
      </c>
      <c r="C7" s="130"/>
      <c r="D7" s="131" t="s">
        <v>0</v>
      </c>
      <c r="E7" s="132"/>
      <c r="F7" s="131" t="s">
        <v>0</v>
      </c>
      <c r="G7" s="132"/>
      <c r="H7" s="131" t="s">
        <v>0</v>
      </c>
      <c r="I7" s="132"/>
      <c r="J7" s="131" t="s">
        <v>0</v>
      </c>
      <c r="K7" s="132"/>
      <c r="L7" s="131" t="s">
        <v>0</v>
      </c>
      <c r="M7" s="132"/>
      <c r="N7" s="134" t="s">
        <v>0</v>
      </c>
      <c r="O7" s="135"/>
      <c r="P7" s="176"/>
      <c r="Q7" s="182"/>
    </row>
    <row r="8" spans="1:17" x14ac:dyDescent="0.25">
      <c r="A8" s="173" t="s">
        <v>19</v>
      </c>
      <c r="B8" s="129" t="s">
        <v>0</v>
      </c>
      <c r="C8" s="130"/>
      <c r="D8" s="131" t="s">
        <v>0</v>
      </c>
      <c r="E8" s="132"/>
      <c r="F8" s="131" t="s">
        <v>0</v>
      </c>
      <c r="G8" s="132"/>
      <c r="H8" s="131" t="s">
        <v>0</v>
      </c>
      <c r="I8" s="132"/>
      <c r="J8" s="131" t="s">
        <v>0</v>
      </c>
      <c r="K8" s="132"/>
      <c r="L8" s="131" t="s">
        <v>0</v>
      </c>
      <c r="M8" s="132"/>
      <c r="N8" s="134" t="s">
        <v>0</v>
      </c>
      <c r="O8" s="135"/>
      <c r="P8" s="183"/>
      <c r="Q8" s="184"/>
    </row>
    <row r="9" spans="1:17" ht="18" x14ac:dyDescent="0.25">
      <c r="A9" s="169"/>
      <c r="B9" s="6">
        <v>45207</v>
      </c>
      <c r="C9" s="7"/>
      <c r="D9" s="8">
        <v>45208</v>
      </c>
      <c r="E9" s="9"/>
      <c r="F9" s="8">
        <v>45209</v>
      </c>
      <c r="G9" s="9"/>
      <c r="H9" s="8">
        <v>45210</v>
      </c>
      <c r="I9" s="9"/>
      <c r="J9" s="8">
        <v>45211</v>
      </c>
      <c r="K9" s="9"/>
      <c r="L9" s="8">
        <v>45212</v>
      </c>
      <c r="M9" s="9"/>
      <c r="N9" s="10">
        <v>45213</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129" t="s">
        <v>0</v>
      </c>
      <c r="C13" s="130"/>
      <c r="D13" s="131" t="s">
        <v>0</v>
      </c>
      <c r="E13" s="132"/>
      <c r="F13" s="131" t="s">
        <v>0</v>
      </c>
      <c r="G13" s="132"/>
      <c r="H13" s="131" t="s">
        <v>0</v>
      </c>
      <c r="I13" s="132"/>
      <c r="J13" s="131" t="s">
        <v>0</v>
      </c>
      <c r="K13" s="132"/>
      <c r="L13" s="131" t="s">
        <v>0</v>
      </c>
      <c r="M13" s="132"/>
      <c r="N13" s="134" t="s">
        <v>0</v>
      </c>
      <c r="O13" s="135"/>
      <c r="P13" s="176"/>
      <c r="Q13" s="182"/>
    </row>
    <row r="14" spans="1:17" s="4" customFormat="1" x14ac:dyDescent="0.2">
      <c r="A14" s="173" t="s">
        <v>19</v>
      </c>
      <c r="B14" s="129" t="s">
        <v>0</v>
      </c>
      <c r="C14" s="130"/>
      <c r="D14" s="131" t="s">
        <v>0</v>
      </c>
      <c r="E14" s="132"/>
      <c r="F14" s="131" t="s">
        <v>0</v>
      </c>
      <c r="G14" s="132"/>
      <c r="H14" s="131" t="s">
        <v>0</v>
      </c>
      <c r="I14" s="132"/>
      <c r="J14" s="131" t="s">
        <v>0</v>
      </c>
      <c r="K14" s="132"/>
      <c r="L14" s="131" t="s">
        <v>0</v>
      </c>
      <c r="M14" s="132"/>
      <c r="N14" s="134" t="s">
        <v>0</v>
      </c>
      <c r="O14" s="135"/>
      <c r="P14" s="183"/>
      <c r="Q14" s="184"/>
    </row>
    <row r="15" spans="1:17" s="4" customFormat="1" ht="18" x14ac:dyDescent="0.2">
      <c r="A15" s="169"/>
      <c r="B15" s="6">
        <v>45214</v>
      </c>
      <c r="C15" s="7"/>
      <c r="D15" s="8">
        <v>45215</v>
      </c>
      <c r="E15" s="9"/>
      <c r="F15" s="8">
        <v>45216</v>
      </c>
      <c r="G15" s="9"/>
      <c r="H15" s="8">
        <v>45217</v>
      </c>
      <c r="I15" s="9"/>
      <c r="J15" s="8">
        <v>45218</v>
      </c>
      <c r="K15" s="9"/>
      <c r="L15" s="8">
        <v>45219</v>
      </c>
      <c r="M15" s="9"/>
      <c r="N15" s="10">
        <v>45220</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129" t="s">
        <v>0</v>
      </c>
      <c r="C19" s="130"/>
      <c r="D19" s="131" t="s">
        <v>0</v>
      </c>
      <c r="E19" s="132"/>
      <c r="F19" s="131" t="s">
        <v>0</v>
      </c>
      <c r="G19" s="132"/>
      <c r="H19" s="131" t="s">
        <v>0</v>
      </c>
      <c r="I19" s="132"/>
      <c r="J19" s="131" t="s">
        <v>0</v>
      </c>
      <c r="K19" s="132"/>
      <c r="L19" s="131" t="s">
        <v>0</v>
      </c>
      <c r="M19" s="132"/>
      <c r="N19" s="134" t="s">
        <v>0</v>
      </c>
      <c r="O19" s="135"/>
      <c r="P19" s="176"/>
      <c r="Q19" s="182"/>
    </row>
    <row r="20" spans="1:17" s="4" customFormat="1" x14ac:dyDescent="0.2">
      <c r="A20" s="173" t="s">
        <v>19</v>
      </c>
      <c r="B20" s="129" t="s">
        <v>0</v>
      </c>
      <c r="C20" s="130"/>
      <c r="D20" s="131" t="s">
        <v>0</v>
      </c>
      <c r="E20" s="132"/>
      <c r="F20" s="131" t="s">
        <v>0</v>
      </c>
      <c r="G20" s="132"/>
      <c r="H20" s="131" t="s">
        <v>0</v>
      </c>
      <c r="I20" s="132"/>
      <c r="J20" s="131" t="s">
        <v>0</v>
      </c>
      <c r="K20" s="132"/>
      <c r="L20" s="131" t="s">
        <v>0</v>
      </c>
      <c r="M20" s="132"/>
      <c r="N20" s="134" t="s">
        <v>0</v>
      </c>
      <c r="O20" s="135"/>
      <c r="P20" s="186"/>
      <c r="Q20" s="187"/>
    </row>
    <row r="21" spans="1:17" s="4" customFormat="1" ht="18" x14ac:dyDescent="0.2">
      <c r="A21" s="169"/>
      <c r="B21" s="6">
        <v>45221</v>
      </c>
      <c r="C21" s="7"/>
      <c r="D21" s="8">
        <v>45222</v>
      </c>
      <c r="E21" s="9"/>
      <c r="F21" s="8">
        <v>45223</v>
      </c>
      <c r="G21" s="9"/>
      <c r="H21" s="8">
        <v>45224</v>
      </c>
      <c r="I21" s="9"/>
      <c r="J21" s="8">
        <v>45225</v>
      </c>
      <c r="K21" s="9"/>
      <c r="L21" s="8">
        <v>45226</v>
      </c>
      <c r="M21" s="9"/>
      <c r="N21" s="10">
        <v>45227</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129" t="s">
        <v>0</v>
      </c>
      <c r="C25" s="130"/>
      <c r="D25" s="131" t="s">
        <v>0</v>
      </c>
      <c r="E25" s="132"/>
      <c r="F25" s="131" t="s">
        <v>0</v>
      </c>
      <c r="G25" s="132"/>
      <c r="H25" s="131" t="s">
        <v>0</v>
      </c>
      <c r="I25" s="132"/>
      <c r="J25" s="131" t="s">
        <v>0</v>
      </c>
      <c r="K25" s="132"/>
      <c r="L25" s="131" t="s">
        <v>0</v>
      </c>
      <c r="M25" s="132"/>
      <c r="N25" s="134" t="s">
        <v>0</v>
      </c>
      <c r="O25" s="135"/>
      <c r="P25" s="176"/>
      <c r="Q25" s="182"/>
    </row>
    <row r="26" spans="1:17" s="4" customFormat="1" x14ac:dyDescent="0.2">
      <c r="A26" s="173" t="s">
        <v>19</v>
      </c>
      <c r="B26" s="129" t="s">
        <v>0</v>
      </c>
      <c r="C26" s="130"/>
      <c r="D26" s="131" t="s">
        <v>0</v>
      </c>
      <c r="E26" s="132"/>
      <c r="F26" s="131" t="s">
        <v>0</v>
      </c>
      <c r="G26" s="132"/>
      <c r="H26" s="131" t="s">
        <v>0</v>
      </c>
      <c r="I26" s="132"/>
      <c r="J26" s="131" t="s">
        <v>0</v>
      </c>
      <c r="K26" s="132"/>
      <c r="L26" s="131" t="s">
        <v>0</v>
      </c>
      <c r="M26" s="132"/>
      <c r="N26" s="134" t="s">
        <v>0</v>
      </c>
      <c r="O26" s="135"/>
      <c r="P26" s="186"/>
      <c r="Q26" s="187"/>
    </row>
    <row r="27" spans="1:17" s="4" customFormat="1" ht="18" x14ac:dyDescent="0.2">
      <c r="A27" s="169"/>
      <c r="B27" s="6">
        <v>45228</v>
      </c>
      <c r="C27" s="7"/>
      <c r="D27" s="8">
        <v>45229</v>
      </c>
      <c r="E27" s="9"/>
      <c r="F27" s="8">
        <v>45230</v>
      </c>
      <c r="G27" s="9"/>
      <c r="H27" s="31" t="s">
        <v>8</v>
      </c>
      <c r="I27" s="30"/>
      <c r="J27" s="30"/>
      <c r="K27" s="30"/>
      <c r="L27" s="30"/>
      <c r="M27" s="30"/>
      <c r="N27" s="30"/>
      <c r="O27" s="32"/>
      <c r="P27" s="176"/>
      <c r="Q27" s="185"/>
    </row>
    <row r="28" spans="1:17" s="4" customFormat="1" x14ac:dyDescent="0.2">
      <c r="A28" s="170" t="s">
        <v>17</v>
      </c>
      <c r="B28" s="203" t="s">
        <v>0</v>
      </c>
      <c r="C28" s="204"/>
      <c r="D28" s="205" t="s">
        <v>0</v>
      </c>
      <c r="E28" s="204"/>
      <c r="F28" s="205" t="s">
        <v>0</v>
      </c>
      <c r="G28" s="204"/>
      <c r="H28" s="133" t="s">
        <v>0</v>
      </c>
      <c r="I28" s="120"/>
      <c r="J28" s="120"/>
      <c r="K28" s="120"/>
      <c r="L28" s="120"/>
      <c r="M28" s="120"/>
      <c r="N28" s="120"/>
      <c r="O28" s="121"/>
      <c r="P28" s="178">
        <f>SUM(B28:O28)</f>
        <v>0</v>
      </c>
      <c r="Q28" s="179"/>
    </row>
    <row r="29" spans="1:17" s="4" customFormat="1" x14ac:dyDescent="0.2">
      <c r="A29" s="171" t="s">
        <v>18</v>
      </c>
      <c r="B29" s="207" t="s">
        <v>0</v>
      </c>
      <c r="C29" s="208"/>
      <c r="D29" s="209" t="s">
        <v>0</v>
      </c>
      <c r="E29" s="208"/>
      <c r="F29" s="209" t="s">
        <v>0</v>
      </c>
      <c r="G29" s="208"/>
      <c r="H29" s="133" t="s">
        <v>0</v>
      </c>
      <c r="I29" s="120"/>
      <c r="J29" s="120"/>
      <c r="K29" s="120"/>
      <c r="L29" s="120"/>
      <c r="M29" s="120"/>
      <c r="N29" s="120"/>
      <c r="O29" s="121"/>
      <c r="P29" s="180">
        <f>SUM(B29:O29)</f>
        <v>0</v>
      </c>
      <c r="Q29" s="181"/>
    </row>
    <row r="30" spans="1:17" s="4" customFormat="1" ht="20.399999999999999" x14ac:dyDescent="0.2">
      <c r="A30" s="211" t="s">
        <v>26</v>
      </c>
      <c r="B30" s="203" t="s">
        <v>0</v>
      </c>
      <c r="C30" s="204"/>
      <c r="D30" s="205" t="s">
        <v>0</v>
      </c>
      <c r="E30" s="204"/>
      <c r="F30" s="205" t="s">
        <v>0</v>
      </c>
      <c r="G30" s="204"/>
      <c r="H30" s="133" t="s">
        <v>0</v>
      </c>
      <c r="I30" s="120"/>
      <c r="J30" s="120"/>
      <c r="K30" s="120"/>
      <c r="L30" s="120"/>
      <c r="M30" s="120"/>
      <c r="N30" s="120"/>
      <c r="O30" s="121"/>
      <c r="P30" s="178">
        <f>SUM(B30:O30)</f>
        <v>0</v>
      </c>
      <c r="Q30" s="179"/>
    </row>
    <row r="31" spans="1:17" s="4" customFormat="1" x14ac:dyDescent="0.2">
      <c r="A31" s="172" t="s">
        <v>19</v>
      </c>
      <c r="B31" s="129" t="s">
        <v>0</v>
      </c>
      <c r="C31" s="130"/>
      <c r="D31" s="131" t="s">
        <v>0</v>
      </c>
      <c r="E31" s="132"/>
      <c r="F31" s="131" t="s">
        <v>0</v>
      </c>
      <c r="G31" s="132"/>
      <c r="H31" s="133" t="s">
        <v>0</v>
      </c>
      <c r="I31" s="120"/>
      <c r="J31" s="120"/>
      <c r="K31" s="120"/>
      <c r="L31" s="120"/>
      <c r="M31" s="120"/>
      <c r="N31" s="120"/>
      <c r="O31" s="121"/>
      <c r="P31" s="176"/>
      <c r="Q31" s="182"/>
    </row>
    <row r="32" spans="1:17" s="4" customFormat="1" ht="13.8" thickBot="1" x14ac:dyDescent="0.25">
      <c r="A32" s="173" t="s">
        <v>19</v>
      </c>
      <c r="B32" s="122" t="s">
        <v>0</v>
      </c>
      <c r="C32" s="123"/>
      <c r="D32" s="124" t="s">
        <v>0</v>
      </c>
      <c r="E32" s="125"/>
      <c r="F32" s="124" t="s">
        <v>0</v>
      </c>
      <c r="G32" s="125"/>
      <c r="H32" s="126" t="s">
        <v>0</v>
      </c>
      <c r="I32" s="127"/>
      <c r="J32" s="127"/>
      <c r="K32" s="127"/>
      <c r="L32" s="127"/>
      <c r="M32" s="127"/>
      <c r="N32" s="127"/>
      <c r="O32" s="128"/>
      <c r="P32" s="186"/>
      <c r="Q32" s="187"/>
    </row>
    <row r="33" spans="1:17" s="4" customFormat="1" ht="14.4" customHeight="1" x14ac:dyDescent="0.2">
      <c r="A33" s="174" t="s">
        <v>20</v>
      </c>
      <c r="B33" s="188"/>
      <c r="C33" s="188"/>
      <c r="D33" s="188"/>
      <c r="E33" s="188"/>
      <c r="F33" s="189"/>
      <c r="G33" s="174" t="s">
        <v>22</v>
      </c>
      <c r="H33" s="188"/>
      <c r="I33" s="188"/>
      <c r="J33" s="188"/>
      <c r="K33" s="188"/>
      <c r="L33" s="189"/>
      <c r="M33" s="43"/>
      <c r="N33" s="49"/>
      <c r="O33" s="50"/>
      <c r="P33" s="176"/>
      <c r="Q33" s="215"/>
    </row>
    <row r="34" spans="1:17" s="4" customFormat="1" ht="14.4" customHeight="1" x14ac:dyDescent="0.25">
      <c r="A34" s="190" t="s">
        <v>23</v>
      </c>
      <c r="B34" s="191"/>
      <c r="C34" s="191"/>
      <c r="D34" s="191"/>
      <c r="E34" s="191"/>
      <c r="F34" s="192"/>
      <c r="G34" s="193" t="s">
        <v>24</v>
      </c>
      <c r="H34" s="191"/>
      <c r="I34" s="194">
        <f>P4+P10+P16+P22+P28</f>
        <v>0</v>
      </c>
      <c r="J34" s="194"/>
      <c r="K34" s="194"/>
      <c r="L34" s="195"/>
      <c r="M34" s="2"/>
      <c r="N34" s="2"/>
      <c r="O34" s="2"/>
      <c r="P34" s="212"/>
      <c r="Q34" s="212"/>
    </row>
    <row r="35" spans="1:17" s="4" customFormat="1" ht="14.4"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s="4" customFormat="1" ht="14.4"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s="4" customFormat="1" ht="14.4" customHeight="1" x14ac:dyDescent="0.25">
      <c r="A37" s="190"/>
      <c r="B37" s="191"/>
      <c r="C37" s="191"/>
      <c r="D37" s="191"/>
      <c r="E37" s="191"/>
      <c r="F37" s="192"/>
      <c r="G37" s="196"/>
      <c r="H37" s="194"/>
      <c r="I37" s="194"/>
      <c r="J37" s="194"/>
      <c r="K37" s="194"/>
      <c r="L37" s="195"/>
      <c r="M37" s="2"/>
      <c r="N37" s="2"/>
      <c r="O37" s="2"/>
      <c r="P37" s="213"/>
      <c r="Q37" s="213"/>
    </row>
    <row r="38" spans="1:17" s="4" customFormat="1" ht="14.4" customHeight="1" x14ac:dyDescent="0.25">
      <c r="A38" s="197"/>
      <c r="B38" s="198"/>
      <c r="C38" s="198"/>
      <c r="D38" s="198"/>
      <c r="E38" s="198"/>
      <c r="F38" s="199"/>
      <c r="G38" s="200"/>
      <c r="H38" s="201"/>
      <c r="I38" s="201"/>
      <c r="J38" s="201"/>
      <c r="K38" s="201"/>
      <c r="L38" s="202"/>
      <c r="M38" s="2"/>
      <c r="N38" s="2"/>
      <c r="O38" s="2"/>
      <c r="P38" s="214"/>
      <c r="Q38" s="214"/>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2"/>
      <c r="B43" s="2"/>
      <c r="C43" s="2"/>
      <c r="D43" s="2"/>
      <c r="E43" s="2"/>
      <c r="F43" s="2"/>
      <c r="G43" s="2"/>
      <c r="H43" s="2"/>
      <c r="I43" s="2"/>
      <c r="J43" s="2"/>
      <c r="K43" s="2"/>
      <c r="L43" s="2"/>
      <c r="M43" s="2"/>
      <c r="N43" s="2"/>
      <c r="O43" s="2"/>
      <c r="P43" s="2"/>
      <c r="Q43"/>
    </row>
    <row r="44" spans="1:17" s="4" customFormat="1" x14ac:dyDescent="0.25">
      <c r="A44" s="2"/>
      <c r="B44" s="2"/>
      <c r="C44" s="2"/>
      <c r="D44" s="2"/>
      <c r="E44" s="2"/>
      <c r="F44" s="2"/>
      <c r="G44" s="2"/>
      <c r="H44" s="2"/>
      <c r="I44" s="2"/>
      <c r="J44" s="2"/>
      <c r="K44" s="2"/>
      <c r="L44" s="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1"/>
      <c r="B50" s="2"/>
      <c r="C50" s="2"/>
      <c r="D50" s="2"/>
      <c r="E50" s="2"/>
      <c r="F50" s="2"/>
      <c r="G50" s="2"/>
      <c r="H50" s="2"/>
      <c r="I50" s="2"/>
      <c r="J50" s="2"/>
      <c r="K50" s="2"/>
      <c r="L50" s="2"/>
      <c r="M50" s="2"/>
      <c r="N50" s="2"/>
      <c r="O50" s="2"/>
      <c r="P50" s="2"/>
      <c r="Q50"/>
    </row>
    <row r="51" spans="1:17" s="4" customFormat="1" x14ac:dyDescent="0.25">
      <c r="A51" s="1"/>
      <c r="B51" s="2"/>
      <c r="C51" s="2"/>
      <c r="D51" s="2"/>
      <c r="E51" s="2"/>
      <c r="F51" s="2"/>
      <c r="G51" s="2"/>
      <c r="H51" s="2"/>
      <c r="I51" s="2"/>
      <c r="J51" s="2"/>
      <c r="K51" s="2"/>
      <c r="L51" s="2"/>
      <c r="M51" s="2"/>
      <c r="N51" s="2"/>
      <c r="O51" s="2"/>
      <c r="P51" s="2"/>
      <c r="Q51"/>
    </row>
  </sheetData>
  <mergeCells count="206">
    <mergeCell ref="P36:Q36"/>
    <mergeCell ref="A34:F38"/>
    <mergeCell ref="G34:H34"/>
    <mergeCell ref="G35:H35"/>
    <mergeCell ref="G36:H36"/>
    <mergeCell ref="P18:Q18"/>
    <mergeCell ref="P22:Q22"/>
    <mergeCell ref="P23:Q23"/>
    <mergeCell ref="P24:Q24"/>
    <mergeCell ref="P28:Q28"/>
    <mergeCell ref="P29:Q29"/>
    <mergeCell ref="P30:Q30"/>
    <mergeCell ref="P34:Q34"/>
    <mergeCell ref="P35:Q35"/>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9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Q51"/>
  <sheetViews>
    <sheetView showGridLines="0" topLeftCell="A19" zoomScaleNormal="100" workbookViewId="0">
      <selection activeCell="B22" sqref="B22:O24"/>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14</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33"/>
      <c r="C3" s="34"/>
      <c r="D3" s="35"/>
      <c r="E3" s="34"/>
      <c r="F3" s="35"/>
      <c r="G3" s="34"/>
      <c r="H3" s="8">
        <v>45231</v>
      </c>
      <c r="I3" s="9"/>
      <c r="J3" s="8">
        <v>45232</v>
      </c>
      <c r="K3" s="9"/>
      <c r="L3" s="8">
        <v>45233</v>
      </c>
      <c r="M3" s="9"/>
      <c r="N3" s="10">
        <v>45234</v>
      </c>
      <c r="O3" s="11"/>
      <c r="P3" s="176"/>
      <c r="Q3" s="177"/>
    </row>
    <row r="4" spans="1:17" x14ac:dyDescent="0.25">
      <c r="A4" s="170" t="s">
        <v>17</v>
      </c>
      <c r="B4" s="152"/>
      <c r="C4" s="136"/>
      <c r="D4" s="149"/>
      <c r="E4" s="136"/>
      <c r="F4" s="149"/>
      <c r="G4" s="136"/>
      <c r="H4" s="205"/>
      <c r="I4" s="204"/>
      <c r="J4" s="205" t="s">
        <v>0</v>
      </c>
      <c r="K4" s="204"/>
      <c r="L4" s="205" t="s">
        <v>0</v>
      </c>
      <c r="M4" s="204"/>
      <c r="N4" s="205" t="s">
        <v>0</v>
      </c>
      <c r="O4" s="206"/>
      <c r="P4" s="178">
        <f>SUM(B4:O4)</f>
        <v>0</v>
      </c>
      <c r="Q4" s="179"/>
    </row>
    <row r="5" spans="1:17" x14ac:dyDescent="0.25">
      <c r="A5" s="171" t="s">
        <v>18</v>
      </c>
      <c r="B5" s="152"/>
      <c r="C5" s="136"/>
      <c r="D5" s="149"/>
      <c r="E5" s="136"/>
      <c r="F5" s="149"/>
      <c r="G5" s="136"/>
      <c r="H5" s="209"/>
      <c r="I5" s="208"/>
      <c r="J5" s="209" t="s">
        <v>0</v>
      </c>
      <c r="K5" s="208"/>
      <c r="L5" s="209" t="s">
        <v>0</v>
      </c>
      <c r="M5" s="208"/>
      <c r="N5" s="209" t="s">
        <v>0</v>
      </c>
      <c r="O5" s="210"/>
      <c r="P5" s="180">
        <f>SUM(B5:O5)</f>
        <v>0</v>
      </c>
      <c r="Q5" s="181"/>
    </row>
    <row r="6" spans="1:17" ht="20.399999999999999" x14ac:dyDescent="0.25">
      <c r="A6" s="211" t="s">
        <v>26</v>
      </c>
      <c r="B6" s="152"/>
      <c r="C6" s="136"/>
      <c r="D6" s="149"/>
      <c r="E6" s="136"/>
      <c r="F6" s="149"/>
      <c r="G6" s="136"/>
      <c r="H6" s="205"/>
      <c r="I6" s="204"/>
      <c r="J6" s="205" t="s">
        <v>0</v>
      </c>
      <c r="K6" s="204"/>
      <c r="L6" s="205" t="s">
        <v>0</v>
      </c>
      <c r="M6" s="204"/>
      <c r="N6" s="205" t="s">
        <v>0</v>
      </c>
      <c r="O6" s="206"/>
      <c r="P6" s="178">
        <f>SUM(B6:O6)</f>
        <v>0</v>
      </c>
      <c r="Q6" s="179"/>
    </row>
    <row r="7" spans="1:17" x14ac:dyDescent="0.25">
      <c r="A7" s="172" t="s">
        <v>19</v>
      </c>
      <c r="B7" s="152"/>
      <c r="C7" s="136"/>
      <c r="D7" s="149"/>
      <c r="E7" s="136"/>
      <c r="F7" s="149"/>
      <c r="G7" s="136"/>
      <c r="H7" s="147" t="s">
        <v>0</v>
      </c>
      <c r="I7" s="148"/>
      <c r="J7" s="147" t="s">
        <v>0</v>
      </c>
      <c r="K7" s="148"/>
      <c r="L7" s="147" t="s">
        <v>0</v>
      </c>
      <c r="M7" s="148"/>
      <c r="N7" s="150" t="s">
        <v>0</v>
      </c>
      <c r="O7" s="151"/>
      <c r="P7" s="176"/>
      <c r="Q7" s="182"/>
    </row>
    <row r="8" spans="1:17" x14ac:dyDescent="0.25">
      <c r="A8" s="173" t="s">
        <v>19</v>
      </c>
      <c r="B8" s="152"/>
      <c r="C8" s="136"/>
      <c r="D8" s="149"/>
      <c r="E8" s="136"/>
      <c r="F8" s="149"/>
      <c r="G8" s="136"/>
      <c r="H8" s="147" t="s">
        <v>0</v>
      </c>
      <c r="I8" s="148"/>
      <c r="J8" s="147" t="s">
        <v>0</v>
      </c>
      <c r="K8" s="148"/>
      <c r="L8" s="147" t="s">
        <v>0</v>
      </c>
      <c r="M8" s="148"/>
      <c r="N8" s="150" t="s">
        <v>0</v>
      </c>
      <c r="O8" s="151"/>
      <c r="P8" s="183"/>
      <c r="Q8" s="184"/>
    </row>
    <row r="9" spans="1:17" ht="18" x14ac:dyDescent="0.25">
      <c r="A9" s="169"/>
      <c r="B9" s="6">
        <v>45235</v>
      </c>
      <c r="C9" s="7"/>
      <c r="D9" s="8">
        <v>45236</v>
      </c>
      <c r="E9" s="9"/>
      <c r="F9" s="8">
        <v>45237</v>
      </c>
      <c r="G9" s="9"/>
      <c r="H9" s="8">
        <v>45238</v>
      </c>
      <c r="I9" s="9"/>
      <c r="J9" s="8">
        <v>45239</v>
      </c>
      <c r="K9" s="9"/>
      <c r="L9" s="8">
        <v>45240</v>
      </c>
      <c r="M9" s="9"/>
      <c r="N9" s="10">
        <v>45241</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145" t="s">
        <v>0</v>
      </c>
      <c r="C13" s="146"/>
      <c r="D13" s="147" t="s">
        <v>0</v>
      </c>
      <c r="E13" s="148"/>
      <c r="F13" s="147" t="s">
        <v>0</v>
      </c>
      <c r="G13" s="148"/>
      <c r="H13" s="147" t="s">
        <v>0</v>
      </c>
      <c r="I13" s="148"/>
      <c r="J13" s="147" t="s">
        <v>0</v>
      </c>
      <c r="K13" s="148"/>
      <c r="L13" s="147" t="s">
        <v>0</v>
      </c>
      <c r="M13" s="148"/>
      <c r="N13" s="150" t="s">
        <v>0</v>
      </c>
      <c r="O13" s="151"/>
      <c r="P13" s="176"/>
      <c r="Q13" s="182"/>
    </row>
    <row r="14" spans="1:17" s="4" customFormat="1" x14ac:dyDescent="0.2">
      <c r="A14" s="173" t="s">
        <v>19</v>
      </c>
      <c r="B14" s="145" t="s">
        <v>0</v>
      </c>
      <c r="C14" s="146"/>
      <c r="D14" s="147" t="s">
        <v>0</v>
      </c>
      <c r="E14" s="148"/>
      <c r="F14" s="147" t="s">
        <v>0</v>
      </c>
      <c r="G14" s="148"/>
      <c r="H14" s="147" t="s">
        <v>0</v>
      </c>
      <c r="I14" s="148"/>
      <c r="J14" s="147" t="s">
        <v>0</v>
      </c>
      <c r="K14" s="148"/>
      <c r="L14" s="147" t="s">
        <v>0</v>
      </c>
      <c r="M14" s="148"/>
      <c r="N14" s="150" t="s">
        <v>0</v>
      </c>
      <c r="O14" s="151"/>
      <c r="P14" s="183"/>
      <c r="Q14" s="184"/>
    </row>
    <row r="15" spans="1:17" s="4" customFormat="1" ht="18" x14ac:dyDescent="0.2">
      <c r="A15" s="169"/>
      <c r="B15" s="6">
        <v>45242</v>
      </c>
      <c r="C15" s="7"/>
      <c r="D15" s="8">
        <v>45243</v>
      </c>
      <c r="E15" s="9"/>
      <c r="F15" s="8">
        <v>45244</v>
      </c>
      <c r="G15" s="9"/>
      <c r="H15" s="8">
        <v>45245</v>
      </c>
      <c r="I15" s="9"/>
      <c r="J15" s="8">
        <v>45246</v>
      </c>
      <c r="K15" s="9"/>
      <c r="L15" s="8">
        <v>45247</v>
      </c>
      <c r="M15" s="9"/>
      <c r="N15" s="10">
        <v>45248</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145" t="s">
        <v>0</v>
      </c>
      <c r="C19" s="146"/>
      <c r="D19" s="147" t="s">
        <v>0</v>
      </c>
      <c r="E19" s="148"/>
      <c r="F19" s="147" t="s">
        <v>0</v>
      </c>
      <c r="G19" s="148"/>
      <c r="H19" s="147" t="s">
        <v>0</v>
      </c>
      <c r="I19" s="148"/>
      <c r="J19" s="147" t="s">
        <v>0</v>
      </c>
      <c r="K19" s="148"/>
      <c r="L19" s="147" t="s">
        <v>0</v>
      </c>
      <c r="M19" s="148"/>
      <c r="N19" s="150" t="s">
        <v>0</v>
      </c>
      <c r="O19" s="151"/>
      <c r="P19" s="176"/>
      <c r="Q19" s="182"/>
    </row>
    <row r="20" spans="1:17" s="4" customFormat="1" x14ac:dyDescent="0.2">
      <c r="A20" s="173" t="s">
        <v>19</v>
      </c>
      <c r="B20" s="145" t="s">
        <v>0</v>
      </c>
      <c r="C20" s="146"/>
      <c r="D20" s="147" t="s">
        <v>0</v>
      </c>
      <c r="E20" s="148"/>
      <c r="F20" s="147" t="s">
        <v>0</v>
      </c>
      <c r="G20" s="148"/>
      <c r="H20" s="147" t="s">
        <v>0</v>
      </c>
      <c r="I20" s="148"/>
      <c r="J20" s="147" t="s">
        <v>0</v>
      </c>
      <c r="K20" s="148"/>
      <c r="L20" s="147" t="s">
        <v>0</v>
      </c>
      <c r="M20" s="148"/>
      <c r="N20" s="150" t="s">
        <v>0</v>
      </c>
      <c r="O20" s="151"/>
      <c r="P20" s="186"/>
      <c r="Q20" s="187"/>
    </row>
    <row r="21" spans="1:17" s="4" customFormat="1" ht="18" x14ac:dyDescent="0.2">
      <c r="A21" s="169"/>
      <c r="B21" s="6">
        <v>45249</v>
      </c>
      <c r="C21" s="7"/>
      <c r="D21" s="8">
        <v>45250</v>
      </c>
      <c r="E21" s="9"/>
      <c r="F21" s="8">
        <v>45251</v>
      </c>
      <c r="G21" s="9"/>
      <c r="H21" s="8">
        <v>45252</v>
      </c>
      <c r="I21" s="9"/>
      <c r="J21" s="8">
        <v>45253</v>
      </c>
      <c r="K21" s="9"/>
      <c r="L21" s="8">
        <v>45254</v>
      </c>
      <c r="M21" s="9"/>
      <c r="N21" s="10">
        <v>45255</v>
      </c>
      <c r="O21" s="11"/>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t="s">
        <v>0</v>
      </c>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145" t="s">
        <v>0</v>
      </c>
      <c r="C25" s="146"/>
      <c r="D25" s="147" t="s">
        <v>0</v>
      </c>
      <c r="E25" s="148"/>
      <c r="F25" s="147" t="s">
        <v>0</v>
      </c>
      <c r="G25" s="148"/>
      <c r="H25" s="147" t="s">
        <v>0</v>
      </c>
      <c r="I25" s="148"/>
      <c r="J25" s="147" t="s">
        <v>0</v>
      </c>
      <c r="K25" s="148"/>
      <c r="L25" s="147" t="s">
        <v>0</v>
      </c>
      <c r="M25" s="148"/>
      <c r="N25" s="150" t="s">
        <v>0</v>
      </c>
      <c r="O25" s="151"/>
      <c r="P25" s="176"/>
      <c r="Q25" s="182"/>
    </row>
    <row r="26" spans="1:17" s="4" customFormat="1" x14ac:dyDescent="0.2">
      <c r="A26" s="173" t="s">
        <v>19</v>
      </c>
      <c r="B26" s="145" t="s">
        <v>0</v>
      </c>
      <c r="C26" s="146"/>
      <c r="D26" s="147" t="s">
        <v>0</v>
      </c>
      <c r="E26" s="148"/>
      <c r="F26" s="147" t="s">
        <v>0</v>
      </c>
      <c r="G26" s="148"/>
      <c r="H26" s="147" t="s">
        <v>0</v>
      </c>
      <c r="I26" s="148"/>
      <c r="J26" s="147" t="s">
        <v>0</v>
      </c>
      <c r="K26" s="148"/>
      <c r="L26" s="147" t="s">
        <v>0</v>
      </c>
      <c r="M26" s="148"/>
      <c r="N26" s="150" t="s">
        <v>0</v>
      </c>
      <c r="O26" s="151"/>
      <c r="P26" s="186"/>
      <c r="Q26" s="187"/>
    </row>
    <row r="27" spans="1:17" s="4" customFormat="1" ht="18" x14ac:dyDescent="0.2">
      <c r="A27" s="169"/>
      <c r="B27" s="6">
        <v>45256</v>
      </c>
      <c r="C27" s="7"/>
      <c r="D27" s="8">
        <v>45257</v>
      </c>
      <c r="E27" s="9"/>
      <c r="F27" s="8">
        <v>45258</v>
      </c>
      <c r="G27" s="9"/>
      <c r="H27" s="8">
        <v>45259</v>
      </c>
      <c r="I27" s="9"/>
      <c r="J27" s="8">
        <v>45260</v>
      </c>
      <c r="K27" s="9"/>
      <c r="L27" s="36" t="s">
        <v>8</v>
      </c>
      <c r="M27" s="34"/>
      <c r="N27" s="34"/>
      <c r="O27" s="37"/>
      <c r="P27" s="176"/>
      <c r="Q27" s="185"/>
    </row>
    <row r="28" spans="1:17" s="4" customFormat="1" x14ac:dyDescent="0.2">
      <c r="A28" s="170" t="s">
        <v>17</v>
      </c>
      <c r="B28" s="203" t="s">
        <v>0</v>
      </c>
      <c r="C28" s="204"/>
      <c r="D28" s="205" t="s">
        <v>0</v>
      </c>
      <c r="E28" s="204"/>
      <c r="F28" s="205" t="s">
        <v>0</v>
      </c>
      <c r="G28" s="204"/>
      <c r="H28" s="205"/>
      <c r="I28" s="204"/>
      <c r="J28" s="205" t="s">
        <v>0</v>
      </c>
      <c r="K28" s="204"/>
      <c r="L28" s="149" t="s">
        <v>0</v>
      </c>
      <c r="M28" s="136"/>
      <c r="N28" s="136"/>
      <c r="O28" s="137"/>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149" t="s">
        <v>0</v>
      </c>
      <c r="M29" s="136"/>
      <c r="N29" s="136"/>
      <c r="O29" s="137"/>
      <c r="P29" s="180">
        <f>SUM(B29:O29)</f>
        <v>0</v>
      </c>
      <c r="Q29" s="181"/>
    </row>
    <row r="30" spans="1:17" s="4" customFormat="1" ht="20.399999999999999" x14ac:dyDescent="0.2">
      <c r="A30" s="211" t="s">
        <v>26</v>
      </c>
      <c r="B30" s="203" t="s">
        <v>0</v>
      </c>
      <c r="C30" s="204"/>
      <c r="D30" s="205" t="s">
        <v>0</v>
      </c>
      <c r="E30" s="204"/>
      <c r="F30" s="205" t="s">
        <v>0</v>
      </c>
      <c r="G30" s="204"/>
      <c r="H30" s="205"/>
      <c r="I30" s="204"/>
      <c r="J30" s="205" t="s">
        <v>0</v>
      </c>
      <c r="K30" s="204"/>
      <c r="L30" s="149" t="s">
        <v>0</v>
      </c>
      <c r="M30" s="136"/>
      <c r="N30" s="136"/>
      <c r="O30" s="137"/>
      <c r="P30" s="178">
        <f>SUM(B30:O30)</f>
        <v>0</v>
      </c>
      <c r="Q30" s="179"/>
    </row>
    <row r="31" spans="1:17" s="4" customFormat="1" x14ac:dyDescent="0.2">
      <c r="A31" s="172" t="s">
        <v>19</v>
      </c>
      <c r="B31" s="145" t="s">
        <v>0</v>
      </c>
      <c r="C31" s="146"/>
      <c r="D31" s="147" t="s">
        <v>0</v>
      </c>
      <c r="E31" s="148"/>
      <c r="F31" s="147" t="s">
        <v>0</v>
      </c>
      <c r="G31" s="148"/>
      <c r="H31" s="147" t="s">
        <v>0</v>
      </c>
      <c r="I31" s="148"/>
      <c r="J31" s="147" t="s">
        <v>0</v>
      </c>
      <c r="K31" s="148"/>
      <c r="L31" s="149" t="s">
        <v>0</v>
      </c>
      <c r="M31" s="136"/>
      <c r="N31" s="136"/>
      <c r="O31" s="137"/>
      <c r="P31" s="176"/>
      <c r="Q31" s="182"/>
    </row>
    <row r="32" spans="1:17" s="4" customFormat="1" ht="13.8" thickBot="1" x14ac:dyDescent="0.25">
      <c r="A32" s="173" t="s">
        <v>19</v>
      </c>
      <c r="B32" s="138" t="s">
        <v>0</v>
      </c>
      <c r="C32" s="139"/>
      <c r="D32" s="140" t="s">
        <v>0</v>
      </c>
      <c r="E32" s="141"/>
      <c r="F32" s="140" t="s">
        <v>0</v>
      </c>
      <c r="G32" s="141"/>
      <c r="H32" s="140" t="s">
        <v>0</v>
      </c>
      <c r="I32" s="141"/>
      <c r="J32" s="140" t="s">
        <v>0</v>
      </c>
      <c r="K32" s="141"/>
      <c r="L32" s="142" t="s">
        <v>0</v>
      </c>
      <c r="M32" s="143"/>
      <c r="N32" s="143"/>
      <c r="O32" s="144"/>
      <c r="P32" s="186"/>
      <c r="Q32" s="187"/>
    </row>
    <row r="33" spans="1:17" s="4" customFormat="1" ht="14.4" customHeight="1" x14ac:dyDescent="0.2">
      <c r="A33" s="174" t="s">
        <v>20</v>
      </c>
      <c r="B33" s="188"/>
      <c r="C33" s="188"/>
      <c r="D33" s="188"/>
      <c r="E33" s="188"/>
      <c r="F33" s="189"/>
      <c r="G33" s="174" t="s">
        <v>22</v>
      </c>
      <c r="H33" s="188"/>
      <c r="I33" s="188"/>
      <c r="J33" s="188"/>
      <c r="K33" s="188"/>
      <c r="L33" s="189"/>
      <c r="M33" s="43"/>
      <c r="N33" s="49"/>
      <c r="O33" s="50"/>
      <c r="P33" s="176"/>
      <c r="Q33" s="215"/>
    </row>
    <row r="34" spans="1:17" s="4" customFormat="1" ht="14.4" customHeight="1" x14ac:dyDescent="0.25">
      <c r="A34" s="190" t="s">
        <v>23</v>
      </c>
      <c r="B34" s="191"/>
      <c r="C34" s="191"/>
      <c r="D34" s="191"/>
      <c r="E34" s="191"/>
      <c r="F34" s="192"/>
      <c r="G34" s="193" t="s">
        <v>24</v>
      </c>
      <c r="H34" s="191"/>
      <c r="I34" s="194">
        <f>P4+P10+P16+P22+P28</f>
        <v>0</v>
      </c>
      <c r="J34" s="194"/>
      <c r="K34" s="194"/>
      <c r="L34" s="195"/>
      <c r="M34" s="2"/>
      <c r="N34" s="2"/>
      <c r="O34" s="2"/>
      <c r="P34" s="212"/>
      <c r="Q34" s="212"/>
    </row>
    <row r="35" spans="1:17" s="4" customFormat="1" ht="14.4"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s="4" customFormat="1" ht="14.4"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s="4" customFormat="1" ht="14.4" customHeight="1" x14ac:dyDescent="0.25">
      <c r="A37" s="190"/>
      <c r="B37" s="191"/>
      <c r="C37" s="191"/>
      <c r="D37" s="191"/>
      <c r="E37" s="191"/>
      <c r="F37" s="192"/>
      <c r="G37" s="196"/>
      <c r="H37" s="194"/>
      <c r="I37" s="194"/>
      <c r="J37" s="194"/>
      <c r="K37" s="194"/>
      <c r="L37" s="195"/>
      <c r="M37" s="2"/>
      <c r="N37" s="2"/>
      <c r="O37" s="2"/>
      <c r="P37" s="213"/>
      <c r="Q37" s="213"/>
    </row>
    <row r="38" spans="1:17" s="4" customFormat="1" ht="14.4" customHeight="1" x14ac:dyDescent="0.25">
      <c r="A38" s="197"/>
      <c r="B38" s="198"/>
      <c r="C38" s="198"/>
      <c r="D38" s="198"/>
      <c r="E38" s="198"/>
      <c r="F38" s="199"/>
      <c r="G38" s="200"/>
      <c r="H38" s="201"/>
      <c r="I38" s="201"/>
      <c r="J38" s="201"/>
      <c r="K38" s="201"/>
      <c r="L38" s="202"/>
      <c r="M38" s="2"/>
      <c r="N38" s="2"/>
      <c r="O38" s="2"/>
      <c r="P38" s="214"/>
      <c r="Q38" s="214"/>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2"/>
      <c r="B43" s="2"/>
      <c r="C43" s="2"/>
      <c r="D43" s="2"/>
      <c r="E43" s="2"/>
      <c r="F43" s="2"/>
      <c r="G43" s="2"/>
      <c r="H43" s="2"/>
      <c r="I43" s="2"/>
      <c r="J43" s="2"/>
      <c r="K43" s="2"/>
      <c r="L43" s="2"/>
      <c r="M43" s="2"/>
      <c r="N43" s="2"/>
      <c r="O43" s="2"/>
      <c r="P43" s="2"/>
      <c r="Q43"/>
    </row>
    <row r="44" spans="1:17" s="4" customFormat="1" x14ac:dyDescent="0.25">
      <c r="A44" s="2"/>
      <c r="B44" s="2"/>
      <c r="C44" s="2"/>
      <c r="D44" s="2"/>
      <c r="E44" s="2"/>
      <c r="F44" s="2"/>
      <c r="G44" s="2"/>
      <c r="H44" s="2"/>
      <c r="I44" s="2"/>
      <c r="J44" s="2"/>
      <c r="K44" s="2"/>
      <c r="L44" s="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1"/>
      <c r="B50" s="2"/>
      <c r="C50" s="2"/>
      <c r="D50" s="2"/>
      <c r="E50" s="2"/>
      <c r="F50" s="2"/>
      <c r="G50" s="2"/>
      <c r="H50" s="2"/>
      <c r="I50" s="2"/>
      <c r="J50" s="2"/>
      <c r="K50" s="2"/>
      <c r="L50" s="2"/>
      <c r="M50" s="2"/>
      <c r="N50" s="2"/>
      <c r="O50" s="2"/>
      <c r="P50" s="2"/>
      <c r="Q50"/>
    </row>
    <row r="51" spans="1:17" s="4" customFormat="1" x14ac:dyDescent="0.25">
      <c r="A51" s="1"/>
      <c r="B51" s="2"/>
      <c r="C51" s="2"/>
      <c r="D51" s="2"/>
      <c r="E51" s="2"/>
      <c r="F51" s="2"/>
      <c r="G51" s="2"/>
      <c r="H51" s="2"/>
      <c r="I51" s="2"/>
      <c r="J51" s="2"/>
      <c r="K51" s="2"/>
      <c r="L51" s="2"/>
      <c r="M51" s="2"/>
      <c r="N51" s="2"/>
      <c r="O51" s="2"/>
      <c r="P51" s="2"/>
      <c r="Q51"/>
    </row>
  </sheetData>
  <mergeCells count="206">
    <mergeCell ref="A34:F38"/>
    <mergeCell ref="G34:H34"/>
    <mergeCell ref="G35:H35"/>
    <mergeCell ref="G36:H36"/>
    <mergeCell ref="P2:Q2"/>
    <mergeCell ref="P4:Q4"/>
    <mergeCell ref="P5:Q5"/>
    <mergeCell ref="P6:Q6"/>
    <mergeCell ref="P10:Q10"/>
    <mergeCell ref="P11:Q11"/>
    <mergeCell ref="P12:Q12"/>
    <mergeCell ref="P16:Q16"/>
    <mergeCell ref="P17:Q17"/>
    <mergeCell ref="P18:Q18"/>
    <mergeCell ref="P22:Q22"/>
    <mergeCell ref="P23:Q23"/>
    <mergeCell ref="P24:Q24"/>
    <mergeCell ref="P28:Q28"/>
    <mergeCell ref="P29:Q29"/>
    <mergeCell ref="P30:Q30"/>
    <mergeCell ref="P34:Q34"/>
    <mergeCell ref="P35:Q35"/>
    <mergeCell ref="P36:Q36"/>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F1:K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s>
  <hyperlinks>
    <hyperlink ref="V30" location="Monthly_Schedule!Monthly" display="Monthly_Schedule!Monthly" xr:uid="{00000000-0004-0000-0A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Q57"/>
  <sheetViews>
    <sheetView showGridLines="0" topLeftCell="A20" zoomScaleNormal="100" workbookViewId="0">
      <selection activeCell="J22" sqref="J22:O24"/>
    </sheetView>
  </sheetViews>
  <sheetFormatPr defaultColWidth="9.109375" defaultRowHeight="13.2" x14ac:dyDescent="0.25"/>
  <cols>
    <col min="1" max="1" width="19.33203125" style="1" customWidth="1"/>
    <col min="2" max="2" width="3.33203125" style="1" customWidth="1"/>
    <col min="3" max="3" width="15.33203125" style="1" customWidth="1"/>
    <col min="4" max="4" width="3.33203125" style="1" customWidth="1"/>
    <col min="5" max="5" width="15.33203125" style="1" customWidth="1"/>
    <col min="6" max="6" width="3.33203125" style="1" customWidth="1"/>
    <col min="7" max="7" width="15.33203125" style="1" customWidth="1"/>
    <col min="8" max="8" width="3.33203125" style="1" customWidth="1"/>
    <col min="9" max="9" width="15.33203125" style="1" customWidth="1"/>
    <col min="10" max="10" width="3.33203125" style="1" customWidth="1"/>
    <col min="11" max="11" width="15.33203125" style="1" customWidth="1"/>
    <col min="12" max="12" width="3.33203125" style="1" customWidth="1"/>
    <col min="13" max="13" width="15.33203125" style="1" customWidth="1"/>
    <col min="14" max="14" width="3.33203125" style="1" customWidth="1"/>
    <col min="15" max="15" width="15.33203125" style="1" customWidth="1"/>
    <col min="16" max="16" width="9" style="1" customWidth="1"/>
    <col min="17" max="17" width="9" customWidth="1"/>
    <col min="18" max="16384" width="9.109375" style="1"/>
  </cols>
  <sheetData>
    <row r="1" spans="1:17" ht="17.399999999999999" x14ac:dyDescent="0.25">
      <c r="A1" s="2"/>
      <c r="B1" s="5"/>
      <c r="C1" s="46"/>
      <c r="D1" s="46"/>
      <c r="E1" s="48"/>
      <c r="F1" s="51" t="s">
        <v>15</v>
      </c>
      <c r="G1" s="51"/>
      <c r="H1" s="51"/>
      <c r="I1" s="51"/>
      <c r="J1" s="51"/>
      <c r="K1" s="51"/>
      <c r="L1" s="48"/>
      <c r="M1" s="46"/>
      <c r="N1" s="46"/>
      <c r="O1" s="47"/>
      <c r="P1" s="3"/>
    </row>
    <row r="2" spans="1:17" ht="15.6" x14ac:dyDescent="0.25">
      <c r="A2" s="168" t="s">
        <v>16</v>
      </c>
      <c r="B2" s="52" t="s">
        <v>1</v>
      </c>
      <c r="C2" s="53"/>
      <c r="D2" s="53" t="s">
        <v>2</v>
      </c>
      <c r="E2" s="53"/>
      <c r="F2" s="53" t="s">
        <v>3</v>
      </c>
      <c r="G2" s="53"/>
      <c r="H2" s="53" t="s">
        <v>4</v>
      </c>
      <c r="I2" s="53"/>
      <c r="J2" s="53" t="s">
        <v>5</v>
      </c>
      <c r="K2" s="53"/>
      <c r="L2" s="53" t="s">
        <v>6</v>
      </c>
      <c r="M2" s="53"/>
      <c r="N2" s="53" t="s">
        <v>7</v>
      </c>
      <c r="O2" s="54"/>
      <c r="P2" s="175" t="s">
        <v>21</v>
      </c>
      <c r="Q2" s="175"/>
    </row>
    <row r="3" spans="1:17" ht="18" x14ac:dyDescent="0.25">
      <c r="A3" s="169"/>
      <c r="B3" s="38"/>
      <c r="C3" s="39"/>
      <c r="D3" s="40"/>
      <c r="E3" s="39"/>
      <c r="F3" s="40"/>
      <c r="G3" s="39"/>
      <c r="H3" s="40"/>
      <c r="I3" s="39"/>
      <c r="J3" s="40"/>
      <c r="K3" s="39"/>
      <c r="L3" s="8">
        <v>45261</v>
      </c>
      <c r="M3" s="9"/>
      <c r="N3" s="10">
        <v>45262</v>
      </c>
      <c r="O3" s="11"/>
      <c r="P3" s="176"/>
      <c r="Q3" s="177"/>
    </row>
    <row r="4" spans="1:17" x14ac:dyDescent="0.25">
      <c r="A4" s="170" t="s">
        <v>17</v>
      </c>
      <c r="B4" s="167"/>
      <c r="C4" s="158"/>
      <c r="D4" s="162"/>
      <c r="E4" s="158"/>
      <c r="F4" s="162"/>
      <c r="G4" s="158"/>
      <c r="H4" s="162"/>
      <c r="I4" s="158"/>
      <c r="J4" s="162"/>
      <c r="K4" s="158"/>
      <c r="L4" s="205" t="s">
        <v>0</v>
      </c>
      <c r="M4" s="204"/>
      <c r="N4" s="205" t="s">
        <v>0</v>
      </c>
      <c r="O4" s="206"/>
      <c r="P4" s="178">
        <f>SUM(B4:O4)</f>
        <v>0</v>
      </c>
      <c r="Q4" s="179"/>
    </row>
    <row r="5" spans="1:17" x14ac:dyDescent="0.25">
      <c r="A5" s="171" t="s">
        <v>18</v>
      </c>
      <c r="B5" s="167"/>
      <c r="C5" s="158"/>
      <c r="D5" s="162"/>
      <c r="E5" s="158"/>
      <c r="F5" s="162"/>
      <c r="G5" s="158"/>
      <c r="H5" s="162"/>
      <c r="I5" s="158"/>
      <c r="J5" s="162"/>
      <c r="K5" s="158"/>
      <c r="L5" s="209" t="s">
        <v>0</v>
      </c>
      <c r="M5" s="208"/>
      <c r="N5" s="209" t="s">
        <v>0</v>
      </c>
      <c r="O5" s="210"/>
      <c r="P5" s="180">
        <f>SUM(B5:O5)</f>
        <v>0</v>
      </c>
      <c r="Q5" s="181"/>
    </row>
    <row r="6" spans="1:17" ht="20.399999999999999" x14ac:dyDescent="0.25">
      <c r="A6" s="211" t="s">
        <v>26</v>
      </c>
      <c r="B6" s="167"/>
      <c r="C6" s="158"/>
      <c r="D6" s="162"/>
      <c r="E6" s="158"/>
      <c r="F6" s="162"/>
      <c r="G6" s="158"/>
      <c r="H6" s="162"/>
      <c r="I6" s="158"/>
      <c r="J6" s="162"/>
      <c r="K6" s="158"/>
      <c r="L6" s="205" t="s">
        <v>0</v>
      </c>
      <c r="M6" s="204"/>
      <c r="N6" s="205" t="s">
        <v>0</v>
      </c>
      <c r="O6" s="206"/>
      <c r="P6" s="178">
        <f>SUM(B6:O6)</f>
        <v>0</v>
      </c>
      <c r="Q6" s="179"/>
    </row>
    <row r="7" spans="1:17" x14ac:dyDescent="0.25">
      <c r="A7" s="172" t="s">
        <v>19</v>
      </c>
      <c r="B7" s="167"/>
      <c r="C7" s="158"/>
      <c r="D7" s="162"/>
      <c r="E7" s="158"/>
      <c r="F7" s="162"/>
      <c r="G7" s="158"/>
      <c r="H7" s="162"/>
      <c r="I7" s="158"/>
      <c r="J7" s="162"/>
      <c r="K7" s="158"/>
      <c r="L7" s="165" t="s">
        <v>0</v>
      </c>
      <c r="M7" s="166"/>
      <c r="N7" s="163" t="s">
        <v>0</v>
      </c>
      <c r="O7" s="164"/>
      <c r="P7" s="176"/>
      <c r="Q7" s="182"/>
    </row>
    <row r="8" spans="1:17" x14ac:dyDescent="0.25">
      <c r="A8" s="173" t="s">
        <v>19</v>
      </c>
      <c r="B8" s="167"/>
      <c r="C8" s="158"/>
      <c r="D8" s="162"/>
      <c r="E8" s="158"/>
      <c r="F8" s="162"/>
      <c r="G8" s="158"/>
      <c r="H8" s="162"/>
      <c r="I8" s="158"/>
      <c r="J8" s="162"/>
      <c r="K8" s="158"/>
      <c r="L8" s="165" t="s">
        <v>0</v>
      </c>
      <c r="M8" s="166"/>
      <c r="N8" s="163" t="s">
        <v>0</v>
      </c>
      <c r="O8" s="164"/>
      <c r="P8" s="183"/>
      <c r="Q8" s="184"/>
    </row>
    <row r="9" spans="1:17" ht="18" x14ac:dyDescent="0.25">
      <c r="A9" s="169"/>
      <c r="B9" s="6">
        <v>45263</v>
      </c>
      <c r="C9" s="7"/>
      <c r="D9" s="8">
        <v>45264</v>
      </c>
      <c r="E9" s="9"/>
      <c r="F9" s="8">
        <v>45265</v>
      </c>
      <c r="G9" s="9"/>
      <c r="H9" s="8">
        <v>45266</v>
      </c>
      <c r="I9" s="9"/>
      <c r="J9" s="8">
        <v>45267</v>
      </c>
      <c r="K9" s="9"/>
      <c r="L9" s="8">
        <v>45268</v>
      </c>
      <c r="M9" s="9"/>
      <c r="N9" s="10">
        <v>45269</v>
      </c>
      <c r="O9" s="11"/>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160" t="s">
        <v>0</v>
      </c>
      <c r="C13" s="161"/>
      <c r="D13" s="165" t="s">
        <v>0</v>
      </c>
      <c r="E13" s="166"/>
      <c r="F13" s="165" t="s">
        <v>0</v>
      </c>
      <c r="G13" s="166"/>
      <c r="H13" s="165" t="s">
        <v>0</v>
      </c>
      <c r="I13" s="166"/>
      <c r="J13" s="165" t="s">
        <v>0</v>
      </c>
      <c r="K13" s="166"/>
      <c r="L13" s="165" t="s">
        <v>0</v>
      </c>
      <c r="M13" s="166"/>
      <c r="N13" s="163" t="s">
        <v>0</v>
      </c>
      <c r="O13" s="164"/>
      <c r="P13" s="176"/>
      <c r="Q13" s="182"/>
    </row>
    <row r="14" spans="1:17" s="4" customFormat="1" x14ac:dyDescent="0.2">
      <c r="A14" s="173" t="s">
        <v>19</v>
      </c>
      <c r="B14" s="160" t="s">
        <v>0</v>
      </c>
      <c r="C14" s="161"/>
      <c r="D14" s="165" t="s">
        <v>0</v>
      </c>
      <c r="E14" s="166"/>
      <c r="F14" s="165" t="s">
        <v>0</v>
      </c>
      <c r="G14" s="166"/>
      <c r="H14" s="165" t="s">
        <v>0</v>
      </c>
      <c r="I14" s="166"/>
      <c r="J14" s="165" t="s">
        <v>0</v>
      </c>
      <c r="K14" s="166"/>
      <c r="L14" s="165" t="s">
        <v>0</v>
      </c>
      <c r="M14" s="166"/>
      <c r="N14" s="163" t="s">
        <v>0</v>
      </c>
      <c r="O14" s="164"/>
      <c r="P14" s="183"/>
      <c r="Q14" s="184"/>
    </row>
    <row r="15" spans="1:17" s="4" customFormat="1" ht="18" x14ac:dyDescent="0.2">
      <c r="A15" s="169"/>
      <c r="B15" s="6">
        <v>45270</v>
      </c>
      <c r="C15" s="7"/>
      <c r="D15" s="8">
        <v>45271</v>
      </c>
      <c r="E15" s="9"/>
      <c r="F15" s="8">
        <v>45272</v>
      </c>
      <c r="G15" s="9"/>
      <c r="H15" s="8">
        <v>45273</v>
      </c>
      <c r="I15" s="9"/>
      <c r="J15" s="8">
        <v>45274</v>
      </c>
      <c r="K15" s="9"/>
      <c r="L15" s="8">
        <v>45275</v>
      </c>
      <c r="M15" s="9"/>
      <c r="N15" s="10">
        <v>45276</v>
      </c>
      <c r="O15" s="11"/>
      <c r="P15" s="176"/>
      <c r="Q15" s="185"/>
    </row>
    <row r="16" spans="1:17" s="4" customFormat="1" x14ac:dyDescent="0.2">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160" t="s">
        <v>0</v>
      </c>
      <c r="C19" s="161"/>
      <c r="D19" s="165" t="s">
        <v>0</v>
      </c>
      <c r="E19" s="166"/>
      <c r="F19" s="165" t="s">
        <v>0</v>
      </c>
      <c r="G19" s="166"/>
      <c r="H19" s="165" t="s">
        <v>0</v>
      </c>
      <c r="I19" s="166"/>
      <c r="J19" s="165" t="s">
        <v>0</v>
      </c>
      <c r="K19" s="166"/>
      <c r="L19" s="165" t="s">
        <v>0</v>
      </c>
      <c r="M19" s="166"/>
      <c r="N19" s="163" t="s">
        <v>0</v>
      </c>
      <c r="O19" s="164"/>
      <c r="P19" s="176"/>
      <c r="Q19" s="182"/>
    </row>
    <row r="20" spans="1:17" s="4" customFormat="1" x14ac:dyDescent="0.2">
      <c r="A20" s="173" t="s">
        <v>19</v>
      </c>
      <c r="B20" s="160" t="s">
        <v>0</v>
      </c>
      <c r="C20" s="161"/>
      <c r="D20" s="165" t="s">
        <v>0</v>
      </c>
      <c r="E20" s="166"/>
      <c r="F20" s="165" t="s">
        <v>0</v>
      </c>
      <c r="G20" s="166"/>
      <c r="H20" s="165" t="s">
        <v>0</v>
      </c>
      <c r="I20" s="166"/>
      <c r="J20" s="165" t="s">
        <v>0</v>
      </c>
      <c r="K20" s="166"/>
      <c r="L20" s="165" t="s">
        <v>0</v>
      </c>
      <c r="M20" s="166"/>
      <c r="N20" s="163" t="s">
        <v>0</v>
      </c>
      <c r="O20" s="164"/>
      <c r="P20" s="186"/>
      <c r="Q20" s="187"/>
    </row>
    <row r="21" spans="1:17" s="4" customFormat="1" ht="18" x14ac:dyDescent="0.2">
      <c r="A21" s="169"/>
      <c r="B21" s="6">
        <v>45277</v>
      </c>
      <c r="C21" s="7"/>
      <c r="D21" s="8">
        <v>45278</v>
      </c>
      <c r="E21" s="9"/>
      <c r="F21" s="8">
        <v>45279</v>
      </c>
      <c r="G21" s="9"/>
      <c r="H21" s="8">
        <v>45280</v>
      </c>
      <c r="I21" s="9"/>
      <c r="J21" s="8">
        <v>45281</v>
      </c>
      <c r="K21" s="9"/>
      <c r="L21" s="8">
        <v>45282</v>
      </c>
      <c r="M21" s="9"/>
      <c r="N21" s="10">
        <v>45283</v>
      </c>
      <c r="O21" s="11"/>
      <c r="P21" s="176"/>
      <c r="Q21" s="185"/>
    </row>
    <row r="22" spans="1:17" s="4" customFormat="1" x14ac:dyDescent="0.2">
      <c r="A22" s="170" t="s">
        <v>17</v>
      </c>
      <c r="B22" s="203" t="s">
        <v>0</v>
      </c>
      <c r="C22" s="204"/>
      <c r="D22" s="205" t="s">
        <v>0</v>
      </c>
      <c r="E22" s="204"/>
      <c r="F22" s="205" t="s">
        <v>0</v>
      </c>
      <c r="G22" s="204"/>
      <c r="H22" s="205"/>
      <c r="I22" s="204"/>
      <c r="J22" s="205"/>
      <c r="K22" s="204"/>
      <c r="L22" s="205"/>
      <c r="M22" s="204"/>
      <c r="N22" s="205"/>
      <c r="O22" s="206"/>
      <c r="P22" s="178">
        <f>SUM(B22:O22)</f>
        <v>0</v>
      </c>
      <c r="Q22" s="179"/>
    </row>
    <row r="23" spans="1:17" s="4" customFormat="1" x14ac:dyDescent="0.2">
      <c r="A23" s="171" t="s">
        <v>18</v>
      </c>
      <c r="B23" s="207" t="s">
        <v>0</v>
      </c>
      <c r="C23" s="208"/>
      <c r="D23" s="209" t="s">
        <v>0</v>
      </c>
      <c r="E23" s="208"/>
      <c r="F23" s="209" t="s">
        <v>0</v>
      </c>
      <c r="G23" s="208"/>
      <c r="H23" s="209"/>
      <c r="I23" s="208"/>
      <c r="J23" s="209"/>
      <c r="K23" s="208"/>
      <c r="L23" s="209"/>
      <c r="M23" s="208"/>
      <c r="N23" s="209"/>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c r="K24" s="204"/>
      <c r="L24" s="205"/>
      <c r="M24" s="204"/>
      <c r="N24" s="205"/>
      <c r="O24" s="206"/>
      <c r="P24" s="178">
        <f>SUM(B24:O24)</f>
        <v>0</v>
      </c>
      <c r="Q24" s="179"/>
    </row>
    <row r="25" spans="1:17" s="4" customFormat="1" x14ac:dyDescent="0.2">
      <c r="A25" s="172" t="s">
        <v>19</v>
      </c>
      <c r="B25" s="160" t="s">
        <v>0</v>
      </c>
      <c r="C25" s="161"/>
      <c r="D25" s="165" t="s">
        <v>0</v>
      </c>
      <c r="E25" s="166"/>
      <c r="F25" s="165" t="s">
        <v>0</v>
      </c>
      <c r="G25" s="166"/>
      <c r="H25" s="165" t="s">
        <v>0</v>
      </c>
      <c r="I25" s="166"/>
      <c r="J25" s="165" t="s">
        <v>0</v>
      </c>
      <c r="K25" s="166"/>
      <c r="L25" s="165" t="s">
        <v>0</v>
      </c>
      <c r="M25" s="166"/>
      <c r="N25" s="163" t="s">
        <v>0</v>
      </c>
      <c r="O25" s="164"/>
      <c r="P25" s="176"/>
      <c r="Q25" s="182"/>
    </row>
    <row r="26" spans="1:17" s="4" customFormat="1" x14ac:dyDescent="0.2">
      <c r="A26" s="173" t="s">
        <v>19</v>
      </c>
      <c r="B26" s="160" t="s">
        <v>0</v>
      </c>
      <c r="C26" s="161"/>
      <c r="D26" s="165" t="s">
        <v>0</v>
      </c>
      <c r="E26" s="166"/>
      <c r="F26" s="165" t="s">
        <v>0</v>
      </c>
      <c r="G26" s="166"/>
      <c r="H26" s="165" t="s">
        <v>0</v>
      </c>
      <c r="I26" s="166"/>
      <c r="J26" s="165" t="s">
        <v>0</v>
      </c>
      <c r="K26" s="166"/>
      <c r="L26" s="165" t="s">
        <v>0</v>
      </c>
      <c r="M26" s="166"/>
      <c r="N26" s="163" t="s">
        <v>0</v>
      </c>
      <c r="O26" s="164"/>
      <c r="P26" s="186"/>
      <c r="Q26" s="187"/>
    </row>
    <row r="27" spans="1:17" s="4" customFormat="1" ht="18" x14ac:dyDescent="0.2">
      <c r="A27" s="169"/>
      <c r="B27" s="6">
        <v>45284</v>
      </c>
      <c r="C27" s="7"/>
      <c r="D27" s="8">
        <v>45285</v>
      </c>
      <c r="E27" s="9"/>
      <c r="F27" s="8">
        <v>45286</v>
      </c>
      <c r="G27" s="9"/>
      <c r="H27" s="8">
        <v>45287</v>
      </c>
      <c r="I27" s="9"/>
      <c r="J27" s="8">
        <v>45288</v>
      </c>
      <c r="K27" s="9"/>
      <c r="L27" s="8">
        <v>45289</v>
      </c>
      <c r="M27" s="9"/>
      <c r="N27" s="10">
        <v>45290</v>
      </c>
      <c r="O27" s="11"/>
      <c r="P27" s="176"/>
      <c r="Q27" s="185"/>
    </row>
    <row r="28" spans="1:17" s="4" customFormat="1" x14ac:dyDescent="0.2">
      <c r="A28" s="170" t="s">
        <v>17</v>
      </c>
      <c r="B28" s="203" t="s">
        <v>0</v>
      </c>
      <c r="C28" s="204"/>
      <c r="D28" s="205" t="s">
        <v>0</v>
      </c>
      <c r="E28" s="204"/>
      <c r="F28" s="205" t="s">
        <v>0</v>
      </c>
      <c r="G28" s="204"/>
      <c r="H28" s="205"/>
      <c r="I28" s="204"/>
      <c r="J28" s="205" t="s">
        <v>0</v>
      </c>
      <c r="K28" s="204"/>
      <c r="L28" s="205" t="s">
        <v>0</v>
      </c>
      <c r="M28" s="204"/>
      <c r="N28" s="205" t="s">
        <v>0</v>
      </c>
      <c r="O28" s="206"/>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209" t="s">
        <v>0</v>
      </c>
      <c r="M29" s="208"/>
      <c r="N29" s="209" t="s">
        <v>0</v>
      </c>
      <c r="O29" s="210"/>
      <c r="P29" s="180">
        <f>SUM(B29:O29)</f>
        <v>0</v>
      </c>
      <c r="Q29" s="181"/>
    </row>
    <row r="30" spans="1:17" s="4" customFormat="1" ht="20.399999999999999" x14ac:dyDescent="0.2">
      <c r="A30" s="211" t="s">
        <v>26</v>
      </c>
      <c r="B30" s="203" t="s">
        <v>0</v>
      </c>
      <c r="C30" s="204"/>
      <c r="D30" s="205" t="s">
        <v>0</v>
      </c>
      <c r="E30" s="204"/>
      <c r="F30" s="205" t="s">
        <v>0</v>
      </c>
      <c r="G30" s="204"/>
      <c r="H30" s="205"/>
      <c r="I30" s="204"/>
      <c r="J30" s="205" t="s">
        <v>0</v>
      </c>
      <c r="K30" s="204"/>
      <c r="L30" s="205" t="s">
        <v>0</v>
      </c>
      <c r="M30" s="204"/>
      <c r="N30" s="205" t="s">
        <v>0</v>
      </c>
      <c r="O30" s="206"/>
      <c r="P30" s="178">
        <f>SUM(B30:O30)</f>
        <v>0</v>
      </c>
      <c r="Q30" s="179"/>
    </row>
    <row r="31" spans="1:17" s="4" customFormat="1" x14ac:dyDescent="0.2">
      <c r="A31" s="172" t="s">
        <v>19</v>
      </c>
      <c r="B31" s="160" t="s">
        <v>0</v>
      </c>
      <c r="C31" s="161"/>
      <c r="D31" s="165" t="s">
        <v>0</v>
      </c>
      <c r="E31" s="166"/>
      <c r="F31" s="165" t="s">
        <v>0</v>
      </c>
      <c r="G31" s="166"/>
      <c r="H31" s="165" t="s">
        <v>0</v>
      </c>
      <c r="I31" s="166"/>
      <c r="J31" s="165" t="s">
        <v>0</v>
      </c>
      <c r="K31" s="166"/>
      <c r="L31" s="165" t="s">
        <v>0</v>
      </c>
      <c r="M31" s="166"/>
      <c r="N31" s="163" t="s">
        <v>0</v>
      </c>
      <c r="O31" s="164"/>
      <c r="P31" s="176"/>
      <c r="Q31" s="182"/>
    </row>
    <row r="32" spans="1:17" s="4" customFormat="1" x14ac:dyDescent="0.2">
      <c r="A32" s="173" t="s">
        <v>19</v>
      </c>
      <c r="B32" s="160" t="s">
        <v>0</v>
      </c>
      <c r="C32" s="161"/>
      <c r="D32" s="165" t="s">
        <v>0</v>
      </c>
      <c r="E32" s="166"/>
      <c r="F32" s="165" t="s">
        <v>0</v>
      </c>
      <c r="G32" s="166"/>
      <c r="H32" s="165" t="s">
        <v>0</v>
      </c>
      <c r="I32" s="166"/>
      <c r="J32" s="165" t="s">
        <v>0</v>
      </c>
      <c r="K32" s="166"/>
      <c r="L32" s="165" t="s">
        <v>0</v>
      </c>
      <c r="M32" s="166"/>
      <c r="N32" s="163" t="s">
        <v>0</v>
      </c>
      <c r="O32" s="164"/>
      <c r="P32" s="186"/>
      <c r="Q32" s="187"/>
    </row>
    <row r="33" spans="1:17" s="4" customFormat="1" ht="18" x14ac:dyDescent="0.2">
      <c r="A33" s="169"/>
      <c r="B33" s="6">
        <v>45291</v>
      </c>
      <c r="C33" s="7"/>
      <c r="D33" s="41" t="s">
        <v>8</v>
      </c>
      <c r="E33" s="39"/>
      <c r="F33" s="39"/>
      <c r="G33" s="39"/>
      <c r="H33" s="39"/>
      <c r="I33" s="39"/>
      <c r="J33" s="39"/>
      <c r="K33" s="39"/>
      <c r="L33" s="39"/>
      <c r="M33" s="39"/>
      <c r="N33" s="39"/>
      <c r="O33" s="42"/>
      <c r="P33" s="176"/>
      <c r="Q33" s="185"/>
    </row>
    <row r="34" spans="1:17" s="4" customFormat="1" x14ac:dyDescent="0.2">
      <c r="A34" s="170" t="s">
        <v>17</v>
      </c>
      <c r="B34" s="203" t="s">
        <v>0</v>
      </c>
      <c r="C34" s="204"/>
      <c r="D34" s="162" t="s">
        <v>0</v>
      </c>
      <c r="E34" s="158"/>
      <c r="F34" s="158"/>
      <c r="G34" s="158"/>
      <c r="H34" s="158"/>
      <c r="I34" s="158"/>
      <c r="J34" s="158"/>
      <c r="K34" s="158"/>
      <c r="L34" s="158"/>
      <c r="M34" s="158"/>
      <c r="N34" s="158"/>
      <c r="O34" s="159"/>
      <c r="P34" s="178">
        <f>SUM(B34:O34)</f>
        <v>0</v>
      </c>
      <c r="Q34" s="179"/>
    </row>
    <row r="35" spans="1:17" s="4" customFormat="1" x14ac:dyDescent="0.2">
      <c r="A35" s="171" t="s">
        <v>18</v>
      </c>
      <c r="B35" s="207" t="s">
        <v>0</v>
      </c>
      <c r="C35" s="208"/>
      <c r="D35" s="162" t="s">
        <v>0</v>
      </c>
      <c r="E35" s="158"/>
      <c r="F35" s="158"/>
      <c r="G35" s="158"/>
      <c r="H35" s="158"/>
      <c r="I35" s="158"/>
      <c r="J35" s="158"/>
      <c r="K35" s="158"/>
      <c r="L35" s="158"/>
      <c r="M35" s="158"/>
      <c r="N35" s="158"/>
      <c r="O35" s="159"/>
      <c r="P35" s="180">
        <f>SUM(B35:O35)</f>
        <v>0</v>
      </c>
      <c r="Q35" s="181"/>
    </row>
    <row r="36" spans="1:17" s="4" customFormat="1" ht="20.399999999999999" x14ac:dyDescent="0.2">
      <c r="A36" s="211" t="s">
        <v>26</v>
      </c>
      <c r="B36" s="203" t="s">
        <v>0</v>
      </c>
      <c r="C36" s="204"/>
      <c r="D36" s="162" t="s">
        <v>0</v>
      </c>
      <c r="E36" s="158"/>
      <c r="F36" s="158"/>
      <c r="G36" s="158"/>
      <c r="H36" s="158"/>
      <c r="I36" s="158"/>
      <c r="J36" s="158"/>
      <c r="K36" s="158"/>
      <c r="L36" s="158"/>
      <c r="M36" s="158"/>
      <c r="N36" s="158"/>
      <c r="O36" s="159"/>
      <c r="P36" s="178">
        <f>SUM(B36:O36)</f>
        <v>0</v>
      </c>
      <c r="Q36" s="179"/>
    </row>
    <row r="37" spans="1:17" s="4" customFormat="1" x14ac:dyDescent="0.2">
      <c r="A37" s="172" t="s">
        <v>19</v>
      </c>
      <c r="B37" s="160" t="s">
        <v>0</v>
      </c>
      <c r="C37" s="161"/>
      <c r="D37" s="162" t="s">
        <v>0</v>
      </c>
      <c r="E37" s="158"/>
      <c r="F37" s="158"/>
      <c r="G37" s="158"/>
      <c r="H37" s="158"/>
      <c r="I37" s="158"/>
      <c r="J37" s="158"/>
      <c r="K37" s="158"/>
      <c r="L37" s="158"/>
      <c r="M37" s="158"/>
      <c r="N37" s="158"/>
      <c r="O37" s="159"/>
      <c r="P37" s="176"/>
      <c r="Q37" s="182"/>
    </row>
    <row r="38" spans="1:17" s="4" customFormat="1" ht="13.8" thickBot="1" x14ac:dyDescent="0.25">
      <c r="A38" s="173" t="s">
        <v>19</v>
      </c>
      <c r="B38" s="155" t="s">
        <v>0</v>
      </c>
      <c r="C38" s="156"/>
      <c r="D38" s="157" t="s">
        <v>0</v>
      </c>
      <c r="E38" s="153"/>
      <c r="F38" s="153"/>
      <c r="G38" s="153"/>
      <c r="H38" s="153"/>
      <c r="I38" s="153"/>
      <c r="J38" s="153"/>
      <c r="K38" s="153"/>
      <c r="L38" s="153"/>
      <c r="M38" s="153"/>
      <c r="N38" s="153"/>
      <c r="O38" s="154"/>
      <c r="P38" s="186"/>
      <c r="Q38" s="187"/>
    </row>
    <row r="39" spans="1:17" s="4" customFormat="1" ht="15" customHeight="1" x14ac:dyDescent="0.25">
      <c r="A39" s="174" t="s">
        <v>20</v>
      </c>
      <c r="B39" s="188"/>
      <c r="C39" s="188"/>
      <c r="D39" s="188"/>
      <c r="E39" s="188"/>
      <c r="F39" s="189"/>
      <c r="G39" s="174" t="s">
        <v>22</v>
      </c>
      <c r="H39" s="188"/>
      <c r="I39" s="188"/>
      <c r="J39" s="188"/>
      <c r="K39" s="188"/>
      <c r="L39" s="189"/>
      <c r="M39" s="43"/>
      <c r="N39" s="44"/>
      <c r="O39" s="45"/>
      <c r="P39" s="2"/>
      <c r="Q39"/>
    </row>
    <row r="40" spans="1:17" s="4" customFormat="1" ht="15" customHeight="1" x14ac:dyDescent="0.25">
      <c r="A40" s="190" t="s">
        <v>23</v>
      </c>
      <c r="B40" s="191"/>
      <c r="C40" s="191"/>
      <c r="D40" s="191"/>
      <c r="E40" s="191"/>
      <c r="F40" s="192"/>
      <c r="G40" s="193" t="s">
        <v>24</v>
      </c>
      <c r="H40" s="191"/>
      <c r="I40" s="194">
        <f>P10+P16+P22+P28+P34</f>
        <v>0</v>
      </c>
      <c r="J40" s="194"/>
      <c r="K40" s="194"/>
      <c r="L40" s="195"/>
      <c r="M40" s="2"/>
      <c r="N40" s="2"/>
      <c r="O40" s="2"/>
      <c r="P40" s="2"/>
      <c r="Q40"/>
    </row>
    <row r="41" spans="1:17" s="4" customFormat="1" ht="15" customHeight="1" x14ac:dyDescent="0.25">
      <c r="A41" s="190"/>
      <c r="B41" s="191"/>
      <c r="C41" s="191"/>
      <c r="D41" s="191"/>
      <c r="E41" s="191"/>
      <c r="F41" s="192"/>
      <c r="G41" s="193" t="s">
        <v>18</v>
      </c>
      <c r="H41" s="191"/>
      <c r="I41" s="194">
        <f t="shared" ref="I41:I42" si="0">P11+P17+P23+P29+P35</f>
        <v>0</v>
      </c>
      <c r="J41" s="194"/>
      <c r="K41" s="194"/>
      <c r="L41" s="195"/>
      <c r="M41" s="2"/>
      <c r="N41" s="2"/>
      <c r="O41" s="2"/>
      <c r="P41" s="2"/>
      <c r="Q41"/>
    </row>
    <row r="42" spans="1:17" s="4" customFormat="1" ht="15" customHeight="1" x14ac:dyDescent="0.25">
      <c r="A42" s="190"/>
      <c r="B42" s="191"/>
      <c r="C42" s="191"/>
      <c r="D42" s="191"/>
      <c r="E42" s="191"/>
      <c r="F42" s="192"/>
      <c r="G42" s="193" t="s">
        <v>25</v>
      </c>
      <c r="H42" s="191"/>
      <c r="I42" s="194">
        <f t="shared" si="0"/>
        <v>0</v>
      </c>
      <c r="J42" s="194"/>
      <c r="K42" s="194"/>
      <c r="L42" s="195"/>
      <c r="M42" s="2"/>
      <c r="N42" s="2"/>
      <c r="O42" s="2"/>
      <c r="P42" s="2"/>
      <c r="Q42"/>
    </row>
    <row r="43" spans="1:17" s="4" customFormat="1" ht="15" customHeight="1" x14ac:dyDescent="0.25">
      <c r="A43" s="190"/>
      <c r="B43" s="191"/>
      <c r="C43" s="191"/>
      <c r="D43" s="191"/>
      <c r="E43" s="191"/>
      <c r="F43" s="192"/>
      <c r="G43" s="196"/>
      <c r="H43" s="194"/>
      <c r="I43" s="194"/>
      <c r="J43" s="194"/>
      <c r="K43" s="194"/>
      <c r="L43" s="195"/>
      <c r="M43" s="2"/>
      <c r="N43" s="2"/>
      <c r="O43" s="2"/>
      <c r="P43" s="2"/>
      <c r="Q43"/>
    </row>
    <row r="44" spans="1:17" s="4" customFormat="1" ht="15" customHeight="1" x14ac:dyDescent="0.25">
      <c r="A44" s="197"/>
      <c r="B44" s="198"/>
      <c r="C44" s="198"/>
      <c r="D44" s="198"/>
      <c r="E44" s="198"/>
      <c r="F44" s="199"/>
      <c r="G44" s="200"/>
      <c r="H44" s="201"/>
      <c r="I44" s="201"/>
      <c r="J44" s="201"/>
      <c r="K44" s="201"/>
      <c r="L44" s="202"/>
      <c r="M44" s="2"/>
      <c r="N44" s="2"/>
      <c r="O44" s="2"/>
      <c r="P44" s="2"/>
      <c r="Q44"/>
    </row>
    <row r="45" spans="1:17" s="4" customFormat="1" x14ac:dyDescent="0.25">
      <c r="A45" s="2"/>
      <c r="B45" s="2"/>
      <c r="C45" s="2"/>
      <c r="D45" s="2"/>
      <c r="E45" s="2"/>
      <c r="F45" s="2"/>
      <c r="G45" s="2"/>
      <c r="H45" s="2"/>
      <c r="I45" s="2"/>
      <c r="J45" s="2"/>
      <c r="K45" s="2"/>
      <c r="L45" s="2"/>
      <c r="M45" s="2"/>
      <c r="N45" s="2"/>
      <c r="O45" s="2"/>
      <c r="P45" s="2"/>
      <c r="Q45"/>
    </row>
    <row r="46" spans="1:17" s="4" customFormat="1" x14ac:dyDescent="0.25">
      <c r="A46" s="2"/>
      <c r="B46" s="2"/>
      <c r="C46" s="2"/>
      <c r="D46" s="2"/>
      <c r="E46" s="2"/>
      <c r="F46" s="2"/>
      <c r="G46" s="2"/>
      <c r="H46" s="2"/>
      <c r="I46" s="2"/>
      <c r="J46" s="2"/>
      <c r="K46" s="2"/>
      <c r="L46" s="2"/>
      <c r="M46" s="2"/>
      <c r="N46" s="2"/>
      <c r="O46" s="2"/>
      <c r="P46" s="2"/>
      <c r="Q46"/>
    </row>
    <row r="47" spans="1:17" s="4" customFormat="1" x14ac:dyDescent="0.25">
      <c r="A47" s="2"/>
      <c r="B47" s="2"/>
      <c r="C47" s="2"/>
      <c r="D47" s="2"/>
      <c r="E47" s="2"/>
      <c r="F47" s="2"/>
      <c r="G47" s="2"/>
      <c r="H47" s="2"/>
      <c r="I47" s="2"/>
      <c r="J47" s="2"/>
      <c r="K47" s="2"/>
      <c r="L47" s="2"/>
      <c r="M47" s="2"/>
      <c r="N47" s="2"/>
      <c r="O47" s="2"/>
      <c r="P47" s="2"/>
      <c r="Q47"/>
    </row>
    <row r="48" spans="1:17" s="4" customFormat="1" x14ac:dyDescent="0.25">
      <c r="A48" s="2"/>
      <c r="B48" s="2"/>
      <c r="C48" s="2"/>
      <c r="D48" s="2"/>
      <c r="E48" s="2"/>
      <c r="F48" s="2"/>
      <c r="G48" s="2"/>
      <c r="H48" s="2"/>
      <c r="I48" s="2"/>
      <c r="J48" s="2"/>
      <c r="K48" s="2"/>
      <c r="L48" s="2"/>
      <c r="M48" s="2"/>
      <c r="N48" s="2"/>
      <c r="O48" s="2"/>
      <c r="P48" s="2"/>
      <c r="Q48"/>
    </row>
    <row r="49" spans="1:17" s="4" customFormat="1" x14ac:dyDescent="0.25">
      <c r="A49" s="2"/>
      <c r="B49" s="2"/>
      <c r="C49" s="2"/>
      <c r="D49" s="2"/>
      <c r="E49" s="2"/>
      <c r="F49" s="2"/>
      <c r="G49" s="2"/>
      <c r="H49" s="2"/>
      <c r="I49" s="2"/>
      <c r="J49" s="2"/>
      <c r="K49" s="2"/>
      <c r="L49" s="2"/>
      <c r="M49" s="2"/>
      <c r="N49" s="2"/>
      <c r="O49" s="2"/>
      <c r="P49" s="2"/>
      <c r="Q49"/>
    </row>
    <row r="50" spans="1:17" s="4" customFormat="1" x14ac:dyDescent="0.25">
      <c r="A50" s="1"/>
      <c r="B50" s="2"/>
      <c r="C50" s="2"/>
      <c r="D50" s="2"/>
      <c r="E50" s="2"/>
      <c r="F50" s="2"/>
      <c r="G50" s="2"/>
      <c r="H50" s="2"/>
      <c r="I50" s="2"/>
      <c r="J50" s="2"/>
      <c r="K50" s="2"/>
      <c r="L50" s="2"/>
      <c r="M50" s="2"/>
      <c r="N50" s="2"/>
      <c r="O50" s="2"/>
      <c r="P50" s="2"/>
      <c r="Q50"/>
    </row>
    <row r="51" spans="1:17" s="4" customFormat="1" x14ac:dyDescent="0.25">
      <c r="A51" s="1"/>
      <c r="B51" s="2"/>
      <c r="C51" s="2"/>
      <c r="D51" s="2"/>
      <c r="E51" s="2"/>
      <c r="F51" s="2"/>
      <c r="G51" s="2"/>
      <c r="H51" s="2"/>
      <c r="I51" s="2"/>
      <c r="J51" s="2"/>
      <c r="K51" s="2"/>
      <c r="L51" s="2"/>
      <c r="M51" s="2"/>
      <c r="N51" s="2"/>
      <c r="O51" s="2"/>
      <c r="P51" s="2"/>
      <c r="Q51"/>
    </row>
    <row r="52" spans="1:17" s="4" customFormat="1" x14ac:dyDescent="0.25">
      <c r="A52" s="1"/>
      <c r="B52" s="2"/>
      <c r="C52" s="2"/>
      <c r="D52" s="2"/>
      <c r="E52" s="2"/>
      <c r="F52" s="2"/>
      <c r="G52" s="2"/>
      <c r="H52" s="2"/>
      <c r="I52" s="2"/>
      <c r="J52" s="2"/>
      <c r="K52" s="2"/>
      <c r="L52" s="2"/>
      <c r="M52" s="2"/>
      <c r="N52" s="2"/>
      <c r="O52" s="2"/>
      <c r="P52" s="1"/>
      <c r="Q52"/>
    </row>
    <row r="53" spans="1:17" s="4" customFormat="1" x14ac:dyDescent="0.25">
      <c r="A53" s="1"/>
      <c r="B53" s="2"/>
      <c r="C53" s="2"/>
      <c r="D53" s="2"/>
      <c r="E53" s="2"/>
      <c r="F53" s="2"/>
      <c r="G53" s="2"/>
      <c r="H53" s="2"/>
      <c r="I53" s="2"/>
      <c r="J53" s="2"/>
      <c r="K53" s="2"/>
      <c r="L53" s="2"/>
      <c r="M53" s="2"/>
      <c r="N53" s="2"/>
      <c r="O53" s="2"/>
      <c r="P53" s="1"/>
      <c r="Q53"/>
    </row>
    <row r="54" spans="1:17" s="4" customFormat="1" x14ac:dyDescent="0.25">
      <c r="A54" s="1"/>
      <c r="B54" s="2"/>
      <c r="C54" s="2"/>
      <c r="D54" s="2"/>
      <c r="E54" s="2"/>
      <c r="F54" s="2"/>
      <c r="G54" s="2"/>
      <c r="H54" s="2"/>
      <c r="I54" s="2"/>
      <c r="J54" s="2"/>
      <c r="K54" s="2"/>
      <c r="L54" s="2"/>
      <c r="M54" s="2"/>
      <c r="N54" s="2"/>
      <c r="O54" s="2"/>
      <c r="P54" s="1"/>
      <c r="Q54"/>
    </row>
    <row r="55" spans="1:17" s="4" customFormat="1" x14ac:dyDescent="0.25">
      <c r="A55" s="1"/>
      <c r="B55" s="2"/>
      <c r="C55" s="2"/>
      <c r="D55" s="2"/>
      <c r="E55" s="2"/>
      <c r="F55" s="2"/>
      <c r="G55" s="2"/>
      <c r="H55" s="2"/>
      <c r="I55" s="2"/>
      <c r="J55" s="2"/>
      <c r="K55" s="2"/>
      <c r="L55" s="2"/>
      <c r="M55" s="2"/>
      <c r="N55" s="2"/>
      <c r="O55" s="2"/>
      <c r="P55" s="1"/>
      <c r="Q55"/>
    </row>
    <row r="56" spans="1:17" s="4" customFormat="1" x14ac:dyDescent="0.25">
      <c r="A56" s="1"/>
      <c r="B56" s="2"/>
      <c r="C56" s="2"/>
      <c r="D56" s="2"/>
      <c r="E56" s="2"/>
      <c r="F56" s="2"/>
      <c r="G56" s="2"/>
      <c r="H56" s="2"/>
      <c r="I56" s="2"/>
      <c r="J56" s="2"/>
      <c r="K56" s="2"/>
      <c r="L56" s="2"/>
      <c r="M56" s="2"/>
      <c r="N56" s="2"/>
      <c r="O56" s="2"/>
      <c r="P56" s="1"/>
      <c r="Q56"/>
    </row>
    <row r="57" spans="1:17" s="4" customFormat="1" x14ac:dyDescent="0.25">
      <c r="A57" s="1"/>
      <c r="B57" s="2"/>
      <c r="C57" s="2"/>
      <c r="D57" s="2"/>
      <c r="E57" s="2"/>
      <c r="F57" s="2"/>
      <c r="G57" s="2"/>
      <c r="H57" s="2"/>
      <c r="I57" s="2"/>
      <c r="J57" s="2"/>
      <c r="K57" s="2"/>
      <c r="L57" s="2"/>
      <c r="M57" s="2"/>
      <c r="N57" s="2"/>
      <c r="O57" s="2"/>
      <c r="P57" s="1"/>
      <c r="Q57"/>
    </row>
  </sheetData>
  <mergeCells count="241">
    <mergeCell ref="P36:Q36"/>
    <mergeCell ref="A40:F44"/>
    <mergeCell ref="G40:H40"/>
    <mergeCell ref="G41:H41"/>
    <mergeCell ref="G42:H42"/>
    <mergeCell ref="P18:Q18"/>
    <mergeCell ref="P22:Q22"/>
    <mergeCell ref="P23:Q23"/>
    <mergeCell ref="P24:Q24"/>
    <mergeCell ref="P28:Q28"/>
    <mergeCell ref="P29:Q29"/>
    <mergeCell ref="P30:Q30"/>
    <mergeCell ref="P34:Q34"/>
    <mergeCell ref="P35:Q35"/>
    <mergeCell ref="P2:Q2"/>
    <mergeCell ref="P4:Q4"/>
    <mergeCell ref="P5:Q5"/>
    <mergeCell ref="P6:Q6"/>
    <mergeCell ref="P10:Q10"/>
    <mergeCell ref="P11:Q11"/>
    <mergeCell ref="P12:Q12"/>
    <mergeCell ref="P16:Q16"/>
    <mergeCell ref="P17:Q17"/>
    <mergeCell ref="N2:O2"/>
    <mergeCell ref="B4:C4"/>
    <mergeCell ref="D4:E4"/>
    <mergeCell ref="F4:G4"/>
    <mergeCell ref="H4:I4"/>
    <mergeCell ref="J4:K4"/>
    <mergeCell ref="L4:M4"/>
    <mergeCell ref="N4:O4"/>
    <mergeCell ref="B2:C2"/>
    <mergeCell ref="D2:E2"/>
    <mergeCell ref="F2:G2"/>
    <mergeCell ref="H2:I2"/>
    <mergeCell ref="J2:K2"/>
    <mergeCell ref="L2:M2"/>
    <mergeCell ref="N5:O5"/>
    <mergeCell ref="B6:C6"/>
    <mergeCell ref="D6:E6"/>
    <mergeCell ref="F6:G6"/>
    <mergeCell ref="H6:I6"/>
    <mergeCell ref="J6:K6"/>
    <mergeCell ref="L6:M6"/>
    <mergeCell ref="N6:O6"/>
    <mergeCell ref="B5:C5"/>
    <mergeCell ref="D5:E5"/>
    <mergeCell ref="F5:G5"/>
    <mergeCell ref="H5:I5"/>
    <mergeCell ref="J5:K5"/>
    <mergeCell ref="L5:M5"/>
    <mergeCell ref="N7:O7"/>
    <mergeCell ref="B8:C8"/>
    <mergeCell ref="D8:E8"/>
    <mergeCell ref="F8:G8"/>
    <mergeCell ref="H8:I8"/>
    <mergeCell ref="J8:K8"/>
    <mergeCell ref="L8:M8"/>
    <mergeCell ref="N8:O8"/>
    <mergeCell ref="B7:C7"/>
    <mergeCell ref="D7:E7"/>
    <mergeCell ref="F7:G7"/>
    <mergeCell ref="H7:I7"/>
    <mergeCell ref="J7:K7"/>
    <mergeCell ref="L7:M7"/>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D35:E35"/>
    <mergeCell ref="F35:G35"/>
    <mergeCell ref="H35:I35"/>
    <mergeCell ref="J35:K35"/>
    <mergeCell ref="L35:M35"/>
    <mergeCell ref="N35:O35"/>
    <mergeCell ref="B34:C34"/>
    <mergeCell ref="D34:E34"/>
    <mergeCell ref="F34:G34"/>
    <mergeCell ref="H34:I34"/>
    <mergeCell ref="J34:K34"/>
    <mergeCell ref="L34:M34"/>
    <mergeCell ref="N38:O38"/>
    <mergeCell ref="F1:K1"/>
    <mergeCell ref="B38:C38"/>
    <mergeCell ref="D38:E38"/>
    <mergeCell ref="F38:G38"/>
    <mergeCell ref="H38:I38"/>
    <mergeCell ref="J38:K38"/>
    <mergeCell ref="L38:M38"/>
    <mergeCell ref="N36:O36"/>
    <mergeCell ref="B37:C37"/>
    <mergeCell ref="D37:E37"/>
    <mergeCell ref="F37:G37"/>
    <mergeCell ref="H37:I37"/>
    <mergeCell ref="J37:K37"/>
    <mergeCell ref="L37:M37"/>
    <mergeCell ref="N37:O37"/>
    <mergeCell ref="B36:C36"/>
    <mergeCell ref="D36:E36"/>
    <mergeCell ref="F36:G36"/>
    <mergeCell ref="H36:I36"/>
    <mergeCell ref="J36:K36"/>
    <mergeCell ref="L36:M36"/>
    <mergeCell ref="N34:O34"/>
    <mergeCell ref="B35:C35"/>
  </mergeCells>
  <hyperlinks>
    <hyperlink ref="V30" location="Monthly_Schedule!Monthly" display="Monthly_Schedule!Monthly" xr:uid="{00000000-0004-0000-0B00-000000000000}"/>
  </hyperlinks>
  <printOptions horizontalCentered="1" verticalCentered="1"/>
  <pageMargins left="0.55000000000000004" right="0.55000000000000004" top="0.5" bottom="0.5"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707EC-8113-4212-BD9D-D7DF777F44DA}">
  <dimension ref="A1:Q51"/>
  <sheetViews>
    <sheetView showGridLines="0" topLeftCell="A17" workbookViewId="0">
      <selection activeCell="D22" sqref="D22:E24"/>
    </sheetView>
  </sheetViews>
  <sheetFormatPr defaultColWidth="9.109375" defaultRowHeight="13.2" x14ac:dyDescent="0.25"/>
  <cols>
    <col min="1" max="1" width="19.33203125" style="1" customWidth="1"/>
    <col min="2" max="2" width="3.33203125" style="1" customWidth="1"/>
    <col min="3" max="3" width="14.44140625" style="1" customWidth="1"/>
    <col min="4" max="4" width="3.33203125" style="1" customWidth="1"/>
    <col min="5" max="5" width="14.44140625" style="1" customWidth="1"/>
    <col min="6" max="6" width="3.33203125" style="1" customWidth="1"/>
    <col min="7" max="7" width="14.44140625" style="1" customWidth="1"/>
    <col min="8" max="8" width="3.33203125" style="1" customWidth="1"/>
    <col min="9" max="9" width="14.44140625" style="1" customWidth="1"/>
    <col min="10" max="10" width="3.33203125" style="1" customWidth="1"/>
    <col min="11" max="11" width="14.44140625" style="1" customWidth="1"/>
    <col min="12" max="12" width="3.33203125" style="1" customWidth="1"/>
    <col min="13" max="13" width="14.44140625" style="1" customWidth="1"/>
    <col min="14" max="14" width="3.33203125" style="1" customWidth="1"/>
    <col min="15" max="15" width="14.44140625" style="1" customWidth="1"/>
    <col min="16" max="16" width="9" style="1" customWidth="1"/>
    <col min="17" max="17" width="9" customWidth="1"/>
    <col min="18" max="16384" width="9.109375" style="1"/>
  </cols>
  <sheetData>
    <row r="1" spans="1:17" ht="17.399999999999999" x14ac:dyDescent="0.25">
      <c r="A1" s="2"/>
      <c r="B1" s="216"/>
      <c r="C1" s="217"/>
      <c r="D1" s="217"/>
      <c r="E1" s="218"/>
      <c r="F1" s="219" t="s">
        <v>27</v>
      </c>
      <c r="G1" s="219"/>
      <c r="H1" s="219"/>
      <c r="I1" s="219"/>
      <c r="J1" s="219"/>
      <c r="K1" s="219"/>
      <c r="L1" s="218"/>
      <c r="M1" s="217"/>
      <c r="N1" s="217"/>
      <c r="O1" s="220"/>
      <c r="P1" s="3"/>
    </row>
    <row r="2" spans="1:17" ht="15.6" x14ac:dyDescent="0.25">
      <c r="A2" s="168" t="s">
        <v>16</v>
      </c>
      <c r="B2" s="221" t="s">
        <v>1</v>
      </c>
      <c r="C2" s="222"/>
      <c r="D2" s="222" t="s">
        <v>2</v>
      </c>
      <c r="E2" s="222"/>
      <c r="F2" s="222" t="s">
        <v>3</v>
      </c>
      <c r="G2" s="222"/>
      <c r="H2" s="222" t="s">
        <v>4</v>
      </c>
      <c r="I2" s="222"/>
      <c r="J2" s="222" t="s">
        <v>5</v>
      </c>
      <c r="K2" s="222"/>
      <c r="L2" s="222" t="s">
        <v>6</v>
      </c>
      <c r="M2" s="222"/>
      <c r="N2" s="222" t="s">
        <v>7</v>
      </c>
      <c r="O2" s="223"/>
      <c r="P2" s="175" t="s">
        <v>21</v>
      </c>
      <c r="Q2" s="175"/>
    </row>
    <row r="3" spans="1:17" ht="18" x14ac:dyDescent="0.25">
      <c r="A3" s="169"/>
      <c r="B3" s="224"/>
      <c r="C3" s="225"/>
      <c r="D3" s="226">
        <v>45292</v>
      </c>
      <c r="E3" s="227"/>
      <c r="F3" s="226">
        <v>45293</v>
      </c>
      <c r="G3" s="227"/>
      <c r="H3" s="226">
        <v>45294</v>
      </c>
      <c r="I3" s="227"/>
      <c r="J3" s="226">
        <v>45295</v>
      </c>
      <c r="K3" s="227"/>
      <c r="L3" s="226">
        <v>45296</v>
      </c>
      <c r="M3" s="227"/>
      <c r="N3" s="228">
        <v>45297</v>
      </c>
      <c r="O3" s="229"/>
      <c r="P3" s="176"/>
      <c r="Q3" s="177"/>
    </row>
    <row r="4" spans="1:17" x14ac:dyDescent="0.25">
      <c r="A4" s="170" t="s">
        <v>17</v>
      </c>
      <c r="B4" s="230"/>
      <c r="C4" s="231"/>
      <c r="D4" s="205" t="s">
        <v>0</v>
      </c>
      <c r="E4" s="204"/>
      <c r="F4" s="205" t="s">
        <v>0</v>
      </c>
      <c r="G4" s="204"/>
      <c r="H4" s="205"/>
      <c r="I4" s="204"/>
      <c r="J4" s="205" t="s">
        <v>0</v>
      </c>
      <c r="K4" s="204"/>
      <c r="L4" s="205" t="s">
        <v>0</v>
      </c>
      <c r="M4" s="204"/>
      <c r="N4" s="205" t="s">
        <v>0</v>
      </c>
      <c r="O4" s="206"/>
      <c r="P4" s="178">
        <f>SUM(B4:O4)</f>
        <v>0</v>
      </c>
      <c r="Q4" s="179"/>
    </row>
    <row r="5" spans="1:17" x14ac:dyDescent="0.25">
      <c r="A5" s="171" t="s">
        <v>18</v>
      </c>
      <c r="B5" s="230"/>
      <c r="C5" s="231"/>
      <c r="D5" s="209" t="s">
        <v>0</v>
      </c>
      <c r="E5" s="208"/>
      <c r="F5" s="209" t="s">
        <v>0</v>
      </c>
      <c r="G5" s="208"/>
      <c r="H5" s="209"/>
      <c r="I5" s="208"/>
      <c r="J5" s="209" t="s">
        <v>0</v>
      </c>
      <c r="K5" s="208"/>
      <c r="L5" s="209" t="s">
        <v>0</v>
      </c>
      <c r="M5" s="208"/>
      <c r="N5" s="209" t="s">
        <v>0</v>
      </c>
      <c r="O5" s="210"/>
      <c r="P5" s="180">
        <f>SUM(B5:O5)</f>
        <v>0</v>
      </c>
      <c r="Q5" s="181"/>
    </row>
    <row r="6" spans="1:17" ht="20.399999999999999" x14ac:dyDescent="0.25">
      <c r="A6" s="211" t="s">
        <v>26</v>
      </c>
      <c r="B6" s="230"/>
      <c r="C6" s="231"/>
      <c r="D6" s="205" t="s">
        <v>0</v>
      </c>
      <c r="E6" s="204"/>
      <c r="F6" s="205" t="s">
        <v>0</v>
      </c>
      <c r="G6" s="204"/>
      <c r="H6" s="205"/>
      <c r="I6" s="204"/>
      <c r="J6" s="205" t="s">
        <v>0</v>
      </c>
      <c r="K6" s="204"/>
      <c r="L6" s="205" t="s">
        <v>0</v>
      </c>
      <c r="M6" s="204"/>
      <c r="N6" s="205" t="s">
        <v>0</v>
      </c>
      <c r="O6" s="206"/>
      <c r="P6" s="178">
        <f>SUM(B6:O6)</f>
        <v>0</v>
      </c>
      <c r="Q6" s="179"/>
    </row>
    <row r="7" spans="1:17" x14ac:dyDescent="0.25">
      <c r="A7" s="172" t="s">
        <v>19</v>
      </c>
      <c r="B7" s="230"/>
      <c r="C7" s="231"/>
      <c r="D7" s="232" t="s">
        <v>0</v>
      </c>
      <c r="E7" s="233"/>
      <c r="F7" s="232" t="s">
        <v>0</v>
      </c>
      <c r="G7" s="233"/>
      <c r="H7" s="232" t="s">
        <v>0</v>
      </c>
      <c r="I7" s="233"/>
      <c r="J7" s="232" t="s">
        <v>0</v>
      </c>
      <c r="K7" s="233"/>
      <c r="L7" s="232" t="s">
        <v>0</v>
      </c>
      <c r="M7" s="233"/>
      <c r="N7" s="234" t="s">
        <v>0</v>
      </c>
      <c r="O7" s="235"/>
      <c r="P7" s="176"/>
      <c r="Q7" s="182"/>
    </row>
    <row r="8" spans="1:17" x14ac:dyDescent="0.25">
      <c r="A8" s="173" t="s">
        <v>19</v>
      </c>
      <c r="B8" s="230"/>
      <c r="C8" s="231"/>
      <c r="D8" s="232" t="s">
        <v>0</v>
      </c>
      <c r="E8" s="233"/>
      <c r="F8" s="232" t="s">
        <v>0</v>
      </c>
      <c r="G8" s="233"/>
      <c r="H8" s="232" t="s">
        <v>0</v>
      </c>
      <c r="I8" s="233"/>
      <c r="J8" s="232" t="s">
        <v>0</v>
      </c>
      <c r="K8" s="233"/>
      <c r="L8" s="232" t="s">
        <v>0</v>
      </c>
      <c r="M8" s="233"/>
      <c r="N8" s="234" t="s">
        <v>0</v>
      </c>
      <c r="O8" s="235"/>
      <c r="P8" s="183"/>
      <c r="Q8" s="184"/>
    </row>
    <row r="9" spans="1:17" ht="18" x14ac:dyDescent="0.25">
      <c r="A9" s="169"/>
      <c r="B9" s="236">
        <v>45298</v>
      </c>
      <c r="C9" s="237"/>
      <c r="D9" s="226">
        <v>45299</v>
      </c>
      <c r="E9" s="227"/>
      <c r="F9" s="226">
        <v>45300</v>
      </c>
      <c r="G9" s="227"/>
      <c r="H9" s="226">
        <v>45301</v>
      </c>
      <c r="I9" s="227"/>
      <c r="J9" s="226">
        <v>45302</v>
      </c>
      <c r="K9" s="227"/>
      <c r="L9" s="226">
        <v>45303</v>
      </c>
      <c r="M9" s="227"/>
      <c r="N9" s="228">
        <v>45304</v>
      </c>
      <c r="O9" s="229"/>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x14ac:dyDescent="0.25">
      <c r="A13" s="172" t="s">
        <v>19</v>
      </c>
      <c r="B13" s="238" t="s">
        <v>0</v>
      </c>
      <c r="C13" s="239"/>
      <c r="D13" s="232" t="s">
        <v>0</v>
      </c>
      <c r="E13" s="233"/>
      <c r="F13" s="232" t="s">
        <v>0</v>
      </c>
      <c r="G13" s="233"/>
      <c r="H13" s="232" t="s">
        <v>0</v>
      </c>
      <c r="I13" s="233"/>
      <c r="J13" s="232" t="s">
        <v>0</v>
      </c>
      <c r="K13" s="233"/>
      <c r="L13" s="232" t="s">
        <v>0</v>
      </c>
      <c r="M13" s="233"/>
      <c r="N13" s="234" t="s">
        <v>0</v>
      </c>
      <c r="O13" s="235"/>
      <c r="P13" s="176"/>
      <c r="Q13" s="182"/>
    </row>
    <row r="14" spans="1:17" x14ac:dyDescent="0.25">
      <c r="A14" s="173" t="s">
        <v>19</v>
      </c>
      <c r="B14" s="238" t="s">
        <v>0</v>
      </c>
      <c r="C14" s="239"/>
      <c r="D14" s="232" t="s">
        <v>0</v>
      </c>
      <c r="E14" s="233"/>
      <c r="F14" s="232" t="s">
        <v>0</v>
      </c>
      <c r="G14" s="233"/>
      <c r="H14" s="232" t="s">
        <v>0</v>
      </c>
      <c r="I14" s="233"/>
      <c r="J14" s="232" t="s">
        <v>0</v>
      </c>
      <c r="K14" s="233"/>
      <c r="L14" s="232" t="s">
        <v>0</v>
      </c>
      <c r="M14" s="233"/>
      <c r="N14" s="234" t="s">
        <v>0</v>
      </c>
      <c r="O14" s="235"/>
      <c r="P14" s="183"/>
      <c r="Q14" s="184"/>
    </row>
    <row r="15" spans="1:17" ht="18" x14ac:dyDescent="0.25">
      <c r="A15" s="169"/>
      <c r="B15" s="236">
        <v>45305</v>
      </c>
      <c r="C15" s="237"/>
      <c r="D15" s="226">
        <v>45306</v>
      </c>
      <c r="E15" s="227"/>
      <c r="F15" s="226">
        <v>45307</v>
      </c>
      <c r="G15" s="227"/>
      <c r="H15" s="226">
        <v>45308</v>
      </c>
      <c r="I15" s="227"/>
      <c r="J15" s="226">
        <v>45309</v>
      </c>
      <c r="K15" s="227"/>
      <c r="L15" s="226">
        <v>45310</v>
      </c>
      <c r="M15" s="227"/>
      <c r="N15" s="228">
        <v>45311</v>
      </c>
      <c r="O15" s="229"/>
      <c r="P15" s="176"/>
      <c r="Q15" s="185"/>
    </row>
    <row r="16" spans="1:17" x14ac:dyDescent="0.25">
      <c r="A16" s="170" t="s">
        <v>17</v>
      </c>
      <c r="B16" s="203" t="s">
        <v>0</v>
      </c>
      <c r="C16" s="204"/>
      <c r="D16" s="205" t="s">
        <v>0</v>
      </c>
      <c r="E16" s="204"/>
      <c r="F16" s="205" t="s">
        <v>0</v>
      </c>
      <c r="G16" s="204"/>
      <c r="H16" s="205"/>
      <c r="I16" s="204"/>
      <c r="J16" s="205" t="s">
        <v>0</v>
      </c>
      <c r="K16" s="204"/>
      <c r="L16" s="205" t="s">
        <v>0</v>
      </c>
      <c r="M16" s="204"/>
      <c r="N16" s="205" t="s">
        <v>0</v>
      </c>
      <c r="O16" s="206"/>
      <c r="P16" s="178">
        <f>SUM(B16:O16)</f>
        <v>0</v>
      </c>
      <c r="Q16" s="179"/>
    </row>
    <row r="17" spans="1:17" x14ac:dyDescent="0.25">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ht="20.399999999999999" x14ac:dyDescent="0.25">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x14ac:dyDescent="0.25">
      <c r="A19" s="172" t="s">
        <v>19</v>
      </c>
      <c r="B19" s="238" t="s">
        <v>0</v>
      </c>
      <c r="C19" s="239"/>
      <c r="D19" s="232" t="s">
        <v>0</v>
      </c>
      <c r="E19" s="233"/>
      <c r="F19" s="232" t="s">
        <v>0</v>
      </c>
      <c r="G19" s="233"/>
      <c r="H19" s="232" t="s">
        <v>0</v>
      </c>
      <c r="I19" s="233"/>
      <c r="J19" s="232" t="s">
        <v>0</v>
      </c>
      <c r="K19" s="233"/>
      <c r="L19" s="232" t="s">
        <v>0</v>
      </c>
      <c r="M19" s="233"/>
      <c r="N19" s="234" t="s">
        <v>0</v>
      </c>
      <c r="O19" s="235"/>
      <c r="P19" s="176"/>
      <c r="Q19" s="182"/>
    </row>
    <row r="20" spans="1:17" x14ac:dyDescent="0.25">
      <c r="A20" s="173" t="s">
        <v>19</v>
      </c>
      <c r="B20" s="238" t="s">
        <v>0</v>
      </c>
      <c r="C20" s="239"/>
      <c r="D20" s="232" t="s">
        <v>0</v>
      </c>
      <c r="E20" s="233"/>
      <c r="F20" s="232" t="s">
        <v>0</v>
      </c>
      <c r="G20" s="233"/>
      <c r="H20" s="232" t="s">
        <v>0</v>
      </c>
      <c r="I20" s="233"/>
      <c r="J20" s="232" t="s">
        <v>0</v>
      </c>
      <c r="K20" s="233"/>
      <c r="L20" s="232" t="s">
        <v>0</v>
      </c>
      <c r="M20" s="233"/>
      <c r="N20" s="234" t="s">
        <v>0</v>
      </c>
      <c r="O20" s="235"/>
      <c r="P20" s="186"/>
      <c r="Q20" s="187"/>
    </row>
    <row r="21" spans="1:17" ht="18" x14ac:dyDescent="0.25">
      <c r="A21" s="169"/>
      <c r="B21" s="236">
        <v>45312</v>
      </c>
      <c r="C21" s="237"/>
      <c r="D21" s="226">
        <v>45313</v>
      </c>
      <c r="E21" s="227"/>
      <c r="F21" s="226">
        <v>45314</v>
      </c>
      <c r="G21" s="227"/>
      <c r="H21" s="226">
        <v>45315</v>
      </c>
      <c r="I21" s="227"/>
      <c r="J21" s="226">
        <v>45316</v>
      </c>
      <c r="K21" s="227"/>
      <c r="L21" s="226">
        <v>45317</v>
      </c>
      <c r="M21" s="227"/>
      <c r="N21" s="228">
        <v>45318</v>
      </c>
      <c r="O21" s="229"/>
      <c r="P21" s="176"/>
      <c r="Q21" s="185"/>
    </row>
    <row r="22" spans="1:17" x14ac:dyDescent="0.25">
      <c r="A22" s="170" t="s">
        <v>17</v>
      </c>
      <c r="B22" s="203" t="s">
        <v>0</v>
      </c>
      <c r="C22" s="204"/>
      <c r="D22" s="205"/>
      <c r="E22" s="204"/>
      <c r="F22" s="205" t="s">
        <v>0</v>
      </c>
      <c r="G22" s="204"/>
      <c r="H22" s="205"/>
      <c r="I22" s="204"/>
      <c r="J22" s="205" t="s">
        <v>0</v>
      </c>
      <c r="K22" s="204"/>
      <c r="L22" s="205" t="s">
        <v>0</v>
      </c>
      <c r="M22" s="204"/>
      <c r="N22" s="205" t="s">
        <v>0</v>
      </c>
      <c r="O22" s="206"/>
      <c r="P22" s="178">
        <f>SUM(B22:O22)</f>
        <v>0</v>
      </c>
      <c r="Q22" s="179"/>
    </row>
    <row r="23" spans="1:17" x14ac:dyDescent="0.25">
      <c r="A23" s="171" t="s">
        <v>18</v>
      </c>
      <c r="B23" s="207" t="s">
        <v>0</v>
      </c>
      <c r="C23" s="208"/>
      <c r="D23" s="209"/>
      <c r="E23" s="208"/>
      <c r="F23" s="209" t="s">
        <v>0</v>
      </c>
      <c r="G23" s="208"/>
      <c r="H23" s="209"/>
      <c r="I23" s="208"/>
      <c r="J23" s="209" t="s">
        <v>0</v>
      </c>
      <c r="K23" s="208"/>
      <c r="L23" s="209" t="s">
        <v>0</v>
      </c>
      <c r="M23" s="208"/>
      <c r="N23" s="209" t="s">
        <v>0</v>
      </c>
      <c r="O23" s="210"/>
      <c r="P23" s="180">
        <f>SUM(B23:O23)</f>
        <v>0</v>
      </c>
      <c r="Q23" s="181"/>
    </row>
    <row r="24" spans="1:17" ht="20.399999999999999" x14ac:dyDescent="0.25">
      <c r="A24" s="211" t="s">
        <v>26</v>
      </c>
      <c r="B24" s="203" t="s">
        <v>0</v>
      </c>
      <c r="C24" s="204"/>
      <c r="D24" s="205"/>
      <c r="E24" s="204"/>
      <c r="F24" s="205" t="s">
        <v>0</v>
      </c>
      <c r="G24" s="204"/>
      <c r="H24" s="205"/>
      <c r="I24" s="204"/>
      <c r="J24" s="205" t="s">
        <v>0</v>
      </c>
      <c r="K24" s="204"/>
      <c r="L24" s="205" t="s">
        <v>0</v>
      </c>
      <c r="M24" s="204"/>
      <c r="N24" s="205" t="s">
        <v>0</v>
      </c>
      <c r="O24" s="206"/>
      <c r="P24" s="178">
        <f>SUM(B24:O24)</f>
        <v>0</v>
      </c>
      <c r="Q24" s="179"/>
    </row>
    <row r="25" spans="1:17" x14ac:dyDescent="0.25">
      <c r="A25" s="172" t="s">
        <v>19</v>
      </c>
      <c r="B25" s="238" t="s">
        <v>0</v>
      </c>
      <c r="C25" s="239"/>
      <c r="D25" s="232" t="s">
        <v>0</v>
      </c>
      <c r="E25" s="233"/>
      <c r="F25" s="232" t="s">
        <v>0</v>
      </c>
      <c r="G25" s="233"/>
      <c r="H25" s="232" t="s">
        <v>0</v>
      </c>
      <c r="I25" s="233"/>
      <c r="J25" s="232" t="s">
        <v>0</v>
      </c>
      <c r="K25" s="233"/>
      <c r="L25" s="232" t="s">
        <v>0</v>
      </c>
      <c r="M25" s="233"/>
      <c r="N25" s="234" t="s">
        <v>0</v>
      </c>
      <c r="O25" s="235"/>
      <c r="P25" s="176"/>
      <c r="Q25" s="182"/>
    </row>
    <row r="26" spans="1:17" x14ac:dyDescent="0.25">
      <c r="A26" s="173" t="s">
        <v>19</v>
      </c>
      <c r="B26" s="238" t="s">
        <v>0</v>
      </c>
      <c r="C26" s="239"/>
      <c r="D26" s="232" t="s">
        <v>0</v>
      </c>
      <c r="E26" s="233"/>
      <c r="F26" s="232" t="s">
        <v>0</v>
      </c>
      <c r="G26" s="233"/>
      <c r="H26" s="232" t="s">
        <v>0</v>
      </c>
      <c r="I26" s="233"/>
      <c r="J26" s="232" t="s">
        <v>0</v>
      </c>
      <c r="K26" s="233"/>
      <c r="L26" s="232" t="s">
        <v>0</v>
      </c>
      <c r="M26" s="233"/>
      <c r="N26" s="234" t="s">
        <v>0</v>
      </c>
      <c r="O26" s="235"/>
      <c r="P26" s="186"/>
      <c r="Q26" s="187"/>
    </row>
    <row r="27" spans="1:17" ht="18" x14ac:dyDescent="0.25">
      <c r="A27" s="169"/>
      <c r="B27" s="236">
        <v>45319</v>
      </c>
      <c r="C27" s="237"/>
      <c r="D27" s="226">
        <v>45320</v>
      </c>
      <c r="E27" s="227"/>
      <c r="F27" s="226">
        <v>45321</v>
      </c>
      <c r="G27" s="227"/>
      <c r="H27" s="226">
        <v>45322</v>
      </c>
      <c r="I27" s="227"/>
      <c r="J27" s="240" t="s">
        <v>8</v>
      </c>
      <c r="K27" s="225"/>
      <c r="L27" s="225"/>
      <c r="M27" s="225"/>
      <c r="N27" s="225"/>
      <c r="O27" s="241"/>
      <c r="P27" s="176"/>
      <c r="Q27" s="185"/>
    </row>
    <row r="28" spans="1:17" x14ac:dyDescent="0.25">
      <c r="A28" s="170" t="s">
        <v>17</v>
      </c>
      <c r="B28" s="203" t="s">
        <v>0</v>
      </c>
      <c r="C28" s="204"/>
      <c r="D28" s="205" t="s">
        <v>0</v>
      </c>
      <c r="E28" s="204"/>
      <c r="F28" s="205" t="s">
        <v>0</v>
      </c>
      <c r="G28" s="204"/>
      <c r="H28" s="205"/>
      <c r="I28" s="204"/>
      <c r="J28" s="242" t="s">
        <v>0</v>
      </c>
      <c r="K28" s="231"/>
      <c r="L28" s="231"/>
      <c r="M28" s="231"/>
      <c r="N28" s="231"/>
      <c r="O28" s="243"/>
      <c r="P28" s="178">
        <f>SUM(B28:O28)</f>
        <v>0</v>
      </c>
      <c r="Q28" s="179"/>
    </row>
    <row r="29" spans="1:17" x14ac:dyDescent="0.25">
      <c r="A29" s="171" t="s">
        <v>18</v>
      </c>
      <c r="B29" s="207" t="s">
        <v>0</v>
      </c>
      <c r="C29" s="208"/>
      <c r="D29" s="209" t="s">
        <v>0</v>
      </c>
      <c r="E29" s="208"/>
      <c r="F29" s="209" t="s">
        <v>0</v>
      </c>
      <c r="G29" s="208"/>
      <c r="H29" s="209"/>
      <c r="I29" s="208"/>
      <c r="J29" s="242" t="s">
        <v>0</v>
      </c>
      <c r="K29" s="231"/>
      <c r="L29" s="231"/>
      <c r="M29" s="231"/>
      <c r="N29" s="231"/>
      <c r="O29" s="243"/>
      <c r="P29" s="180">
        <f>SUM(B29:O29)</f>
        <v>0</v>
      </c>
      <c r="Q29" s="181"/>
    </row>
    <row r="30" spans="1:17" ht="20.399999999999999" x14ac:dyDescent="0.25">
      <c r="A30" s="211" t="s">
        <v>26</v>
      </c>
      <c r="B30" s="203" t="s">
        <v>0</v>
      </c>
      <c r="C30" s="204"/>
      <c r="D30" s="205" t="s">
        <v>0</v>
      </c>
      <c r="E30" s="204"/>
      <c r="F30" s="205" t="s">
        <v>0</v>
      </c>
      <c r="G30" s="204"/>
      <c r="H30" s="205"/>
      <c r="I30" s="204"/>
      <c r="J30" s="242" t="s">
        <v>0</v>
      </c>
      <c r="K30" s="231"/>
      <c r="L30" s="231"/>
      <c r="M30" s="231"/>
      <c r="N30" s="231"/>
      <c r="O30" s="243"/>
      <c r="P30" s="178">
        <f>SUM(B30:O30)</f>
        <v>0</v>
      </c>
      <c r="Q30" s="179"/>
    </row>
    <row r="31" spans="1:17" x14ac:dyDescent="0.25">
      <c r="A31" s="172" t="s">
        <v>19</v>
      </c>
      <c r="B31" s="238" t="s">
        <v>0</v>
      </c>
      <c r="C31" s="239"/>
      <c r="D31" s="232" t="s">
        <v>0</v>
      </c>
      <c r="E31" s="233"/>
      <c r="F31" s="232" t="s">
        <v>0</v>
      </c>
      <c r="G31" s="233"/>
      <c r="H31" s="232" t="s">
        <v>0</v>
      </c>
      <c r="I31" s="233"/>
      <c r="J31" s="242" t="s">
        <v>0</v>
      </c>
      <c r="K31" s="231"/>
      <c r="L31" s="231"/>
      <c r="M31" s="231"/>
      <c r="N31" s="231"/>
      <c r="O31" s="243"/>
      <c r="P31" s="176"/>
      <c r="Q31" s="182"/>
    </row>
    <row r="32" spans="1:17" ht="13.8" thickBot="1" x14ac:dyDescent="0.3">
      <c r="A32" s="173" t="s">
        <v>19</v>
      </c>
      <c r="B32" s="244" t="s">
        <v>0</v>
      </c>
      <c r="C32" s="245"/>
      <c r="D32" s="246" t="s">
        <v>0</v>
      </c>
      <c r="E32" s="247"/>
      <c r="F32" s="246" t="s">
        <v>0</v>
      </c>
      <c r="G32" s="247"/>
      <c r="H32" s="246" t="s">
        <v>0</v>
      </c>
      <c r="I32" s="247"/>
      <c r="J32" s="248" t="s">
        <v>0</v>
      </c>
      <c r="K32" s="249"/>
      <c r="L32" s="249"/>
      <c r="M32" s="249"/>
      <c r="N32" s="249"/>
      <c r="O32" s="250"/>
      <c r="P32" s="186"/>
      <c r="Q32" s="187"/>
    </row>
    <row r="33" spans="1:17" ht="13.8" x14ac:dyDescent="0.25">
      <c r="A33" s="174" t="s">
        <v>20</v>
      </c>
      <c r="B33" s="188"/>
      <c r="C33" s="188"/>
      <c r="D33" s="188"/>
      <c r="E33" s="188"/>
      <c r="F33" s="189"/>
      <c r="G33" s="174" t="s">
        <v>22</v>
      </c>
      <c r="H33" s="188"/>
      <c r="I33" s="188"/>
      <c r="J33" s="188"/>
      <c r="K33" s="188"/>
      <c r="L33" s="189"/>
      <c r="M33" s="2"/>
      <c r="N33" s="2"/>
      <c r="O33" s="2"/>
      <c r="P33" s="176"/>
      <c r="Q33" s="215"/>
    </row>
    <row r="34" spans="1:17" ht="15.6" customHeight="1" x14ac:dyDescent="0.25">
      <c r="A34" s="190" t="s">
        <v>23</v>
      </c>
      <c r="B34" s="191"/>
      <c r="C34" s="191"/>
      <c r="D34" s="191"/>
      <c r="E34" s="191"/>
      <c r="F34" s="192"/>
      <c r="G34" s="193" t="s">
        <v>24</v>
      </c>
      <c r="H34" s="191"/>
      <c r="I34" s="194">
        <f>P4+P10+P16+P22+P28</f>
        <v>0</v>
      </c>
      <c r="J34" s="194"/>
      <c r="K34" s="194"/>
      <c r="L34" s="195"/>
      <c r="M34" s="2"/>
      <c r="N34" s="2"/>
      <c r="O34" s="2"/>
      <c r="P34" s="212"/>
      <c r="Q34" s="212"/>
    </row>
    <row r="35" spans="1:17" ht="15.6"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ht="15.6"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ht="15.6" customHeight="1" x14ac:dyDescent="0.25">
      <c r="A37" s="190"/>
      <c r="B37" s="191"/>
      <c r="C37" s="191"/>
      <c r="D37" s="191"/>
      <c r="E37" s="191"/>
      <c r="F37" s="192"/>
      <c r="G37" s="196"/>
      <c r="H37" s="194"/>
      <c r="I37" s="194"/>
      <c r="J37" s="194"/>
      <c r="K37" s="194"/>
      <c r="L37" s="195"/>
      <c r="M37" s="2"/>
      <c r="N37" s="2"/>
      <c r="O37" s="2"/>
      <c r="P37" s="213"/>
      <c r="Q37" s="213"/>
    </row>
    <row r="38" spans="1:17" ht="15.6" customHeight="1" x14ac:dyDescent="0.25">
      <c r="A38" s="197"/>
      <c r="B38" s="198"/>
      <c r="C38" s="198"/>
      <c r="D38" s="198"/>
      <c r="E38" s="198"/>
      <c r="F38" s="199"/>
      <c r="G38" s="200"/>
      <c r="H38" s="201"/>
      <c r="I38" s="201"/>
      <c r="J38" s="201"/>
      <c r="K38" s="201"/>
      <c r="L38" s="202"/>
      <c r="M38" s="2"/>
      <c r="N38" s="2"/>
      <c r="O38" s="2"/>
      <c r="P38" s="214"/>
      <c r="Q38" s="214"/>
    </row>
    <row r="39" spans="1:17" x14ac:dyDescent="0.25">
      <c r="A39" s="2"/>
      <c r="B39" s="2"/>
      <c r="C39" s="2"/>
      <c r="D39" s="2"/>
      <c r="E39" s="2"/>
      <c r="F39" s="2"/>
      <c r="G39" s="2"/>
      <c r="H39" s="2"/>
      <c r="I39" s="2"/>
      <c r="J39" s="2"/>
      <c r="K39" s="2"/>
      <c r="L39" s="2"/>
      <c r="M39" s="2"/>
      <c r="N39" s="2"/>
      <c r="O39" s="2"/>
      <c r="P39" s="2"/>
    </row>
    <row r="40" spans="1:17" x14ac:dyDescent="0.25">
      <c r="A40" s="2"/>
      <c r="B40" s="2"/>
      <c r="C40" s="2"/>
      <c r="D40" s="2"/>
      <c r="E40" s="2"/>
      <c r="F40" s="2"/>
      <c r="G40" s="2"/>
      <c r="H40" s="2"/>
      <c r="I40" s="2"/>
      <c r="J40" s="2"/>
      <c r="K40" s="2"/>
      <c r="L40" s="2"/>
      <c r="M40" s="2"/>
      <c r="N40" s="2"/>
      <c r="O40" s="2"/>
      <c r="P40" s="2"/>
    </row>
    <row r="41" spans="1:17" x14ac:dyDescent="0.25">
      <c r="A41" s="2"/>
      <c r="B41" s="2"/>
      <c r="C41" s="2"/>
      <c r="D41" s="2"/>
      <c r="E41" s="2"/>
      <c r="F41" s="2"/>
      <c r="G41" s="2"/>
      <c r="H41" s="2"/>
      <c r="I41" s="2"/>
      <c r="J41" s="2"/>
      <c r="K41" s="2"/>
      <c r="L41" s="2"/>
      <c r="M41" s="2"/>
      <c r="N41" s="2"/>
      <c r="O41" s="2"/>
      <c r="P41" s="2"/>
    </row>
    <row r="42" spans="1:17" x14ac:dyDescent="0.25">
      <c r="A42" s="2"/>
      <c r="B42" s="2"/>
      <c r="C42" s="2"/>
      <c r="D42" s="2"/>
      <c r="E42" s="2"/>
      <c r="F42" s="2"/>
      <c r="G42" s="2"/>
      <c r="H42" s="2"/>
      <c r="I42" s="2"/>
      <c r="J42" s="2"/>
      <c r="K42" s="2"/>
      <c r="L42" s="2"/>
      <c r="M42" s="2"/>
      <c r="N42" s="2"/>
      <c r="O42" s="2"/>
      <c r="P42" s="2"/>
    </row>
    <row r="43" spans="1:17" x14ac:dyDescent="0.25">
      <c r="B43" s="2"/>
      <c r="C43" s="2"/>
      <c r="D43" s="2"/>
      <c r="E43" s="2"/>
      <c r="F43" s="2"/>
      <c r="G43" s="2"/>
      <c r="H43" s="2"/>
      <c r="I43" s="2"/>
      <c r="J43" s="2"/>
      <c r="K43" s="2"/>
      <c r="L43" s="2"/>
      <c r="M43" s="2"/>
      <c r="N43" s="2"/>
      <c r="O43" s="2"/>
      <c r="P43" s="2"/>
    </row>
    <row r="44" spans="1:17" x14ac:dyDescent="0.25">
      <c r="B44" s="2"/>
      <c r="C44" s="2"/>
      <c r="D44" s="2"/>
      <c r="E44" s="2"/>
      <c r="F44" s="2"/>
      <c r="G44" s="2"/>
      <c r="H44" s="2"/>
      <c r="I44" s="2"/>
      <c r="J44" s="2"/>
      <c r="K44" s="2"/>
      <c r="L44" s="2"/>
      <c r="M44" s="2"/>
      <c r="N44" s="2"/>
      <c r="O44" s="2"/>
      <c r="P44" s="2"/>
    </row>
    <row r="45" spans="1:17" x14ac:dyDescent="0.25">
      <c r="P45" s="2"/>
    </row>
    <row r="46" spans="1:17" x14ac:dyDescent="0.25">
      <c r="P46" s="2"/>
    </row>
    <row r="47" spans="1:17" x14ac:dyDescent="0.25">
      <c r="P47" s="2"/>
    </row>
    <row r="48" spans="1:17" x14ac:dyDescent="0.25">
      <c r="P48" s="2"/>
    </row>
    <row r="49" spans="16:16" x14ac:dyDescent="0.25">
      <c r="P49" s="2"/>
    </row>
    <row r="50" spans="16:16" x14ac:dyDescent="0.25">
      <c r="P50" s="2"/>
    </row>
    <row r="51" spans="16:16" x14ac:dyDescent="0.25">
      <c r="P51" s="2"/>
    </row>
  </sheetData>
  <mergeCells count="206">
    <mergeCell ref="P36:Q36"/>
    <mergeCell ref="A34:F38"/>
    <mergeCell ref="G34:H34"/>
    <mergeCell ref="G35:H35"/>
    <mergeCell ref="G36:H36"/>
    <mergeCell ref="P24:Q24"/>
    <mergeCell ref="P28:Q28"/>
    <mergeCell ref="P29:Q29"/>
    <mergeCell ref="P30:Q30"/>
    <mergeCell ref="P34:Q34"/>
    <mergeCell ref="P35:Q35"/>
    <mergeCell ref="P12:Q12"/>
    <mergeCell ref="P16:Q16"/>
    <mergeCell ref="P17:Q17"/>
    <mergeCell ref="P18:Q18"/>
    <mergeCell ref="P22:Q22"/>
    <mergeCell ref="P23:Q23"/>
    <mergeCell ref="P2:Q2"/>
    <mergeCell ref="P4:Q4"/>
    <mergeCell ref="P5:Q5"/>
    <mergeCell ref="P6:Q6"/>
    <mergeCell ref="P10:Q10"/>
    <mergeCell ref="P11:Q1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F97E4D51-6BB5-4671-99ED-7CD71D7B5DD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D1C97-3D6A-4981-BA19-58862443175C}">
  <dimension ref="A1:Q51"/>
  <sheetViews>
    <sheetView showGridLines="0" topLeftCell="A14" workbookViewId="0">
      <selection activeCell="D30" sqref="D30:E30"/>
    </sheetView>
  </sheetViews>
  <sheetFormatPr defaultColWidth="9.109375" defaultRowHeight="13.2" x14ac:dyDescent="0.25"/>
  <cols>
    <col min="1" max="1" width="19.33203125" style="1" customWidth="1"/>
    <col min="2" max="2" width="3.33203125" style="1" customWidth="1"/>
    <col min="3" max="3" width="14.44140625" style="1" customWidth="1"/>
    <col min="4" max="4" width="3.33203125" style="1" customWidth="1"/>
    <col min="5" max="5" width="14.44140625" style="1" customWidth="1"/>
    <col min="6" max="6" width="3.33203125" style="1" customWidth="1"/>
    <col min="7" max="7" width="14.44140625" style="1" customWidth="1"/>
    <col min="8" max="8" width="3.33203125" style="1" customWidth="1"/>
    <col min="9" max="9" width="14.44140625" style="1" customWidth="1"/>
    <col min="10" max="10" width="3.33203125" style="1" customWidth="1"/>
    <col min="11" max="11" width="14.44140625" style="1" customWidth="1"/>
    <col min="12" max="12" width="3.33203125" style="1" customWidth="1"/>
    <col min="13" max="13" width="14.44140625" style="1" customWidth="1"/>
    <col min="14" max="14" width="3.33203125" style="1" customWidth="1"/>
    <col min="15" max="15" width="14.44140625" style="1" customWidth="1"/>
    <col min="16" max="16" width="9" style="1" customWidth="1"/>
    <col min="17" max="17" width="9" customWidth="1"/>
    <col min="18" max="16384" width="9.109375" style="1"/>
  </cols>
  <sheetData>
    <row r="1" spans="1:17" ht="17.399999999999999" x14ac:dyDescent="0.25">
      <c r="A1" s="2"/>
      <c r="B1" s="216"/>
      <c r="C1" s="217"/>
      <c r="D1" s="217"/>
      <c r="E1" s="218"/>
      <c r="F1" s="219" t="s">
        <v>28</v>
      </c>
      <c r="G1" s="219"/>
      <c r="H1" s="219"/>
      <c r="I1" s="219"/>
      <c r="J1" s="219"/>
      <c r="K1" s="219"/>
      <c r="L1" s="218"/>
      <c r="M1" s="217"/>
      <c r="N1" s="217"/>
      <c r="O1" s="220"/>
      <c r="P1" s="3"/>
    </row>
    <row r="2" spans="1:17" ht="15.6" x14ac:dyDescent="0.25">
      <c r="A2" s="168" t="s">
        <v>16</v>
      </c>
      <c r="B2" s="221" t="s">
        <v>1</v>
      </c>
      <c r="C2" s="222"/>
      <c r="D2" s="222" t="s">
        <v>2</v>
      </c>
      <c r="E2" s="222"/>
      <c r="F2" s="222" t="s">
        <v>3</v>
      </c>
      <c r="G2" s="222"/>
      <c r="H2" s="222" t="s">
        <v>4</v>
      </c>
      <c r="I2" s="222"/>
      <c r="J2" s="222" t="s">
        <v>5</v>
      </c>
      <c r="K2" s="222"/>
      <c r="L2" s="222" t="s">
        <v>6</v>
      </c>
      <c r="M2" s="222"/>
      <c r="N2" s="222" t="s">
        <v>7</v>
      </c>
      <c r="O2" s="223"/>
      <c r="P2" s="175" t="s">
        <v>21</v>
      </c>
      <c r="Q2" s="175"/>
    </row>
    <row r="3" spans="1:17" ht="18" x14ac:dyDescent="0.25">
      <c r="A3" s="169"/>
      <c r="B3" s="251"/>
      <c r="C3" s="252"/>
      <c r="D3" s="253"/>
      <c r="E3" s="252"/>
      <c r="F3" s="253"/>
      <c r="G3" s="252"/>
      <c r="H3" s="253"/>
      <c r="I3" s="252"/>
      <c r="J3" s="226">
        <v>45323</v>
      </c>
      <c r="K3" s="227"/>
      <c r="L3" s="226">
        <v>45324</v>
      </c>
      <c r="M3" s="227"/>
      <c r="N3" s="228">
        <v>45325</v>
      </c>
      <c r="O3" s="229"/>
      <c r="P3" s="176"/>
      <c r="Q3" s="177"/>
    </row>
    <row r="4" spans="1:17" x14ac:dyDescent="0.25">
      <c r="A4" s="170" t="s">
        <v>17</v>
      </c>
      <c r="B4" s="254"/>
      <c r="C4" s="255"/>
      <c r="D4" s="256"/>
      <c r="E4" s="255"/>
      <c r="F4" s="256"/>
      <c r="G4" s="255"/>
      <c r="H4" s="256"/>
      <c r="I4" s="255"/>
      <c r="J4" s="205" t="s">
        <v>0</v>
      </c>
      <c r="K4" s="204"/>
      <c r="L4" s="205" t="s">
        <v>0</v>
      </c>
      <c r="M4" s="204"/>
      <c r="N4" s="205" t="s">
        <v>0</v>
      </c>
      <c r="O4" s="206"/>
      <c r="P4" s="178">
        <f>SUM(B4:O4)</f>
        <v>0</v>
      </c>
      <c r="Q4" s="179"/>
    </row>
    <row r="5" spans="1:17" x14ac:dyDescent="0.25">
      <c r="A5" s="171" t="s">
        <v>18</v>
      </c>
      <c r="B5" s="254"/>
      <c r="C5" s="255"/>
      <c r="D5" s="256"/>
      <c r="E5" s="255"/>
      <c r="F5" s="256"/>
      <c r="G5" s="255"/>
      <c r="H5" s="256"/>
      <c r="I5" s="255"/>
      <c r="J5" s="209" t="s">
        <v>0</v>
      </c>
      <c r="K5" s="208"/>
      <c r="L5" s="209" t="s">
        <v>0</v>
      </c>
      <c r="M5" s="208"/>
      <c r="N5" s="209" t="s">
        <v>0</v>
      </c>
      <c r="O5" s="210"/>
      <c r="P5" s="180">
        <f>SUM(B5:O5)</f>
        <v>0</v>
      </c>
      <c r="Q5" s="181"/>
    </row>
    <row r="6" spans="1:17" ht="20.399999999999999" x14ac:dyDescent="0.25">
      <c r="A6" s="211" t="s">
        <v>26</v>
      </c>
      <c r="B6" s="254"/>
      <c r="C6" s="255"/>
      <c r="D6" s="256"/>
      <c r="E6" s="255"/>
      <c r="F6" s="256"/>
      <c r="G6" s="255"/>
      <c r="H6" s="256"/>
      <c r="I6" s="255"/>
      <c r="J6" s="205" t="s">
        <v>0</v>
      </c>
      <c r="K6" s="204"/>
      <c r="L6" s="205" t="s">
        <v>0</v>
      </c>
      <c r="M6" s="204"/>
      <c r="N6" s="205" t="s">
        <v>0</v>
      </c>
      <c r="O6" s="206"/>
      <c r="P6" s="178">
        <f>SUM(B6:O6)</f>
        <v>0</v>
      </c>
      <c r="Q6" s="179"/>
    </row>
    <row r="7" spans="1:17" x14ac:dyDescent="0.25">
      <c r="A7" s="172" t="s">
        <v>19</v>
      </c>
      <c r="B7" s="254"/>
      <c r="C7" s="255"/>
      <c r="D7" s="256"/>
      <c r="E7" s="255"/>
      <c r="F7" s="256"/>
      <c r="G7" s="255"/>
      <c r="H7" s="256"/>
      <c r="I7" s="255"/>
      <c r="J7" s="257" t="s">
        <v>0</v>
      </c>
      <c r="K7" s="258"/>
      <c r="L7" s="257" t="s">
        <v>0</v>
      </c>
      <c r="M7" s="258"/>
      <c r="N7" s="259" t="s">
        <v>0</v>
      </c>
      <c r="O7" s="260"/>
      <c r="P7" s="176"/>
      <c r="Q7" s="182"/>
    </row>
    <row r="8" spans="1:17" x14ac:dyDescent="0.25">
      <c r="A8" s="173" t="s">
        <v>19</v>
      </c>
      <c r="B8" s="254"/>
      <c r="C8" s="255"/>
      <c r="D8" s="256"/>
      <c r="E8" s="255"/>
      <c r="F8" s="256"/>
      <c r="G8" s="255"/>
      <c r="H8" s="256"/>
      <c r="I8" s="255"/>
      <c r="J8" s="257" t="s">
        <v>0</v>
      </c>
      <c r="K8" s="258"/>
      <c r="L8" s="257" t="s">
        <v>0</v>
      </c>
      <c r="M8" s="258"/>
      <c r="N8" s="259" t="s">
        <v>0</v>
      </c>
      <c r="O8" s="260"/>
      <c r="P8" s="183"/>
      <c r="Q8" s="184"/>
    </row>
    <row r="9" spans="1:17" ht="18" x14ac:dyDescent="0.25">
      <c r="A9" s="169"/>
      <c r="B9" s="236">
        <v>45326</v>
      </c>
      <c r="C9" s="237"/>
      <c r="D9" s="226">
        <v>45327</v>
      </c>
      <c r="E9" s="227"/>
      <c r="F9" s="226">
        <v>45328</v>
      </c>
      <c r="G9" s="227"/>
      <c r="H9" s="226">
        <v>45329</v>
      </c>
      <c r="I9" s="227"/>
      <c r="J9" s="226">
        <v>45330</v>
      </c>
      <c r="K9" s="227"/>
      <c r="L9" s="226">
        <v>45331</v>
      </c>
      <c r="M9" s="227"/>
      <c r="N9" s="228">
        <v>45332</v>
      </c>
      <c r="O9" s="229"/>
      <c r="P9" s="176"/>
      <c r="Q9" s="182"/>
    </row>
    <row r="10" spans="1:17" x14ac:dyDescent="0.25">
      <c r="A10" s="170" t="s">
        <v>17</v>
      </c>
      <c r="B10" s="203" t="s">
        <v>0</v>
      </c>
      <c r="C10" s="204"/>
      <c r="D10" s="205" t="s">
        <v>0</v>
      </c>
      <c r="E10" s="204"/>
      <c r="F10" s="205" t="s">
        <v>0</v>
      </c>
      <c r="G10" s="204"/>
      <c r="H10" s="205"/>
      <c r="I10" s="204"/>
      <c r="J10" s="205" t="s">
        <v>0</v>
      </c>
      <c r="K10" s="204"/>
      <c r="L10" s="205" t="s">
        <v>0</v>
      </c>
      <c r="M10" s="204"/>
      <c r="N10" s="205" t="s">
        <v>0</v>
      </c>
      <c r="O10" s="206"/>
      <c r="P10" s="178">
        <f>SUM(B10:O10)</f>
        <v>0</v>
      </c>
      <c r="Q10" s="179"/>
    </row>
    <row r="11" spans="1:17" x14ac:dyDescent="0.25">
      <c r="A11" s="171" t="s">
        <v>18</v>
      </c>
      <c r="B11" s="207" t="s">
        <v>0</v>
      </c>
      <c r="C11" s="208"/>
      <c r="D11" s="209" t="s">
        <v>0</v>
      </c>
      <c r="E11" s="208"/>
      <c r="F11" s="209" t="s">
        <v>0</v>
      </c>
      <c r="G11" s="208"/>
      <c r="H11" s="209"/>
      <c r="I11" s="208"/>
      <c r="J11" s="209" t="s">
        <v>0</v>
      </c>
      <c r="K11" s="208"/>
      <c r="L11" s="209" t="s">
        <v>0</v>
      </c>
      <c r="M11" s="208"/>
      <c r="N11" s="209" t="s">
        <v>0</v>
      </c>
      <c r="O11" s="210"/>
      <c r="P11" s="180">
        <f>SUM(B11:O11)</f>
        <v>0</v>
      </c>
      <c r="Q11" s="181"/>
    </row>
    <row r="12" spans="1:17" ht="20.399999999999999" x14ac:dyDescent="0.25">
      <c r="A12" s="211" t="s">
        <v>26</v>
      </c>
      <c r="B12" s="203" t="s">
        <v>0</v>
      </c>
      <c r="C12" s="204"/>
      <c r="D12" s="205" t="s">
        <v>0</v>
      </c>
      <c r="E12" s="204"/>
      <c r="F12" s="205" t="s">
        <v>0</v>
      </c>
      <c r="G12" s="204"/>
      <c r="H12" s="205"/>
      <c r="I12" s="204"/>
      <c r="J12" s="205" t="s">
        <v>0</v>
      </c>
      <c r="K12" s="204"/>
      <c r="L12" s="205" t="s">
        <v>0</v>
      </c>
      <c r="M12" s="204"/>
      <c r="N12" s="205" t="s">
        <v>0</v>
      </c>
      <c r="O12" s="206"/>
      <c r="P12" s="178">
        <f>SUM(B12:O12)</f>
        <v>0</v>
      </c>
      <c r="Q12" s="179"/>
    </row>
    <row r="13" spans="1:17" s="4" customFormat="1" x14ac:dyDescent="0.2">
      <c r="A13" s="172" t="s">
        <v>19</v>
      </c>
      <c r="B13" s="261" t="s">
        <v>0</v>
      </c>
      <c r="C13" s="262"/>
      <c r="D13" s="257" t="s">
        <v>0</v>
      </c>
      <c r="E13" s="258"/>
      <c r="F13" s="257" t="s">
        <v>0</v>
      </c>
      <c r="G13" s="258"/>
      <c r="H13" s="257" t="s">
        <v>0</v>
      </c>
      <c r="I13" s="258"/>
      <c r="J13" s="257" t="s">
        <v>0</v>
      </c>
      <c r="K13" s="258"/>
      <c r="L13" s="257" t="s">
        <v>0</v>
      </c>
      <c r="M13" s="258"/>
      <c r="N13" s="259" t="s">
        <v>0</v>
      </c>
      <c r="O13" s="260"/>
      <c r="P13" s="176"/>
      <c r="Q13" s="182"/>
    </row>
    <row r="14" spans="1:17" s="4" customFormat="1" x14ac:dyDescent="0.2">
      <c r="A14" s="173" t="s">
        <v>19</v>
      </c>
      <c r="B14" s="261" t="s">
        <v>0</v>
      </c>
      <c r="C14" s="262"/>
      <c r="D14" s="257" t="s">
        <v>0</v>
      </c>
      <c r="E14" s="258"/>
      <c r="F14" s="257" t="s">
        <v>0</v>
      </c>
      <c r="G14" s="258"/>
      <c r="H14" s="257" t="s">
        <v>0</v>
      </c>
      <c r="I14" s="258"/>
      <c r="J14" s="257" t="s">
        <v>0</v>
      </c>
      <c r="K14" s="258"/>
      <c r="L14" s="257" t="s">
        <v>0</v>
      </c>
      <c r="M14" s="258"/>
      <c r="N14" s="259" t="s">
        <v>0</v>
      </c>
      <c r="O14" s="260"/>
      <c r="P14" s="183"/>
      <c r="Q14" s="184"/>
    </row>
    <row r="15" spans="1:17" s="4" customFormat="1" ht="18" x14ac:dyDescent="0.2">
      <c r="A15" s="169"/>
      <c r="B15" s="236">
        <v>45333</v>
      </c>
      <c r="C15" s="237"/>
      <c r="D15" s="226">
        <v>45334</v>
      </c>
      <c r="E15" s="227"/>
      <c r="F15" s="226">
        <v>45335</v>
      </c>
      <c r="G15" s="227"/>
      <c r="H15" s="226">
        <v>45336</v>
      </c>
      <c r="I15" s="227"/>
      <c r="J15" s="226">
        <v>45337</v>
      </c>
      <c r="K15" s="227"/>
      <c r="L15" s="226">
        <v>45338</v>
      </c>
      <c r="M15" s="227"/>
      <c r="N15" s="228">
        <v>45339</v>
      </c>
      <c r="O15" s="229"/>
      <c r="P15" s="176"/>
      <c r="Q15" s="185"/>
    </row>
    <row r="16" spans="1:17" s="4" customFormat="1" x14ac:dyDescent="0.2">
      <c r="A16" s="170" t="s">
        <v>17</v>
      </c>
      <c r="B16" s="203" t="s">
        <v>0</v>
      </c>
      <c r="C16" s="204"/>
      <c r="D16" s="205"/>
      <c r="E16" s="204"/>
      <c r="F16" s="205" t="s">
        <v>0</v>
      </c>
      <c r="G16" s="204"/>
      <c r="H16" s="205"/>
      <c r="I16" s="204"/>
      <c r="J16" s="205" t="s">
        <v>0</v>
      </c>
      <c r="K16" s="204"/>
      <c r="L16" s="205" t="s">
        <v>0</v>
      </c>
      <c r="M16" s="204"/>
      <c r="N16" s="205" t="s">
        <v>0</v>
      </c>
      <c r="O16" s="206"/>
      <c r="P16" s="178">
        <f>SUM(B16:O16)</f>
        <v>0</v>
      </c>
      <c r="Q16" s="179"/>
    </row>
    <row r="17" spans="1:17" s="4" customFormat="1" x14ac:dyDescent="0.2">
      <c r="A17" s="171" t="s">
        <v>18</v>
      </c>
      <c r="B17" s="207" t="s">
        <v>0</v>
      </c>
      <c r="C17" s="208"/>
      <c r="D17" s="209" t="s">
        <v>0</v>
      </c>
      <c r="E17" s="208"/>
      <c r="F17" s="209" t="s">
        <v>0</v>
      </c>
      <c r="G17" s="208"/>
      <c r="H17" s="209"/>
      <c r="I17" s="208"/>
      <c r="J17" s="209" t="s">
        <v>0</v>
      </c>
      <c r="K17" s="208"/>
      <c r="L17" s="209" t="s">
        <v>0</v>
      </c>
      <c r="M17" s="208"/>
      <c r="N17" s="209" t="s">
        <v>0</v>
      </c>
      <c r="O17" s="210"/>
      <c r="P17" s="180">
        <f>SUM(B17:O17)</f>
        <v>0</v>
      </c>
      <c r="Q17" s="181"/>
    </row>
    <row r="18" spans="1:17" s="4" customFormat="1" ht="20.399999999999999" x14ac:dyDescent="0.2">
      <c r="A18" s="211" t="s">
        <v>26</v>
      </c>
      <c r="B18" s="203" t="s">
        <v>0</v>
      </c>
      <c r="C18" s="204"/>
      <c r="D18" s="205" t="s">
        <v>0</v>
      </c>
      <c r="E18" s="204"/>
      <c r="F18" s="205" t="s">
        <v>0</v>
      </c>
      <c r="G18" s="204"/>
      <c r="H18" s="205"/>
      <c r="I18" s="204"/>
      <c r="J18" s="205" t="s">
        <v>0</v>
      </c>
      <c r="K18" s="204"/>
      <c r="L18" s="205" t="s">
        <v>0</v>
      </c>
      <c r="M18" s="204"/>
      <c r="N18" s="205" t="s">
        <v>0</v>
      </c>
      <c r="O18" s="206"/>
      <c r="P18" s="178">
        <f>SUM(B18:O18)</f>
        <v>0</v>
      </c>
      <c r="Q18" s="179"/>
    </row>
    <row r="19" spans="1:17" s="4" customFormat="1" x14ac:dyDescent="0.2">
      <c r="A19" s="172" t="s">
        <v>19</v>
      </c>
      <c r="B19" s="261" t="s">
        <v>0</v>
      </c>
      <c r="C19" s="262"/>
      <c r="D19" s="257" t="s">
        <v>0</v>
      </c>
      <c r="E19" s="258"/>
      <c r="F19" s="257" t="s">
        <v>0</v>
      </c>
      <c r="G19" s="258"/>
      <c r="H19" s="257" t="s">
        <v>0</v>
      </c>
      <c r="I19" s="258"/>
      <c r="J19" s="257" t="s">
        <v>0</v>
      </c>
      <c r="K19" s="258"/>
      <c r="L19" s="257" t="s">
        <v>0</v>
      </c>
      <c r="M19" s="258"/>
      <c r="N19" s="259" t="s">
        <v>0</v>
      </c>
      <c r="O19" s="260"/>
      <c r="P19" s="176"/>
      <c r="Q19" s="182"/>
    </row>
    <row r="20" spans="1:17" s="4" customFormat="1" x14ac:dyDescent="0.2">
      <c r="A20" s="173" t="s">
        <v>19</v>
      </c>
      <c r="B20" s="261" t="s">
        <v>0</v>
      </c>
      <c r="C20" s="262"/>
      <c r="D20" s="257" t="s">
        <v>0</v>
      </c>
      <c r="E20" s="258"/>
      <c r="F20" s="257" t="s">
        <v>0</v>
      </c>
      <c r="G20" s="258"/>
      <c r="H20" s="257" t="s">
        <v>0</v>
      </c>
      <c r="I20" s="258"/>
      <c r="J20" s="257" t="s">
        <v>0</v>
      </c>
      <c r="K20" s="258"/>
      <c r="L20" s="257" t="s">
        <v>0</v>
      </c>
      <c r="M20" s="258"/>
      <c r="N20" s="259" t="s">
        <v>0</v>
      </c>
      <c r="O20" s="260"/>
      <c r="P20" s="186"/>
      <c r="Q20" s="187"/>
    </row>
    <row r="21" spans="1:17" s="4" customFormat="1" ht="18" x14ac:dyDescent="0.2">
      <c r="A21" s="169"/>
      <c r="B21" s="236">
        <v>45340</v>
      </c>
      <c r="C21" s="237"/>
      <c r="D21" s="226">
        <v>45341</v>
      </c>
      <c r="E21" s="227"/>
      <c r="F21" s="226">
        <v>45342</v>
      </c>
      <c r="G21" s="227"/>
      <c r="H21" s="226">
        <v>45343</v>
      </c>
      <c r="I21" s="227"/>
      <c r="J21" s="226">
        <v>45344</v>
      </c>
      <c r="K21" s="227"/>
      <c r="L21" s="226">
        <v>45345</v>
      </c>
      <c r="M21" s="227"/>
      <c r="N21" s="228">
        <v>45346</v>
      </c>
      <c r="O21" s="229"/>
      <c r="P21" s="176"/>
      <c r="Q21" s="185"/>
    </row>
    <row r="22" spans="1:17" s="4" customFormat="1" x14ac:dyDescent="0.2">
      <c r="A22" s="170" t="s">
        <v>17</v>
      </c>
      <c r="B22" s="203" t="s">
        <v>0</v>
      </c>
      <c r="C22" s="204"/>
      <c r="D22" s="205" t="s">
        <v>0</v>
      </c>
      <c r="E22" s="204"/>
      <c r="F22" s="205" t="s">
        <v>0</v>
      </c>
      <c r="G22" s="204"/>
      <c r="H22" s="205"/>
      <c r="I22" s="204"/>
      <c r="J22" s="205" t="s">
        <v>0</v>
      </c>
      <c r="K22" s="204"/>
      <c r="L22" s="205" t="s">
        <v>0</v>
      </c>
      <c r="M22" s="204"/>
      <c r="N22" s="205" t="s">
        <v>0</v>
      </c>
      <c r="O22" s="206"/>
      <c r="P22" s="178">
        <f>SUM(B22:O22)</f>
        <v>0</v>
      </c>
      <c r="Q22" s="179"/>
    </row>
    <row r="23" spans="1:17" s="4" customFormat="1" x14ac:dyDescent="0.2">
      <c r="A23" s="171" t="s">
        <v>18</v>
      </c>
      <c r="B23" s="207" t="s">
        <v>0</v>
      </c>
      <c r="C23" s="208"/>
      <c r="D23" s="209"/>
      <c r="E23" s="208"/>
      <c r="F23" s="209" t="s">
        <v>0</v>
      </c>
      <c r="G23" s="208"/>
      <c r="H23" s="209"/>
      <c r="I23" s="208"/>
      <c r="J23" s="209" t="s">
        <v>0</v>
      </c>
      <c r="K23" s="208"/>
      <c r="L23" s="209" t="s">
        <v>0</v>
      </c>
      <c r="M23" s="208"/>
      <c r="N23" s="209" t="s">
        <v>0</v>
      </c>
      <c r="O23" s="210"/>
      <c r="P23" s="180">
        <f>SUM(B23:O23)</f>
        <v>0</v>
      </c>
      <c r="Q23" s="181"/>
    </row>
    <row r="24" spans="1:17" s="4" customFormat="1" ht="20.399999999999999" x14ac:dyDescent="0.2">
      <c r="A24" s="211" t="s">
        <v>26</v>
      </c>
      <c r="B24" s="203" t="s">
        <v>0</v>
      </c>
      <c r="C24" s="204"/>
      <c r="D24" s="205" t="s">
        <v>0</v>
      </c>
      <c r="E24" s="204"/>
      <c r="F24" s="205" t="s">
        <v>0</v>
      </c>
      <c r="G24" s="204"/>
      <c r="H24" s="205"/>
      <c r="I24" s="204"/>
      <c r="J24" s="205" t="s">
        <v>0</v>
      </c>
      <c r="K24" s="204"/>
      <c r="L24" s="205" t="s">
        <v>0</v>
      </c>
      <c r="M24" s="204"/>
      <c r="N24" s="205" t="s">
        <v>0</v>
      </c>
      <c r="O24" s="206"/>
      <c r="P24" s="178">
        <f>SUM(B24:O24)</f>
        <v>0</v>
      </c>
      <c r="Q24" s="179"/>
    </row>
    <row r="25" spans="1:17" s="4" customFormat="1" x14ac:dyDescent="0.2">
      <c r="A25" s="172" t="s">
        <v>19</v>
      </c>
      <c r="B25" s="261" t="s">
        <v>0</v>
      </c>
      <c r="C25" s="262"/>
      <c r="D25" s="257" t="s">
        <v>0</v>
      </c>
      <c r="E25" s="258"/>
      <c r="F25" s="257" t="s">
        <v>0</v>
      </c>
      <c r="G25" s="258"/>
      <c r="H25" s="257" t="s">
        <v>0</v>
      </c>
      <c r="I25" s="258"/>
      <c r="J25" s="257" t="s">
        <v>0</v>
      </c>
      <c r="K25" s="258"/>
      <c r="L25" s="257" t="s">
        <v>0</v>
      </c>
      <c r="M25" s="258"/>
      <c r="N25" s="259" t="s">
        <v>0</v>
      </c>
      <c r="O25" s="260"/>
      <c r="P25" s="176"/>
      <c r="Q25" s="182"/>
    </row>
    <row r="26" spans="1:17" s="4" customFormat="1" x14ac:dyDescent="0.2">
      <c r="A26" s="173" t="s">
        <v>19</v>
      </c>
      <c r="B26" s="261" t="s">
        <v>0</v>
      </c>
      <c r="C26" s="262"/>
      <c r="D26" s="257" t="s">
        <v>0</v>
      </c>
      <c r="E26" s="258"/>
      <c r="F26" s="257" t="s">
        <v>0</v>
      </c>
      <c r="G26" s="258"/>
      <c r="H26" s="257" t="s">
        <v>0</v>
      </c>
      <c r="I26" s="258"/>
      <c r="J26" s="257" t="s">
        <v>0</v>
      </c>
      <c r="K26" s="258"/>
      <c r="L26" s="257" t="s">
        <v>0</v>
      </c>
      <c r="M26" s="258"/>
      <c r="N26" s="259" t="s">
        <v>0</v>
      </c>
      <c r="O26" s="260"/>
      <c r="P26" s="186"/>
      <c r="Q26" s="187"/>
    </row>
    <row r="27" spans="1:17" s="4" customFormat="1" ht="18" x14ac:dyDescent="0.2">
      <c r="A27" s="169"/>
      <c r="B27" s="236">
        <v>45347</v>
      </c>
      <c r="C27" s="237"/>
      <c r="D27" s="226">
        <v>45348</v>
      </c>
      <c r="E27" s="227"/>
      <c r="F27" s="226">
        <v>45349</v>
      </c>
      <c r="G27" s="227"/>
      <c r="H27" s="226">
        <v>45350</v>
      </c>
      <c r="I27" s="227"/>
      <c r="J27" s="226">
        <v>45351</v>
      </c>
      <c r="K27" s="227"/>
      <c r="L27" s="263" t="s">
        <v>8</v>
      </c>
      <c r="M27" s="252"/>
      <c r="N27" s="252"/>
      <c r="O27" s="264"/>
      <c r="P27" s="176"/>
      <c r="Q27" s="185"/>
    </row>
    <row r="28" spans="1:17" s="4" customFormat="1" x14ac:dyDescent="0.2">
      <c r="A28" s="170" t="s">
        <v>17</v>
      </c>
      <c r="B28" s="203" t="s">
        <v>0</v>
      </c>
      <c r="C28" s="204"/>
      <c r="D28" s="205" t="s">
        <v>0</v>
      </c>
      <c r="E28" s="204"/>
      <c r="F28" s="205" t="s">
        <v>0</v>
      </c>
      <c r="G28" s="204"/>
      <c r="H28" s="205"/>
      <c r="I28" s="204"/>
      <c r="J28" s="205" t="s">
        <v>0</v>
      </c>
      <c r="K28" s="204"/>
      <c r="L28" s="256" t="s">
        <v>0</v>
      </c>
      <c r="M28" s="255"/>
      <c r="N28" s="255"/>
      <c r="O28" s="265"/>
      <c r="P28" s="178">
        <f>SUM(B28:O28)</f>
        <v>0</v>
      </c>
      <c r="Q28" s="179"/>
    </row>
    <row r="29" spans="1:17" s="4" customFormat="1" x14ac:dyDescent="0.2">
      <c r="A29" s="171" t="s">
        <v>18</v>
      </c>
      <c r="B29" s="207" t="s">
        <v>0</v>
      </c>
      <c r="C29" s="208"/>
      <c r="D29" s="209" t="s">
        <v>0</v>
      </c>
      <c r="E29" s="208"/>
      <c r="F29" s="209" t="s">
        <v>0</v>
      </c>
      <c r="G29" s="208"/>
      <c r="H29" s="209"/>
      <c r="I29" s="208"/>
      <c r="J29" s="209" t="s">
        <v>0</v>
      </c>
      <c r="K29" s="208"/>
      <c r="L29" s="256" t="s">
        <v>0</v>
      </c>
      <c r="M29" s="255"/>
      <c r="N29" s="255"/>
      <c r="O29" s="265"/>
      <c r="P29" s="180">
        <f>SUM(B29:O29)</f>
        <v>0</v>
      </c>
      <c r="Q29" s="181"/>
    </row>
    <row r="30" spans="1:17" s="4" customFormat="1" ht="20.399999999999999" x14ac:dyDescent="0.2">
      <c r="A30" s="211" t="s">
        <v>26</v>
      </c>
      <c r="B30" s="203" t="s">
        <v>0</v>
      </c>
      <c r="C30" s="204"/>
      <c r="D30" s="205"/>
      <c r="E30" s="204"/>
      <c r="F30" s="205" t="s">
        <v>0</v>
      </c>
      <c r="G30" s="204"/>
      <c r="H30" s="205"/>
      <c r="I30" s="204"/>
      <c r="J30" s="205" t="s">
        <v>0</v>
      </c>
      <c r="K30" s="204"/>
      <c r="L30" s="256" t="s">
        <v>0</v>
      </c>
      <c r="M30" s="255"/>
      <c r="N30" s="255"/>
      <c r="O30" s="265"/>
      <c r="P30" s="178">
        <f>SUM(B30:O30)</f>
        <v>0</v>
      </c>
      <c r="Q30" s="179"/>
    </row>
    <row r="31" spans="1:17" s="4" customFormat="1" x14ac:dyDescent="0.2">
      <c r="A31" s="172" t="s">
        <v>19</v>
      </c>
      <c r="B31" s="261" t="s">
        <v>0</v>
      </c>
      <c r="C31" s="262"/>
      <c r="D31" s="257" t="s">
        <v>0</v>
      </c>
      <c r="E31" s="258"/>
      <c r="F31" s="257" t="s">
        <v>0</v>
      </c>
      <c r="G31" s="258"/>
      <c r="H31" s="257" t="s">
        <v>0</v>
      </c>
      <c r="I31" s="258"/>
      <c r="J31" s="257" t="s">
        <v>0</v>
      </c>
      <c r="K31" s="258"/>
      <c r="L31" s="256" t="s">
        <v>0</v>
      </c>
      <c r="M31" s="255"/>
      <c r="N31" s="255"/>
      <c r="O31" s="265"/>
      <c r="P31" s="176"/>
      <c r="Q31" s="182"/>
    </row>
    <row r="32" spans="1:17" s="4" customFormat="1" ht="13.8" thickBot="1" x14ac:dyDescent="0.25">
      <c r="A32" s="173" t="s">
        <v>19</v>
      </c>
      <c r="B32" s="266" t="s">
        <v>0</v>
      </c>
      <c r="C32" s="267"/>
      <c r="D32" s="268" t="s">
        <v>0</v>
      </c>
      <c r="E32" s="269"/>
      <c r="F32" s="268" t="s">
        <v>0</v>
      </c>
      <c r="G32" s="269"/>
      <c r="H32" s="268" t="s">
        <v>0</v>
      </c>
      <c r="I32" s="269"/>
      <c r="J32" s="268" t="s">
        <v>0</v>
      </c>
      <c r="K32" s="269"/>
      <c r="L32" s="270" t="s">
        <v>0</v>
      </c>
      <c r="M32" s="271"/>
      <c r="N32" s="271"/>
      <c r="O32" s="272"/>
      <c r="P32" s="186"/>
      <c r="Q32" s="187"/>
    </row>
    <row r="33" spans="1:17" ht="13.8" x14ac:dyDescent="0.25">
      <c r="A33" s="174" t="s">
        <v>20</v>
      </c>
      <c r="B33" s="188"/>
      <c r="C33" s="188"/>
      <c r="D33" s="188"/>
      <c r="E33" s="188"/>
      <c r="F33" s="189"/>
      <c r="G33" s="174" t="s">
        <v>22</v>
      </c>
      <c r="H33" s="188"/>
      <c r="I33" s="188"/>
      <c r="J33" s="188"/>
      <c r="K33" s="188"/>
      <c r="L33" s="189"/>
    </row>
    <row r="34" spans="1:17" s="4" customFormat="1" ht="15.6" customHeight="1" x14ac:dyDescent="0.2">
      <c r="A34" s="190" t="s">
        <v>23</v>
      </c>
      <c r="B34" s="191"/>
      <c r="C34" s="191"/>
      <c r="D34" s="191"/>
      <c r="E34" s="191"/>
      <c r="F34" s="192"/>
      <c r="G34" s="193" t="s">
        <v>24</v>
      </c>
      <c r="H34" s="191"/>
      <c r="I34" s="194">
        <f>P4+P10+P16+P22+P28</f>
        <v>0</v>
      </c>
      <c r="J34" s="194"/>
      <c r="K34" s="194"/>
      <c r="L34" s="195"/>
      <c r="M34" s="43"/>
      <c r="N34" s="49"/>
      <c r="O34" s="50"/>
      <c r="P34" s="213"/>
      <c r="Q34" s="213"/>
    </row>
    <row r="35" spans="1:17" s="4" customFormat="1" ht="15.6" customHeight="1" x14ac:dyDescent="0.25">
      <c r="A35" s="190"/>
      <c r="B35" s="191"/>
      <c r="C35" s="191"/>
      <c r="D35" s="191"/>
      <c r="E35" s="191"/>
      <c r="F35" s="192"/>
      <c r="G35" s="193" t="s">
        <v>18</v>
      </c>
      <c r="H35" s="191"/>
      <c r="I35" s="194">
        <f t="shared" ref="I35:I36" si="0">P5+P11+P17+P23+P29</f>
        <v>0</v>
      </c>
      <c r="J35" s="194"/>
      <c r="K35" s="194"/>
      <c r="L35" s="195"/>
      <c r="M35" s="2"/>
      <c r="N35" s="2"/>
      <c r="O35" s="2"/>
      <c r="P35" s="212"/>
      <c r="Q35" s="212"/>
    </row>
    <row r="36" spans="1:17" s="4" customFormat="1" ht="15.6" customHeight="1" x14ac:dyDescent="0.25">
      <c r="A36" s="190"/>
      <c r="B36" s="191"/>
      <c r="C36" s="191"/>
      <c r="D36" s="191"/>
      <c r="E36" s="191"/>
      <c r="F36" s="192"/>
      <c r="G36" s="193" t="s">
        <v>25</v>
      </c>
      <c r="H36" s="191"/>
      <c r="I36" s="194">
        <f t="shared" si="0"/>
        <v>0</v>
      </c>
      <c r="J36" s="194"/>
      <c r="K36" s="194"/>
      <c r="L36" s="195"/>
      <c r="M36" s="2"/>
      <c r="N36" s="2"/>
      <c r="O36" s="2"/>
      <c r="P36" s="212"/>
      <c r="Q36" s="212"/>
    </row>
    <row r="37" spans="1:17" s="4" customFormat="1" ht="15.6" customHeight="1" x14ac:dyDescent="0.25">
      <c r="A37" s="190"/>
      <c r="B37" s="191"/>
      <c r="C37" s="191"/>
      <c r="D37" s="191"/>
      <c r="E37" s="191"/>
      <c r="F37" s="192"/>
      <c r="G37" s="196"/>
      <c r="H37" s="194"/>
      <c r="I37" s="194"/>
      <c r="J37" s="194"/>
      <c r="K37" s="194"/>
      <c r="L37" s="195"/>
      <c r="M37" s="2"/>
      <c r="N37" s="2"/>
      <c r="O37" s="2"/>
      <c r="P37" s="213"/>
      <c r="Q37" s="213"/>
    </row>
    <row r="38" spans="1:17" s="4" customFormat="1" ht="15.6" customHeight="1" x14ac:dyDescent="0.25">
      <c r="A38" s="197"/>
      <c r="B38" s="198"/>
      <c r="C38" s="198"/>
      <c r="D38" s="198"/>
      <c r="E38" s="198"/>
      <c r="F38" s="199"/>
      <c r="G38" s="200"/>
      <c r="H38" s="201"/>
      <c r="I38" s="201"/>
      <c r="J38" s="201"/>
      <c r="K38" s="201"/>
      <c r="L38" s="202"/>
      <c r="M38" s="2"/>
      <c r="N38" s="2"/>
      <c r="O38" s="2"/>
      <c r="P38" s="214"/>
      <c r="Q38" s="214"/>
    </row>
    <row r="39" spans="1:17" s="4" customFormat="1" x14ac:dyDescent="0.25">
      <c r="A39" s="2"/>
      <c r="B39" s="2"/>
      <c r="C39" s="2"/>
      <c r="D39" s="2"/>
      <c r="E39" s="2"/>
      <c r="F39" s="2"/>
      <c r="G39" s="2"/>
      <c r="H39" s="2"/>
      <c r="I39" s="2"/>
      <c r="J39" s="2"/>
      <c r="K39" s="2"/>
      <c r="L39" s="2"/>
      <c r="M39" s="2"/>
      <c r="N39" s="2"/>
      <c r="O39" s="2"/>
      <c r="P39" s="2"/>
      <c r="Q39"/>
    </row>
    <row r="40" spans="1:17" s="4" customFormat="1" x14ac:dyDescent="0.25">
      <c r="A40" s="2"/>
      <c r="B40" s="2"/>
      <c r="C40" s="2"/>
      <c r="D40" s="2"/>
      <c r="E40" s="2"/>
      <c r="F40" s="2"/>
      <c r="G40" s="2"/>
      <c r="H40" s="2"/>
      <c r="I40" s="2"/>
      <c r="J40" s="2"/>
      <c r="K40" s="2"/>
      <c r="L40" s="2"/>
      <c r="M40" s="2"/>
      <c r="N40" s="2"/>
      <c r="O40" s="2"/>
      <c r="P40" s="2"/>
      <c r="Q40"/>
    </row>
    <row r="41" spans="1:17" s="4" customFormat="1" x14ac:dyDescent="0.25">
      <c r="A41" s="2"/>
      <c r="B41" s="2"/>
      <c r="C41" s="2"/>
      <c r="D41" s="2"/>
      <c r="E41" s="2"/>
      <c r="F41" s="2"/>
      <c r="G41" s="2"/>
      <c r="H41" s="2"/>
      <c r="I41" s="2"/>
      <c r="J41" s="2"/>
      <c r="K41" s="2"/>
      <c r="L41" s="2"/>
      <c r="M41" s="2"/>
      <c r="N41" s="2"/>
      <c r="O41" s="2"/>
      <c r="P41" s="2"/>
      <c r="Q41"/>
    </row>
    <row r="42" spans="1:17" s="4" customFormat="1" x14ac:dyDescent="0.25">
      <c r="A42" s="2"/>
      <c r="B42" s="2"/>
      <c r="C42" s="2"/>
      <c r="D42" s="2"/>
      <c r="E42" s="2"/>
      <c r="F42" s="2"/>
      <c r="G42" s="2"/>
      <c r="H42" s="2"/>
      <c r="I42" s="2"/>
      <c r="J42" s="2"/>
      <c r="K42" s="2"/>
      <c r="L42" s="2"/>
      <c r="M42" s="2"/>
      <c r="N42" s="2"/>
      <c r="O42" s="2"/>
      <c r="P42" s="2"/>
      <c r="Q42"/>
    </row>
    <row r="43" spans="1:17" s="4" customFormat="1" x14ac:dyDescent="0.25">
      <c r="A43" s="1"/>
      <c r="B43" s="2"/>
      <c r="C43" s="2"/>
      <c r="D43" s="2"/>
      <c r="E43" s="2"/>
      <c r="F43" s="2"/>
      <c r="G43" s="2"/>
      <c r="H43" s="2"/>
      <c r="I43" s="2"/>
      <c r="J43" s="2"/>
      <c r="K43" s="2"/>
      <c r="L43" s="2"/>
      <c r="M43" s="2"/>
      <c r="N43" s="2"/>
      <c r="O43" s="2"/>
      <c r="P43" s="2"/>
      <c r="Q43"/>
    </row>
    <row r="44" spans="1:17" s="4" customFormat="1" x14ac:dyDescent="0.25">
      <c r="A44" s="1"/>
      <c r="B44" s="2"/>
      <c r="C44" s="2"/>
      <c r="D44" s="2"/>
      <c r="E44" s="2"/>
      <c r="F44" s="2"/>
      <c r="G44" s="2"/>
      <c r="H44" s="2"/>
      <c r="I44" s="2"/>
      <c r="J44" s="2"/>
      <c r="K44" s="2"/>
      <c r="L44" s="2"/>
      <c r="M44" s="2"/>
      <c r="N44" s="2"/>
      <c r="O44" s="2"/>
      <c r="P44" s="2"/>
      <c r="Q44"/>
    </row>
    <row r="45" spans="1:17" s="4" customFormat="1" x14ac:dyDescent="0.25">
      <c r="A45" s="1"/>
      <c r="B45" s="2"/>
      <c r="C45" s="2"/>
      <c r="D45" s="2"/>
      <c r="E45" s="2"/>
      <c r="F45" s="2"/>
      <c r="G45" s="2"/>
      <c r="H45" s="2"/>
      <c r="I45" s="2"/>
      <c r="J45" s="2"/>
      <c r="K45" s="2"/>
      <c r="L45" s="2"/>
      <c r="M45" s="2"/>
      <c r="N45" s="2"/>
      <c r="O45" s="2"/>
      <c r="P45" s="2"/>
      <c r="Q45"/>
    </row>
    <row r="46" spans="1:17" s="4" customFormat="1" x14ac:dyDescent="0.25">
      <c r="A46" s="1"/>
      <c r="B46" s="2"/>
      <c r="C46" s="2"/>
      <c r="D46" s="2"/>
      <c r="E46" s="2"/>
      <c r="F46" s="2"/>
      <c r="G46" s="2"/>
      <c r="H46" s="2"/>
      <c r="I46" s="2"/>
      <c r="J46" s="2"/>
      <c r="K46" s="2"/>
      <c r="L46" s="2"/>
      <c r="M46" s="2"/>
      <c r="N46" s="2"/>
      <c r="O46" s="2"/>
      <c r="P46" s="2"/>
      <c r="Q46"/>
    </row>
    <row r="47" spans="1:17" s="4" customFormat="1" x14ac:dyDescent="0.25">
      <c r="A47" s="1"/>
      <c r="B47" s="2"/>
      <c r="C47" s="2"/>
      <c r="D47" s="2"/>
      <c r="E47" s="2"/>
      <c r="F47" s="2"/>
      <c r="G47" s="2"/>
      <c r="H47" s="2"/>
      <c r="I47" s="2"/>
      <c r="J47" s="2"/>
      <c r="K47" s="2"/>
      <c r="L47" s="2"/>
      <c r="M47" s="2"/>
      <c r="N47" s="2"/>
      <c r="O47" s="2"/>
      <c r="P47" s="2"/>
      <c r="Q47"/>
    </row>
    <row r="48" spans="1:17" s="4" customFormat="1" x14ac:dyDescent="0.25">
      <c r="A48" s="1"/>
      <c r="B48" s="2"/>
      <c r="C48" s="2"/>
      <c r="D48" s="2"/>
      <c r="E48" s="2"/>
      <c r="F48" s="2"/>
      <c r="G48" s="2"/>
      <c r="H48" s="2"/>
      <c r="I48" s="2"/>
      <c r="J48" s="2"/>
      <c r="K48" s="2"/>
      <c r="L48" s="2"/>
      <c r="M48" s="2"/>
      <c r="N48" s="2"/>
      <c r="O48" s="2"/>
      <c r="P48" s="2"/>
      <c r="Q48"/>
    </row>
    <row r="49" spans="1:17" s="4" customFormat="1" x14ac:dyDescent="0.25">
      <c r="A49" s="1"/>
      <c r="B49" s="2"/>
      <c r="C49" s="2"/>
      <c r="D49" s="2"/>
      <c r="E49" s="2"/>
      <c r="F49" s="2"/>
      <c r="G49" s="2"/>
      <c r="H49" s="2"/>
      <c r="I49" s="2"/>
      <c r="J49" s="2"/>
      <c r="K49" s="2"/>
      <c r="L49" s="2"/>
      <c r="M49" s="2"/>
      <c r="N49" s="2"/>
      <c r="O49" s="2"/>
      <c r="P49" s="2"/>
      <c r="Q49"/>
    </row>
    <row r="50" spans="1:17" s="4" customFormat="1" x14ac:dyDescent="0.25">
      <c r="A50" s="1"/>
      <c r="B50" s="2"/>
      <c r="C50" s="2"/>
      <c r="D50" s="2"/>
      <c r="E50" s="2"/>
      <c r="F50" s="2"/>
      <c r="G50" s="2"/>
      <c r="H50" s="2"/>
      <c r="I50" s="2"/>
      <c r="J50" s="2"/>
      <c r="K50" s="2"/>
      <c r="L50" s="2"/>
      <c r="M50" s="2"/>
      <c r="N50" s="2"/>
      <c r="O50" s="2"/>
      <c r="P50" s="2"/>
      <c r="Q50"/>
    </row>
    <row r="51" spans="1:17" s="4" customFormat="1" x14ac:dyDescent="0.25">
      <c r="A51" s="1"/>
      <c r="B51" s="2"/>
      <c r="C51" s="2"/>
      <c r="D51" s="2"/>
      <c r="E51" s="2"/>
      <c r="F51" s="2"/>
      <c r="G51" s="2"/>
      <c r="H51" s="2"/>
      <c r="I51" s="2"/>
      <c r="J51" s="2"/>
      <c r="K51" s="2"/>
      <c r="L51" s="2"/>
      <c r="M51" s="2"/>
      <c r="N51" s="2"/>
      <c r="O51" s="2"/>
      <c r="P51" s="2"/>
      <c r="Q51"/>
    </row>
  </sheetData>
  <mergeCells count="205">
    <mergeCell ref="P36:Q36"/>
    <mergeCell ref="A34:F38"/>
    <mergeCell ref="G34:H34"/>
    <mergeCell ref="G35:H35"/>
    <mergeCell ref="G36:H36"/>
    <mergeCell ref="P24:Q24"/>
    <mergeCell ref="P28:Q28"/>
    <mergeCell ref="P29:Q29"/>
    <mergeCell ref="P30:Q30"/>
    <mergeCell ref="P35:Q35"/>
    <mergeCell ref="P12:Q12"/>
    <mergeCell ref="P16:Q16"/>
    <mergeCell ref="P17:Q17"/>
    <mergeCell ref="P18:Q18"/>
    <mergeCell ref="P22:Q22"/>
    <mergeCell ref="P23:Q23"/>
    <mergeCell ref="P2:Q2"/>
    <mergeCell ref="P4:Q4"/>
    <mergeCell ref="P5:Q5"/>
    <mergeCell ref="P6:Q6"/>
    <mergeCell ref="P10:Q10"/>
    <mergeCell ref="P11:Q11"/>
    <mergeCell ref="N31:O31"/>
    <mergeCell ref="B32:C32"/>
    <mergeCell ref="D32:E32"/>
    <mergeCell ref="F32:G32"/>
    <mergeCell ref="H32:I32"/>
    <mergeCell ref="J32:K32"/>
    <mergeCell ref="L32:M32"/>
    <mergeCell ref="N32:O32"/>
    <mergeCell ref="B31:C31"/>
    <mergeCell ref="D31:E31"/>
    <mergeCell ref="F31:G31"/>
    <mergeCell ref="H31:I31"/>
    <mergeCell ref="J31:K31"/>
    <mergeCell ref="L31:M31"/>
    <mergeCell ref="N29:O29"/>
    <mergeCell ref="B30:C30"/>
    <mergeCell ref="D30:E30"/>
    <mergeCell ref="F30:G30"/>
    <mergeCell ref="H30:I30"/>
    <mergeCell ref="J30:K30"/>
    <mergeCell ref="L30:M30"/>
    <mergeCell ref="N30:O30"/>
    <mergeCell ref="B29:C29"/>
    <mergeCell ref="D29:E29"/>
    <mergeCell ref="F29:G29"/>
    <mergeCell ref="H29:I29"/>
    <mergeCell ref="J29:K29"/>
    <mergeCell ref="L29:M29"/>
    <mergeCell ref="N26:O26"/>
    <mergeCell ref="B28:C28"/>
    <mergeCell ref="D28:E28"/>
    <mergeCell ref="F28:G28"/>
    <mergeCell ref="H28:I28"/>
    <mergeCell ref="J28:K28"/>
    <mergeCell ref="L28:M28"/>
    <mergeCell ref="N28:O28"/>
    <mergeCell ref="B26:C26"/>
    <mergeCell ref="D26:E26"/>
    <mergeCell ref="F26:G26"/>
    <mergeCell ref="H26:I26"/>
    <mergeCell ref="J26:K26"/>
    <mergeCell ref="L26:M26"/>
    <mergeCell ref="N24:O24"/>
    <mergeCell ref="B25:C25"/>
    <mergeCell ref="D25:E25"/>
    <mergeCell ref="F25:G25"/>
    <mergeCell ref="H25:I25"/>
    <mergeCell ref="J25:K25"/>
    <mergeCell ref="L25:M25"/>
    <mergeCell ref="N25:O25"/>
    <mergeCell ref="B24:C24"/>
    <mergeCell ref="D24:E24"/>
    <mergeCell ref="F24:G24"/>
    <mergeCell ref="H24:I24"/>
    <mergeCell ref="J24:K24"/>
    <mergeCell ref="L24:M24"/>
    <mergeCell ref="N22:O22"/>
    <mergeCell ref="B23:C23"/>
    <mergeCell ref="D23:E23"/>
    <mergeCell ref="F23:G23"/>
    <mergeCell ref="H23:I23"/>
    <mergeCell ref="J23:K23"/>
    <mergeCell ref="L23:M23"/>
    <mergeCell ref="N23:O23"/>
    <mergeCell ref="B22:C22"/>
    <mergeCell ref="D22:E22"/>
    <mergeCell ref="F22:G22"/>
    <mergeCell ref="H22:I22"/>
    <mergeCell ref="J22:K22"/>
    <mergeCell ref="L22:M22"/>
    <mergeCell ref="N19:O19"/>
    <mergeCell ref="B20:C20"/>
    <mergeCell ref="D20:E20"/>
    <mergeCell ref="F20:G20"/>
    <mergeCell ref="H20:I20"/>
    <mergeCell ref="J20:K20"/>
    <mergeCell ref="L20:M20"/>
    <mergeCell ref="N20:O20"/>
    <mergeCell ref="B19:C19"/>
    <mergeCell ref="D19:E19"/>
    <mergeCell ref="F19:G19"/>
    <mergeCell ref="H19:I19"/>
    <mergeCell ref="J19:K19"/>
    <mergeCell ref="L19:M19"/>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4:O14"/>
    <mergeCell ref="B16:C16"/>
    <mergeCell ref="D16:E16"/>
    <mergeCell ref="F16:G16"/>
    <mergeCell ref="H16:I16"/>
    <mergeCell ref="J16:K16"/>
    <mergeCell ref="L16:M16"/>
    <mergeCell ref="N16:O16"/>
    <mergeCell ref="B14:C14"/>
    <mergeCell ref="D14:E14"/>
    <mergeCell ref="F14:G14"/>
    <mergeCell ref="H14:I14"/>
    <mergeCell ref="J14:K14"/>
    <mergeCell ref="L14:M14"/>
    <mergeCell ref="N12:O12"/>
    <mergeCell ref="B13:C13"/>
    <mergeCell ref="D13:E13"/>
    <mergeCell ref="F13:G13"/>
    <mergeCell ref="H13:I13"/>
    <mergeCell ref="J13:K13"/>
    <mergeCell ref="L13:M13"/>
    <mergeCell ref="N13:O13"/>
    <mergeCell ref="B12:C12"/>
    <mergeCell ref="D12:E12"/>
    <mergeCell ref="F12:G12"/>
    <mergeCell ref="H12:I12"/>
    <mergeCell ref="J12:K12"/>
    <mergeCell ref="L12:M12"/>
    <mergeCell ref="N10:O10"/>
    <mergeCell ref="B11:C11"/>
    <mergeCell ref="D11:E11"/>
    <mergeCell ref="F11:G11"/>
    <mergeCell ref="H11:I11"/>
    <mergeCell ref="J11:K11"/>
    <mergeCell ref="L11:M11"/>
    <mergeCell ref="N11:O11"/>
    <mergeCell ref="B10:C10"/>
    <mergeCell ref="D10:E10"/>
    <mergeCell ref="F10:G10"/>
    <mergeCell ref="H10:I10"/>
    <mergeCell ref="J10:K10"/>
    <mergeCell ref="L10:M10"/>
    <mergeCell ref="N7:O7"/>
    <mergeCell ref="B8:C8"/>
    <mergeCell ref="D8:E8"/>
    <mergeCell ref="F8:G8"/>
    <mergeCell ref="H8:I8"/>
    <mergeCell ref="J8:K8"/>
    <mergeCell ref="L8:M8"/>
    <mergeCell ref="N8:O8"/>
    <mergeCell ref="B7:C7"/>
    <mergeCell ref="D7:E7"/>
    <mergeCell ref="F7:G7"/>
    <mergeCell ref="H7:I7"/>
    <mergeCell ref="J7:K7"/>
    <mergeCell ref="L7:M7"/>
    <mergeCell ref="N5:O5"/>
    <mergeCell ref="B6:C6"/>
    <mergeCell ref="D6:E6"/>
    <mergeCell ref="F6:G6"/>
    <mergeCell ref="H6:I6"/>
    <mergeCell ref="J6:K6"/>
    <mergeCell ref="L6:M6"/>
    <mergeCell ref="N6:O6"/>
    <mergeCell ref="B5:C5"/>
    <mergeCell ref="D5:E5"/>
    <mergeCell ref="F5:G5"/>
    <mergeCell ref="H5:I5"/>
    <mergeCell ref="J5:K5"/>
    <mergeCell ref="L5:M5"/>
    <mergeCell ref="L2:M2"/>
    <mergeCell ref="N2:O2"/>
    <mergeCell ref="B4:C4"/>
    <mergeCell ref="D4:E4"/>
    <mergeCell ref="F4:G4"/>
    <mergeCell ref="H4:I4"/>
    <mergeCell ref="J4:K4"/>
    <mergeCell ref="L4:M4"/>
    <mergeCell ref="N4:O4"/>
    <mergeCell ref="F1:K1"/>
    <mergeCell ref="B2:C2"/>
    <mergeCell ref="D2:E2"/>
    <mergeCell ref="F2:G2"/>
    <mergeCell ref="H2:I2"/>
    <mergeCell ref="J2:K2"/>
  </mergeCells>
  <hyperlinks>
    <hyperlink ref="V30" location="Monthly_Schedule!Monthly" display="Monthly_Schedule!Monthly" xr:uid="{583F83C6-0F99-4008-A100-E7C75E70623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62</vt:i4>
      </vt:variant>
    </vt:vector>
  </HeadingPairs>
  <TitlesOfParts>
    <vt:vector size="73" baseType="lpstr">
      <vt:lpstr>June 2023</vt:lpstr>
      <vt:lpstr>July 2023</vt:lpstr>
      <vt:lpstr>August 2023</vt:lpstr>
      <vt:lpstr>September 2023</vt:lpstr>
      <vt:lpstr>October 2023</vt:lpstr>
      <vt:lpstr>November 2023</vt:lpstr>
      <vt:lpstr>December 2023</vt:lpstr>
      <vt:lpstr>January 2024</vt:lpstr>
      <vt:lpstr>February 2024</vt:lpstr>
      <vt:lpstr>SummarySubmitWithApplication</vt:lpstr>
      <vt:lpstr>NumbersForAverages</vt:lpstr>
      <vt:lpstr>'August 2023'!CalStart</vt:lpstr>
      <vt:lpstr>'December 2023'!CalStart</vt:lpstr>
      <vt:lpstr>'July 2023'!CalStart</vt:lpstr>
      <vt:lpstr>'June 2023'!CalStart</vt:lpstr>
      <vt:lpstr>'November 2023'!CalStart</vt:lpstr>
      <vt:lpstr>'October 2023'!CalStart</vt:lpstr>
      <vt:lpstr>'September 2023'!CalStart</vt:lpstr>
      <vt:lpstr>'August 2023'!DayOfWeek</vt:lpstr>
      <vt:lpstr>'December 2023'!DayOfWeek</vt:lpstr>
      <vt:lpstr>'July 2023'!DayOfWeek</vt:lpstr>
      <vt:lpstr>'June 2023'!DayOfWeek</vt:lpstr>
      <vt:lpstr>'November 2023'!DayOfWeek</vt:lpstr>
      <vt:lpstr>'October 2023'!DayOfWeek</vt:lpstr>
      <vt:lpstr>'September 2023'!DayOfWeek</vt:lpstr>
      <vt:lpstr>'December 2023'!DetailRowsS</vt:lpstr>
      <vt:lpstr>'July 2023'!DetailRowsS</vt:lpstr>
      <vt:lpstr>'August 2023'!LeftColS</vt:lpstr>
      <vt:lpstr>'December 2023'!LeftColS</vt:lpstr>
      <vt:lpstr>'July 2023'!LeftColS</vt:lpstr>
      <vt:lpstr>'June 2023'!LeftColS</vt:lpstr>
      <vt:lpstr>'November 2023'!LeftColS</vt:lpstr>
      <vt:lpstr>'October 2023'!LeftColS</vt:lpstr>
      <vt:lpstr>'September 2023'!LeftColS</vt:lpstr>
      <vt:lpstr>'August 2023'!Monthly</vt:lpstr>
      <vt:lpstr>'December 2023'!Monthly</vt:lpstr>
      <vt:lpstr>'July 2023'!Monthly</vt:lpstr>
      <vt:lpstr>'June 2023'!Monthly</vt:lpstr>
      <vt:lpstr>'November 2023'!Monthly</vt:lpstr>
      <vt:lpstr>'October 2023'!Monthly</vt:lpstr>
      <vt:lpstr>'September 2023'!Monthly</vt:lpstr>
      <vt:lpstr>'August 2023'!Print_Area</vt:lpstr>
      <vt:lpstr>'December 2023'!Print_Area</vt:lpstr>
      <vt:lpstr>'July 2023'!Print_Area</vt:lpstr>
      <vt:lpstr>'June 2023'!Print_Area</vt:lpstr>
      <vt:lpstr>'November 2023'!Print_Area</vt:lpstr>
      <vt:lpstr>'October 2023'!Print_Area</vt:lpstr>
      <vt:lpstr>'September 2023'!Print_Area</vt:lpstr>
      <vt:lpstr>'December 2023'!TopRowS</vt:lpstr>
      <vt:lpstr>'July 2023'!TopRowS</vt:lpstr>
      <vt:lpstr>'August 2023'!Week5_M</vt:lpstr>
      <vt:lpstr>'December 2023'!Week5_M</vt:lpstr>
      <vt:lpstr>'July 2023'!Week5_M</vt:lpstr>
      <vt:lpstr>'June 2023'!Week5_M</vt:lpstr>
      <vt:lpstr>'November 2023'!Week5_M</vt:lpstr>
      <vt:lpstr>'October 2023'!Week5_M</vt:lpstr>
      <vt:lpstr>'September 2023'!Week5_M</vt:lpstr>
      <vt:lpstr>'December 2023'!Week6_M</vt:lpstr>
      <vt:lpstr>'July 2023'!Week6_M</vt:lpstr>
      <vt:lpstr>'August 2023'!WinCalendar.WeekendsDays</vt:lpstr>
      <vt:lpstr>'December 2023'!WinCalendar.WeekendsDays</vt:lpstr>
      <vt:lpstr>'July 2023'!WinCalendar.WeekendsDays</vt:lpstr>
      <vt:lpstr>'June 2023'!WinCalendar.WeekendsDays</vt:lpstr>
      <vt:lpstr>'November 2023'!WinCalendar.WeekendsDays</vt:lpstr>
      <vt:lpstr>'October 2023'!WinCalendar.WeekendsDays</vt:lpstr>
      <vt:lpstr>'September 2023'!WinCalendar.WeekendsDays</vt:lpstr>
      <vt:lpstr>'August 2023'!WinCalendar_Calendar_1</vt:lpstr>
      <vt:lpstr>'December 2023'!WinCalendar_Calendar_1</vt:lpstr>
      <vt:lpstr>'July 2023'!WinCalendar_Calendar_1</vt:lpstr>
      <vt:lpstr>'June 2023'!WinCalendar_Calendar_1</vt:lpstr>
      <vt:lpstr>'November 2023'!WinCalendar_Calendar_1</vt:lpstr>
      <vt:lpstr>'October 2023'!WinCalendar_Calendar_1</vt:lpstr>
      <vt:lpstr>'September 2023'!WinCalendar_Calendar_1</vt:lpstr>
    </vt:vector>
  </TitlesOfParts>
  <Company>Sapro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Calendar</dc:title>
  <dc:subject>Free Blank Calendar</dc:subject>
  <dc:creator>WinCalendar.com</dc:creator>
  <cp:keywords>2023 Calendar, Free Calendar, Calendar Template, Printable Calendar, XLS Calendar</cp:keywords>
  <cp:lastModifiedBy>Michael Schultz</cp:lastModifiedBy>
  <dcterms:created xsi:type="dcterms:W3CDTF">2018-05-16T21:30:10Z</dcterms:created>
  <dcterms:modified xsi:type="dcterms:W3CDTF">2023-05-22T03:22:26Z</dcterms:modified>
  <cp:category>2023 Calendar</cp:category>
</cp:coreProperties>
</file>