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D3DB536D-80DF-4575-8A05-F9FAA1EBF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81029"/>
</workbook>
</file>

<file path=xl/calcChain.xml><?xml version="1.0" encoding="utf-8"?>
<calcChain xmlns="http://schemas.openxmlformats.org/spreadsheetml/2006/main">
  <c r="D33" i="2" l="1"/>
  <c r="G33" i="2" s="1"/>
  <c r="F36" i="2"/>
  <c r="E36" i="2"/>
  <c r="D10" i="2"/>
  <c r="G10" i="2" s="1"/>
  <c r="D11" i="2"/>
  <c r="G11" i="2" s="1"/>
  <c r="D12" i="2"/>
  <c r="G12" i="2" s="1"/>
  <c r="D13" i="2"/>
  <c r="G13" i="2" s="1"/>
  <c r="D14" i="2"/>
  <c r="G14" i="2" s="1"/>
  <c r="D15" i="2"/>
  <c r="G15" i="2" s="1"/>
  <c r="D16" i="2"/>
  <c r="G16" i="2" s="1"/>
  <c r="D17" i="2"/>
  <c r="G17" i="2" s="1"/>
  <c r="D18" i="2"/>
  <c r="G18" i="2" s="1"/>
  <c r="D19" i="2"/>
  <c r="G19" i="2" s="1"/>
  <c r="D20" i="2"/>
  <c r="G20" i="2" s="1"/>
  <c r="D21" i="2"/>
  <c r="G21" i="2" s="1"/>
  <c r="D22" i="2"/>
  <c r="G22" i="2" s="1"/>
  <c r="D23" i="2"/>
  <c r="G23" i="2" s="1"/>
  <c r="D24" i="2"/>
  <c r="G24" i="2" s="1"/>
  <c r="D25" i="2"/>
  <c r="G25" i="2" s="1"/>
  <c r="D26" i="2"/>
  <c r="G26" i="2" s="1"/>
  <c r="D27" i="2"/>
  <c r="G27" i="2" s="1"/>
  <c r="D28" i="2"/>
  <c r="G28" i="2" s="1"/>
  <c r="D29" i="2"/>
  <c r="G29" i="2" s="1"/>
  <c r="D30" i="2"/>
  <c r="G30" i="2" s="1"/>
  <c r="D31" i="2"/>
  <c r="G31" i="2" s="1"/>
  <c r="D32" i="2"/>
  <c r="G32" i="2" s="1"/>
  <c r="D34" i="2"/>
  <c r="G34" i="2" s="1"/>
  <c r="D9" i="2"/>
  <c r="G9" i="2" s="1"/>
  <c r="C36" i="2"/>
  <c r="B36" i="2"/>
  <c r="D36" i="2" l="1"/>
  <c r="G36" i="2"/>
</calcChain>
</file>

<file path=xl/sharedStrings.xml><?xml version="1.0" encoding="utf-8"?>
<sst xmlns="http://schemas.openxmlformats.org/spreadsheetml/2006/main" count="41" uniqueCount="41">
  <si>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</si>
  <si>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</si>
  <si>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</si>
  <si>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</si>
  <si>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</si>
  <si>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</si>
  <si>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</si>
  <si>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</si>
  <si>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</si>
  <si>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</si>
  <si>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</si>
  <si>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</si>
  <si>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</si>
  <si>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</si>
  <si>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</si>
  <si>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</si>
  <si>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</si>
  <si>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</si>
  <si>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</si>
  <si>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</si>
  <si>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</si>
  <si>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</si>
  <si>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</si>
  <si>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</si>
  <si>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</si>
  <si>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</si>
  <si>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</si>
  <si>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</si>
  <si>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</si>
  <si>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</si>
  <si>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</si>
  <si>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</si>
  <si>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</si>
  <si>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</si>
  <si>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</si>
  <si>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</si>
  <si>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</si>
  <si>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AUDITORIA INTERNA</t>
  </si>
  <si>
    <t>DEPARTAMENTO DE ARCHIVO Y GESTIÓN DOCUMENTAL</t>
  </si>
  <si>
    <t>Del 01 de Enero al 30 de Junio de 2024</t>
  </si>
  <si>
    <t>DEPARTAMENTO DE GESTIÓN DE LA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</si>
</sst>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37" fontId="21" fillId="35" borderId="16" xfId="45" applyNumberFormat="1" applyFont="1" applyFill="1" applyBorder="1" applyAlignment="1" applyProtection="1">
      <alignment horizontal="center"/>
    </xf>
    <xf numFmtId="37" fontId="21" fillId="35" borderId="10" xfId="45" applyNumberFormat="1" applyFont="1" applyFill="1" applyBorder="1" applyAlignment="1" applyProtection="1">
      <alignment horizontal="center"/>
    </xf>
    <xf numFmtId="37" fontId="21" fillId="35" borderId="10" xfId="45" applyNumberFormat="1" applyFont="1" applyFill="1" applyBorder="1" applyAlignment="1" applyProtection="1">
      <alignment horizontal="center" vertical="center"/>
    </xf>
    <xf numFmtId="37" fontId="21" fillId="35" borderId="10" xfId="45" applyNumberFormat="1" applyFont="1" applyFill="1" applyBorder="1" applyAlignment="1" applyProtection="1">
      <alignment horizontal="center" vertical="center" wrapText="1"/>
    </xf>
    <xf numFmtId="0" fontId="20" fillId="0" borderId="0" xfId="44" applyFont="1"/>
    <xf numFmtId="0" fontId="6" fillId="2" borderId="0" xfId="6"/>
    <xf numFmtId="0" fontId="23" fillId="34" borderId="10" xfId="44" applyFont="1" applyFill="1" applyBorder="1" applyAlignment="1" applyProtection="1">
      <alignment horizontal="left" vertical="center" wrapText="1"/>
      <protection locked="0"/>
    </xf>
    <xf numFmtId="8" fontId="19" fillId="33" borderId="10" xfId="0" applyNumberFormat="1" applyFont="1" applyFill="1" applyBorder="1" applyAlignment="1" applyProtection="1">
      <alignment vertical="center" wrapText="1"/>
      <protection locked="0"/>
    </xf>
    <xf numFmtId="0" fontId="23" fillId="34" borderId="0" xfId="44" applyFont="1" applyFill="1" applyAlignment="1" applyProtection="1">
      <alignment horizontal="left" vertical="top" wrapText="1"/>
      <protection locked="0"/>
    </xf>
    <xf numFmtId="7" fontId="24" fillId="0" borderId="0" xfId="0" applyNumberFormat="1" applyFont="1" applyAlignment="1">
      <alignment vertical="center" wrapText="1"/>
    </xf>
    <xf numFmtId="7" fontId="25" fillId="0" borderId="0" xfId="0" applyNumberFormat="1" applyFont="1" applyAlignment="1">
      <alignment vertical="center" wrapText="1"/>
    </xf>
    <xf numFmtId="8" fontId="24" fillId="33" borderId="0" xfId="0" applyNumberFormat="1" applyFont="1" applyFill="1" applyAlignment="1">
      <alignment vertical="center" wrapText="1"/>
    </xf>
    <xf numFmtId="164" fontId="24" fillId="33" borderId="10" xfId="0" applyNumberFormat="1" applyFont="1" applyFill="1" applyBorder="1" applyAlignment="1" applyProtection="1">
      <alignment vertical="center" wrapText="1"/>
      <protection locked="0"/>
    </xf>
    <xf numFmtId="164" fontId="24" fillId="0" borderId="10" xfId="0" applyNumberFormat="1" applyFont="1" applyBorder="1" applyAlignment="1">
      <alignment vertical="center" wrapText="1"/>
    </xf>
    <xf numFmtId="0" fontId="26" fillId="34" borderId="14" xfId="44" applyFont="1" applyFill="1" applyBorder="1" applyAlignment="1">
      <alignment horizontal="left" vertical="center" wrapText="1"/>
    </xf>
    <xf numFmtId="7" fontId="24" fillId="33" borderId="10" xfId="46" applyNumberFormat="1" applyFont="1" applyFill="1" applyBorder="1" applyAlignment="1" applyProtection="1">
      <alignment vertical="center" wrapText="1"/>
      <protection locked="0"/>
    </xf>
    <xf numFmtId="37" fontId="22" fillId="35" borderId="17" xfId="45" applyNumberFormat="1" applyFont="1" applyFill="1" applyBorder="1" applyAlignment="1" applyProtection="1">
      <alignment horizontal="center"/>
    </xf>
    <xf numFmtId="37" fontId="22" fillId="35" borderId="18" xfId="45" applyNumberFormat="1" applyFont="1" applyFill="1" applyBorder="1" applyAlignment="1" applyProtection="1">
      <alignment horizontal="center"/>
    </xf>
    <xf numFmtId="37" fontId="22" fillId="35" borderId="19" xfId="45" applyNumberFormat="1" applyFont="1" applyFill="1" applyBorder="1" applyAlignment="1" applyProtection="1">
      <alignment horizontal="center"/>
    </xf>
    <xf numFmtId="37" fontId="22" fillId="35" borderId="12" xfId="45" applyNumberFormat="1" applyFont="1" applyFill="1" applyBorder="1" applyAlignment="1" applyProtection="1">
      <alignment horizontal="center"/>
    </xf>
    <xf numFmtId="37" fontId="22" fillId="35" borderId="0" xfId="45" applyNumberFormat="1" applyFont="1" applyFill="1" applyBorder="1" applyAlignment="1" applyProtection="1">
      <alignment horizontal="center"/>
    </xf>
    <xf numFmtId="37" fontId="22" fillId="35" borderId="20" xfId="45" applyNumberFormat="1" applyFont="1" applyFill="1" applyBorder="1" applyAlignment="1" applyProtection="1">
      <alignment horizontal="center"/>
    </xf>
    <xf numFmtId="37" fontId="22" fillId="35" borderId="11" xfId="45" applyNumberFormat="1" applyFont="1" applyFill="1" applyBorder="1" applyAlignment="1" applyProtection="1">
      <alignment horizontal="center"/>
    </xf>
    <xf numFmtId="37" fontId="22" fillId="35" borderId="21" xfId="45" applyNumberFormat="1" applyFont="1" applyFill="1" applyBorder="1" applyAlignment="1" applyProtection="1">
      <alignment horizontal="center"/>
    </xf>
    <xf numFmtId="37" fontId="22" fillId="35" borderId="22" xfId="45" applyNumberFormat="1" applyFont="1" applyFill="1" applyBorder="1" applyAlignment="1" applyProtection="1">
      <alignment horizontal="center"/>
    </xf>
    <xf numFmtId="37" fontId="21" fillId="35" borderId="17" xfId="45" applyNumberFormat="1" applyFont="1" applyFill="1" applyBorder="1" applyAlignment="1" applyProtection="1">
      <alignment horizontal="center" vertical="center" wrapText="1"/>
    </xf>
    <xf numFmtId="37" fontId="21" fillId="35" borderId="12" xfId="45" applyNumberFormat="1" applyFont="1" applyFill="1" applyBorder="1" applyAlignment="1" applyProtection="1">
      <alignment horizontal="center" vertical="center"/>
    </xf>
    <xf numFmtId="37" fontId="21" fillId="35" borderId="11" xfId="45" applyNumberFormat="1" applyFont="1" applyFill="1" applyBorder="1" applyAlignment="1" applyProtection="1">
      <alignment horizontal="center" vertical="center"/>
    </xf>
    <xf numFmtId="37" fontId="21" fillId="35" borderId="14" xfId="45" applyNumberFormat="1" applyFont="1" applyFill="1" applyBorder="1" applyAlignment="1" applyProtection="1">
      <alignment horizontal="center"/>
    </xf>
    <xf numFmtId="37" fontId="21" fillId="35" borderId="15" xfId="45" applyNumberFormat="1" applyFont="1" applyFill="1" applyBorder="1" applyAlignment="1" applyProtection="1">
      <alignment horizontal="center"/>
    </xf>
    <xf numFmtId="37" fontId="21" fillId="35" borderId="13" xfId="45" applyNumberFormat="1" applyFont="1" applyFill="1" applyBorder="1" applyAlignment="1" applyProtection="1">
      <alignment horizontal="center"/>
    </xf>
    <xf numFmtId="37" fontId="21" fillId="35" borderId="10" xfId="45" applyNumberFormat="1" applyFont="1" applyFill="1" applyBorder="1" applyAlignment="1" applyProtection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Moneda" xfId="46" builtinId="4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155575</xdr:rowOff>
    </xdr:from>
    <xdr:to>
      <xdr:col>7</xdr:col>
      <xdr:colOff>0</xdr:colOff>
      <xdr:row>39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323138"/>
          <a:ext cx="83502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66</xdr:row>
      <xdr:rowOff>9525</xdr:rowOff>
    </xdr:from>
    <xdr:to>
      <xdr:col>7</xdr:col>
      <xdr:colOff>0</xdr:colOff>
      <xdr:row>71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sheetPr codeName="Hoja1"/>
  <dimension ref="A1:N65"/>
  <sheetViews>
    <sheetView tabSelected="1" zoomScale="120" zoomScaleNormal="120" workbookViewId="0">
      <selection activeCell="G38" sqref="G38"/>
    </sheetView>
  </sheetViews>
  <sheetFormatPr baseColWidth="10" defaultRowHeight="15" x14ac:dyDescent="0.25"/>
  <cols>
    <col min="1" max="1" width="39.5703125" customWidth="1"/>
    <col min="2" max="7" width="14.28515625" customWidth="1"/>
  </cols>
  <sheetData>
    <row r="1" spans="1:7" x14ac:dyDescent="0.25">
      <c r="A1" s="20" t="s">
        <v>36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3" t="s">
        <v>1</v>
      </c>
      <c r="B3" s="24"/>
      <c r="C3" s="24"/>
      <c r="D3" s="24"/>
      <c r="E3" s="24"/>
      <c r="F3" s="24"/>
      <c r="G3" s="25"/>
    </row>
    <row r="4" spans="1:7" x14ac:dyDescent="0.25">
      <c r="A4" s="26" t="s">
        <v>39</v>
      </c>
      <c r="B4" s="27"/>
      <c r="C4" s="27"/>
      <c r="D4" s="27"/>
      <c r="E4" s="27"/>
      <c r="F4" s="27"/>
      <c r="G4" s="28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29" t="s">
        <v>2</v>
      </c>
      <c r="B6" s="32" t="s">
        <v>3</v>
      </c>
      <c r="C6" s="33"/>
      <c r="D6" s="33"/>
      <c r="E6" s="33"/>
      <c r="F6" s="34"/>
      <c r="G6" s="35" t="s">
        <v>4</v>
      </c>
    </row>
    <row r="7" spans="1:7" ht="22.5" x14ac:dyDescent="0.25">
      <c r="A7" s="30"/>
      <c r="B7" s="6" t="s">
        <v>5</v>
      </c>
      <c r="C7" s="7" t="s">
        <v>35</v>
      </c>
      <c r="D7" s="6" t="s">
        <v>6</v>
      </c>
      <c r="E7" s="6" t="s">
        <v>7</v>
      </c>
      <c r="F7" s="6" t="s">
        <v>8</v>
      </c>
      <c r="G7" s="35"/>
    </row>
    <row r="8" spans="1:7" x14ac:dyDescent="0.25">
      <c r="A8" s="31"/>
      <c r="B8" s="5">
        <v>1</v>
      </c>
      <c r="C8" s="5">
        <v>2</v>
      </c>
      <c r="D8" s="5" t="s">
        <v>34</v>
      </c>
      <c r="E8" s="5">
        <v>4</v>
      </c>
      <c r="F8" s="5">
        <v>5</v>
      </c>
      <c r="G8" s="4" t="s">
        <v>9</v>
      </c>
    </row>
    <row r="9" spans="1:7" ht="15" customHeight="1" x14ac:dyDescent="0.25">
      <c r="A9" s="10" t="s">
        <v>10</v>
      </c>
      <c r="B9" s="16">
        <v>6616927.1200000001</v>
      </c>
      <c r="C9" s="19">
        <v>-73882.559999999998</v>
      </c>
      <c r="D9" s="17">
        <f>B9+C9</f>
        <v>6543044.5600000005</v>
      </c>
      <c r="E9" s="16">
        <v>3112854.73</v>
      </c>
      <c r="F9" s="16">
        <v>3106380.73</v>
      </c>
      <c r="G9" s="17">
        <f>D9-E9</f>
        <v>3430189.8300000005</v>
      </c>
    </row>
    <row r="10" spans="1:7" ht="15" customHeight="1" x14ac:dyDescent="0.25">
      <c r="A10" s="10" t="s">
        <v>11</v>
      </c>
      <c r="B10" s="16">
        <v>550381.09</v>
      </c>
      <c r="C10" s="19">
        <v>-2078.79</v>
      </c>
      <c r="D10" s="17">
        <f t="shared" ref="D10:D34" si="0">B10+C10</f>
        <v>548302.29999999993</v>
      </c>
      <c r="E10" s="16">
        <v>245399.76</v>
      </c>
      <c r="F10" s="16">
        <v>245110.11</v>
      </c>
      <c r="G10" s="17">
        <f t="shared" ref="G10:G34" si="1">D10-E10</f>
        <v>302902.53999999992</v>
      </c>
    </row>
    <row r="11" spans="1:7" ht="15" customHeight="1" x14ac:dyDescent="0.25">
      <c r="A11" s="10" t="s">
        <v>12</v>
      </c>
      <c r="B11" s="16">
        <v>488968</v>
      </c>
      <c r="C11" s="19">
        <v>935.68</v>
      </c>
      <c r="D11" s="17">
        <f t="shared" si="0"/>
        <v>489903.68</v>
      </c>
      <c r="E11" s="16">
        <v>254757.94</v>
      </c>
      <c r="F11" s="16">
        <v>254757.94</v>
      </c>
      <c r="G11" s="17">
        <f t="shared" si="1"/>
        <v>235145.74</v>
      </c>
    </row>
    <row r="12" spans="1:7" ht="15" customHeight="1" x14ac:dyDescent="0.25">
      <c r="A12" s="10" t="s">
        <v>13</v>
      </c>
      <c r="B12" s="16">
        <v>12356533.890000001</v>
      </c>
      <c r="C12" s="19">
        <v>227106.77</v>
      </c>
      <c r="D12" s="17">
        <f t="shared" si="0"/>
        <v>12583640.66</v>
      </c>
      <c r="E12" s="16">
        <v>4389001.5199999996</v>
      </c>
      <c r="F12" s="16">
        <v>3713905.41</v>
      </c>
      <c r="G12" s="17">
        <f t="shared" si="1"/>
        <v>8194639.1400000006</v>
      </c>
    </row>
    <row r="13" spans="1:7" ht="15" customHeight="1" x14ac:dyDescent="0.25">
      <c r="A13" s="10" t="s">
        <v>14</v>
      </c>
      <c r="B13" s="16">
        <v>9176273.1899999995</v>
      </c>
      <c r="C13" s="19">
        <v>3495778.5</v>
      </c>
      <c r="D13" s="17">
        <f t="shared" si="0"/>
        <v>12672051.689999999</v>
      </c>
      <c r="E13" s="16">
        <v>8798877.1099999994</v>
      </c>
      <c r="F13" s="16">
        <v>8687493.75</v>
      </c>
      <c r="G13" s="17">
        <f t="shared" si="1"/>
        <v>3873174.58</v>
      </c>
    </row>
    <row r="14" spans="1:7" ht="15" customHeight="1" x14ac:dyDescent="0.25">
      <c r="A14" s="10" t="s">
        <v>15</v>
      </c>
      <c r="B14" s="16">
        <v>1559540.07</v>
      </c>
      <c r="C14" s="19">
        <v>3370105.95</v>
      </c>
      <c r="D14" s="17">
        <f t="shared" si="0"/>
        <v>4929646.0200000005</v>
      </c>
      <c r="E14" s="16">
        <v>3959647.97</v>
      </c>
      <c r="F14" s="16">
        <v>3951081.37</v>
      </c>
      <c r="G14" s="17">
        <f t="shared" si="1"/>
        <v>969998.05000000028</v>
      </c>
    </row>
    <row r="15" spans="1:7" ht="15" customHeight="1" x14ac:dyDescent="0.25">
      <c r="A15" s="10" t="s">
        <v>16</v>
      </c>
      <c r="B15" s="16">
        <v>17907940.23</v>
      </c>
      <c r="C15" s="19">
        <v>-2344635.81</v>
      </c>
      <c r="D15" s="17">
        <f t="shared" si="0"/>
        <v>15563304.42</v>
      </c>
      <c r="E15" s="16">
        <v>10099701.539999999</v>
      </c>
      <c r="F15" s="16">
        <v>10071920.220000001</v>
      </c>
      <c r="G15" s="17">
        <f t="shared" si="1"/>
        <v>5463602.8800000008</v>
      </c>
    </row>
    <row r="16" spans="1:7" ht="15" customHeight="1" x14ac:dyDescent="0.25">
      <c r="A16" s="10" t="s">
        <v>17</v>
      </c>
      <c r="B16" s="16">
        <v>10177522.869999999</v>
      </c>
      <c r="C16" s="19">
        <v>-1387317.3</v>
      </c>
      <c r="D16" s="17">
        <f t="shared" si="0"/>
        <v>8790205.5699999984</v>
      </c>
      <c r="E16" s="16">
        <v>4107432.71</v>
      </c>
      <c r="F16" s="16">
        <v>3773351.89</v>
      </c>
      <c r="G16" s="17">
        <f t="shared" si="1"/>
        <v>4682772.8599999985</v>
      </c>
    </row>
    <row r="17" spans="1:7" ht="15" customHeight="1" x14ac:dyDescent="0.25">
      <c r="A17" s="10" t="s">
        <v>18</v>
      </c>
      <c r="B17" s="16">
        <v>1417169.59</v>
      </c>
      <c r="C17" s="19">
        <v>1493.85</v>
      </c>
      <c r="D17" s="17">
        <f t="shared" si="0"/>
        <v>1418663.4400000002</v>
      </c>
      <c r="E17" s="16">
        <v>785595.78</v>
      </c>
      <c r="F17" s="16">
        <v>780150.84</v>
      </c>
      <c r="G17" s="17">
        <f t="shared" si="1"/>
        <v>633067.66000000015</v>
      </c>
    </row>
    <row r="18" spans="1:7" ht="15" customHeight="1" x14ac:dyDescent="0.25">
      <c r="A18" s="10" t="s">
        <v>19</v>
      </c>
      <c r="B18" s="16">
        <v>627385.09</v>
      </c>
      <c r="C18" s="19">
        <v>33649.82</v>
      </c>
      <c r="D18" s="17">
        <f t="shared" si="0"/>
        <v>661034.90999999992</v>
      </c>
      <c r="E18" s="16">
        <v>374420.71</v>
      </c>
      <c r="F18" s="16">
        <v>370343.93</v>
      </c>
      <c r="G18" s="17">
        <f t="shared" si="1"/>
        <v>286614.1999999999</v>
      </c>
    </row>
    <row r="19" spans="1:7" ht="15" customHeight="1" x14ac:dyDescent="0.25">
      <c r="A19" s="10" t="s">
        <v>20</v>
      </c>
      <c r="B19" s="16">
        <v>3084323.41</v>
      </c>
      <c r="C19" s="19">
        <v>495470.5</v>
      </c>
      <c r="D19" s="17">
        <f t="shared" si="0"/>
        <v>3579793.91</v>
      </c>
      <c r="E19" s="16">
        <v>1968944.97</v>
      </c>
      <c r="F19" s="16">
        <v>1967647.71</v>
      </c>
      <c r="G19" s="17">
        <f t="shared" si="1"/>
        <v>1610848.9400000002</v>
      </c>
    </row>
    <row r="20" spans="1:7" x14ac:dyDescent="0.25">
      <c r="A20" s="10" t="s">
        <v>21</v>
      </c>
      <c r="B20" s="16">
        <v>1389100.88</v>
      </c>
      <c r="C20" s="19">
        <v>-6464.66</v>
      </c>
      <c r="D20" s="17">
        <f t="shared" si="0"/>
        <v>1382636.22</v>
      </c>
      <c r="E20" s="16">
        <v>708167.55</v>
      </c>
      <c r="F20" s="16">
        <v>706061.72</v>
      </c>
      <c r="G20" s="17">
        <f t="shared" si="1"/>
        <v>674468.66999999993</v>
      </c>
    </row>
    <row r="21" spans="1:7" x14ac:dyDescent="0.25">
      <c r="A21" s="10" t="s">
        <v>22</v>
      </c>
      <c r="B21" s="16">
        <v>471554.14</v>
      </c>
      <c r="C21" s="19">
        <v>-4462.07</v>
      </c>
      <c r="D21" s="17">
        <f t="shared" si="0"/>
        <v>467092.07</v>
      </c>
      <c r="E21" s="16">
        <v>213414.03</v>
      </c>
      <c r="F21" s="16">
        <v>213414.03</v>
      </c>
      <c r="G21" s="17">
        <f t="shared" si="1"/>
        <v>253678.04</v>
      </c>
    </row>
    <row r="22" spans="1:7" x14ac:dyDescent="0.25">
      <c r="A22" s="10" t="s">
        <v>23</v>
      </c>
      <c r="B22" s="16">
        <v>2525562.42</v>
      </c>
      <c r="C22" s="19">
        <v>93337.03</v>
      </c>
      <c r="D22" s="17">
        <f t="shared" si="0"/>
        <v>2618899.4499999997</v>
      </c>
      <c r="E22" s="16">
        <v>1362238.82</v>
      </c>
      <c r="F22" s="16">
        <v>1340099.52</v>
      </c>
      <c r="G22" s="17">
        <f t="shared" si="1"/>
        <v>1256660.6299999997</v>
      </c>
    </row>
    <row r="23" spans="1:7" x14ac:dyDescent="0.25">
      <c r="A23" s="10" t="s">
        <v>33</v>
      </c>
      <c r="B23" s="16">
        <v>5000</v>
      </c>
      <c r="C23" s="19">
        <v>0</v>
      </c>
      <c r="D23" s="17">
        <f t="shared" si="0"/>
        <v>5000</v>
      </c>
      <c r="E23" s="16">
        <v>0</v>
      </c>
      <c r="F23" s="16">
        <v>0</v>
      </c>
      <c r="G23" s="17">
        <f t="shared" si="1"/>
        <v>5000</v>
      </c>
    </row>
    <row r="24" spans="1:7" ht="18" x14ac:dyDescent="0.25">
      <c r="A24" s="10" t="s">
        <v>24</v>
      </c>
      <c r="B24" s="16">
        <v>675647.74</v>
      </c>
      <c r="C24" s="19">
        <v>7091.04</v>
      </c>
      <c r="D24" s="17">
        <f t="shared" si="0"/>
        <v>682738.78</v>
      </c>
      <c r="E24" s="16">
        <v>256223.02</v>
      </c>
      <c r="F24" s="16">
        <v>254212.97</v>
      </c>
      <c r="G24" s="17">
        <f t="shared" si="1"/>
        <v>426515.76</v>
      </c>
    </row>
    <row r="25" spans="1:7" ht="15" customHeight="1" x14ac:dyDescent="0.25">
      <c r="A25" s="10" t="s">
        <v>25</v>
      </c>
      <c r="B25" s="16">
        <v>1331998.45</v>
      </c>
      <c r="C25" s="19">
        <v>-192.25</v>
      </c>
      <c r="D25" s="17">
        <f t="shared" si="0"/>
        <v>1331806.2</v>
      </c>
      <c r="E25" s="16">
        <v>616669.36</v>
      </c>
      <c r="F25" s="16">
        <v>616669.36</v>
      </c>
      <c r="G25" s="17">
        <f t="shared" si="1"/>
        <v>715136.84</v>
      </c>
    </row>
    <row r="26" spans="1:7" ht="15" customHeight="1" x14ac:dyDescent="0.25">
      <c r="A26" s="10" t="s">
        <v>26</v>
      </c>
      <c r="B26" s="16">
        <v>358888.44</v>
      </c>
      <c r="C26" s="19">
        <v>0</v>
      </c>
      <c r="D26" s="17">
        <f t="shared" si="0"/>
        <v>358888.44</v>
      </c>
      <c r="E26" s="16">
        <v>120536.96000000001</v>
      </c>
      <c r="F26" s="16">
        <v>119147.3</v>
      </c>
      <c r="G26" s="17">
        <f t="shared" si="1"/>
        <v>238351.47999999998</v>
      </c>
    </row>
    <row r="27" spans="1:7" ht="15" customHeight="1" x14ac:dyDescent="0.25">
      <c r="A27" s="10" t="s">
        <v>27</v>
      </c>
      <c r="B27" s="16">
        <v>990669.16</v>
      </c>
      <c r="C27" s="19">
        <v>8669.73</v>
      </c>
      <c r="D27" s="17">
        <f t="shared" si="0"/>
        <v>999338.89</v>
      </c>
      <c r="E27" s="16">
        <v>497905.63</v>
      </c>
      <c r="F27" s="16">
        <v>497067.14</v>
      </c>
      <c r="G27" s="17">
        <f t="shared" si="1"/>
        <v>501433.26</v>
      </c>
    </row>
    <row r="28" spans="1:7" ht="15" customHeight="1" x14ac:dyDescent="0.25">
      <c r="A28" s="10" t="s">
        <v>28</v>
      </c>
      <c r="B28" s="16">
        <v>872699.24</v>
      </c>
      <c r="C28" s="19">
        <v>44222.91</v>
      </c>
      <c r="D28" s="17">
        <f t="shared" si="0"/>
        <v>916922.15</v>
      </c>
      <c r="E28" s="16">
        <v>479545.67</v>
      </c>
      <c r="F28" s="16">
        <v>475753.47</v>
      </c>
      <c r="G28" s="17">
        <f t="shared" si="1"/>
        <v>437376.48000000004</v>
      </c>
    </row>
    <row r="29" spans="1:7" ht="15" customHeight="1" x14ac:dyDescent="0.25">
      <c r="A29" s="10" t="s">
        <v>32</v>
      </c>
      <c r="B29" s="16">
        <v>604488.35</v>
      </c>
      <c r="C29" s="19">
        <v>0</v>
      </c>
      <c r="D29" s="17">
        <f t="shared" si="0"/>
        <v>604488.35</v>
      </c>
      <c r="E29" s="16">
        <v>325894.56</v>
      </c>
      <c r="F29" s="16">
        <v>325894.56</v>
      </c>
      <c r="G29" s="17">
        <f t="shared" si="1"/>
        <v>278593.78999999998</v>
      </c>
    </row>
    <row r="30" spans="1:7" ht="15" customHeight="1" x14ac:dyDescent="0.25">
      <c r="A30" s="10" t="s">
        <v>29</v>
      </c>
      <c r="B30" s="16">
        <v>174570.94</v>
      </c>
      <c r="C30" s="19">
        <v>0</v>
      </c>
      <c r="D30" s="17">
        <f t="shared" si="0"/>
        <v>174570.94</v>
      </c>
      <c r="E30" s="16">
        <v>98006.93</v>
      </c>
      <c r="F30" s="16">
        <v>98006.93</v>
      </c>
      <c r="G30" s="17">
        <f t="shared" si="1"/>
        <v>76564.010000000009</v>
      </c>
    </row>
    <row r="31" spans="1:7" ht="15" customHeight="1" x14ac:dyDescent="0.25">
      <c r="A31" s="10" t="s">
        <v>30</v>
      </c>
      <c r="B31" s="16">
        <v>1332273.04</v>
      </c>
      <c r="C31" s="19">
        <v>69831.55</v>
      </c>
      <c r="D31" s="17">
        <f t="shared" si="0"/>
        <v>1402104.59</v>
      </c>
      <c r="E31" s="16">
        <v>745719.37</v>
      </c>
      <c r="F31" s="16">
        <v>730038.95</v>
      </c>
      <c r="G31" s="17">
        <f t="shared" si="1"/>
        <v>656385.22000000009</v>
      </c>
    </row>
    <row r="32" spans="1:7" ht="15" customHeight="1" x14ac:dyDescent="0.25">
      <c r="A32" s="10" t="s">
        <v>37</v>
      </c>
      <c r="B32" s="16">
        <v>585988.6</v>
      </c>
      <c r="C32" s="19">
        <v>0</v>
      </c>
      <c r="D32" s="17">
        <f t="shared" si="0"/>
        <v>585988.6</v>
      </c>
      <c r="E32" s="16">
        <v>304357.24</v>
      </c>
      <c r="F32" s="16">
        <v>304357.24</v>
      </c>
      <c r="G32" s="17">
        <f t="shared" si="1"/>
        <v>281631.35999999999</v>
      </c>
    </row>
    <row r="33" spans="1:14" ht="15" customHeight="1" x14ac:dyDescent="0.25">
      <c r="A33" s="10" t="s">
        <v>38</v>
      </c>
      <c r="B33" s="16">
        <v>238958.9</v>
      </c>
      <c r="C33" s="19">
        <v>0</v>
      </c>
      <c r="D33" s="17">
        <f t="shared" si="0"/>
        <v>238958.9</v>
      </c>
      <c r="E33" s="16">
        <v>90696.16</v>
      </c>
      <c r="F33" s="16">
        <v>90696.16</v>
      </c>
      <c r="G33" s="17">
        <f t="shared" si="1"/>
        <v>148262.74</v>
      </c>
    </row>
    <row r="34" spans="1:14" ht="15" customHeight="1" x14ac:dyDescent="0.25">
      <c r="A34" s="10" t="s">
        <v>40</v>
      </c>
      <c r="B34" s="16">
        <v>283595.69</v>
      </c>
      <c r="C34" s="19">
        <v>0</v>
      </c>
      <c r="D34" s="17">
        <f t="shared" si="0"/>
        <v>283595.69</v>
      </c>
      <c r="E34" s="16">
        <v>123812.41</v>
      </c>
      <c r="F34" s="16">
        <v>123812.41</v>
      </c>
      <c r="G34" s="17">
        <f t="shared" si="1"/>
        <v>159783.28</v>
      </c>
    </row>
    <row r="35" spans="1:14" ht="15" customHeight="1" x14ac:dyDescent="0.25">
      <c r="A35" s="12"/>
      <c r="B35" s="13"/>
      <c r="C35" s="14"/>
      <c r="D35" s="13"/>
      <c r="E35" s="13"/>
      <c r="F35" s="13"/>
      <c r="G35" s="15"/>
    </row>
    <row r="36" spans="1:14" x14ac:dyDescent="0.25">
      <c r="A36" s="18" t="s">
        <v>31</v>
      </c>
      <c r="B36" s="11">
        <f t="shared" ref="B36:G36" si="2">SUM(B9:B34)</f>
        <v>75803960.539999992</v>
      </c>
      <c r="C36" s="11">
        <f>SUM(C9:C34)</f>
        <v>4028659.89</v>
      </c>
      <c r="D36" s="11">
        <f>SUM(D9:D34)</f>
        <v>79832620.429999992</v>
      </c>
      <c r="E36" s="11">
        <f>SUM(E9:E34)</f>
        <v>44039822.449999996</v>
      </c>
      <c r="F36" s="11">
        <f>SUM(F9:F34)</f>
        <v>42817375.660000004</v>
      </c>
      <c r="G36" s="11">
        <f t="shared" si="2"/>
        <v>35792797.979999989</v>
      </c>
    </row>
    <row r="37" spans="1:14" ht="13.5" customHeight="1" x14ac:dyDescent="0.25"/>
    <row r="38" spans="1:14" s="1" customFormat="1" x14ac:dyDescent="0.25"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" customFormat="1" x14ac:dyDescent="0.25"/>
    <row r="42" spans="1:14" s="2" customFormat="1" ht="12.75" x14ac:dyDescent="0.2"/>
    <row r="43" spans="1:14" s="2" customFormat="1" ht="12.75" x14ac:dyDescent="0.2"/>
    <row r="44" spans="1:14" s="2" customFormat="1" ht="12.75" x14ac:dyDescent="0.2"/>
    <row r="45" spans="1:14" s="2" customFormat="1" ht="12.75" x14ac:dyDescent="0.2"/>
    <row r="46" spans="1:14" s="2" customFormat="1" ht="12.75" x14ac:dyDescent="0.2"/>
    <row r="47" spans="1:14" s="2" customFormat="1" ht="12.75" x14ac:dyDescent="0.2"/>
    <row r="48" spans="1:14" s="2" customFormat="1" ht="12.75" x14ac:dyDescent="0.2"/>
    <row r="49" s="2" customFormat="1" ht="12.75" x14ac:dyDescent="0.2"/>
    <row r="50" s="1" customFormat="1" x14ac:dyDescent="0.25"/>
    <row r="65" spans="9:9" x14ac:dyDescent="0.25">
      <c r="I65" s="9"/>
    </row>
  </sheetData>
  <mergeCells count="7">
    <mergeCell ref="A1:G1"/>
    <mergeCell ref="A2:G2"/>
    <mergeCell ref="A3:G3"/>
    <mergeCell ref="A4:G4"/>
    <mergeCell ref="A6:A8"/>
    <mergeCell ref="B6:F6"/>
    <mergeCell ref="G6:G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2024-07-13T20:07:36Z</cp:lastPrinted>
  <dcterms:created xsi:type="dcterms:W3CDTF">2022-07-14T15:08:26Z</dcterms:created>
  <dcterms:modified xsi:type="dcterms:W3CDTF">2024-07-15T23:09:54Z</dcterms:modified>
</cp:coreProperties>
</file>