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7067\Desktop\"/>
    </mc:Choice>
  </mc:AlternateContent>
  <xr:revisionPtr revIDLastSave="0" documentId="8_{F07CB2D1-E5C1-454A-A4F1-E5775D99CC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1" l="1"/>
  <c r="G72" i="1"/>
  <c r="F72" i="1"/>
  <c r="E72" i="1"/>
  <c r="I67" i="1"/>
  <c r="I69" i="1" s="1"/>
  <c r="I73" i="1" s="1"/>
  <c r="H67" i="1"/>
  <c r="H69" i="1" s="1"/>
  <c r="H73" i="1" s="1"/>
  <c r="G67" i="1"/>
  <c r="G69" i="1" s="1"/>
  <c r="G73" i="1" s="1"/>
  <c r="F67" i="1"/>
  <c r="F69" i="1" s="1"/>
  <c r="E67" i="1"/>
  <c r="E69" i="1" s="1"/>
  <c r="E73" i="1" s="1"/>
  <c r="F73" i="1" l="1"/>
  <c r="G74" i="1" s="1"/>
  <c r="G75" i="1" s="1"/>
  <c r="H74" i="1"/>
  <c r="H75" i="1" s="1"/>
  <c r="I74" i="1"/>
  <c r="I75" i="1" s="1"/>
  <c r="F74" i="1"/>
  <c r="F75" i="1" s="1"/>
  <c r="F97" i="1" l="1"/>
  <c r="F99" i="1" s="1"/>
  <c r="F101" i="1" s="1"/>
  <c r="G97" i="1"/>
  <c r="G99" i="1" s="1"/>
  <c r="G101" i="1" s="1"/>
  <c r="H97" i="1"/>
  <c r="H99" i="1" s="1"/>
  <c r="H101" i="1" s="1"/>
  <c r="I97" i="1"/>
  <c r="I99" i="1" s="1"/>
  <c r="I101" i="1" s="1"/>
  <c r="J97" i="1"/>
  <c r="J99" i="1" s="1"/>
  <c r="J101" i="1" s="1"/>
  <c r="J72" i="1"/>
  <c r="J67" i="1"/>
  <c r="J69" i="1" s="1"/>
  <c r="F38" i="1"/>
  <c r="G38" i="1"/>
  <c r="H38" i="1"/>
  <c r="I38" i="1"/>
  <c r="J38" i="1"/>
  <c r="F33" i="1"/>
  <c r="F35" i="1" s="1"/>
  <c r="G33" i="1"/>
  <c r="G35" i="1"/>
  <c r="H33" i="1"/>
  <c r="H35" i="1" s="1"/>
  <c r="I33" i="1"/>
  <c r="I35" i="1" s="1"/>
  <c r="J33" i="1"/>
  <c r="J35" i="1" s="1"/>
  <c r="F25" i="1"/>
  <c r="G25" i="1"/>
  <c r="H25" i="1"/>
  <c r="I25" i="1"/>
  <c r="J25" i="1"/>
  <c r="F20" i="1"/>
  <c r="F22" i="1" s="1"/>
  <c r="G20" i="1"/>
  <c r="G22" i="1" s="1"/>
  <c r="H20" i="1"/>
  <c r="H22" i="1" s="1"/>
  <c r="I20" i="1"/>
  <c r="I22" i="1" s="1"/>
  <c r="J20" i="1"/>
  <c r="J22" i="1" s="1"/>
  <c r="E97" i="1"/>
  <c r="E99" i="1" s="1"/>
  <c r="E101" i="1" s="1"/>
  <c r="E25" i="1"/>
  <c r="E20" i="1"/>
  <c r="E22" i="1" s="1"/>
  <c r="E26" i="1" s="1"/>
  <c r="E38" i="1"/>
  <c r="E33" i="1"/>
  <c r="E35" i="1" s="1"/>
  <c r="J39" i="1" l="1"/>
  <c r="J102" i="1"/>
  <c r="J103" i="1" s="1"/>
  <c r="G39" i="1"/>
  <c r="I39" i="1"/>
  <c r="F41" i="1"/>
  <c r="F26" i="1"/>
  <c r="F39" i="1"/>
  <c r="H39" i="1"/>
  <c r="H41" i="1"/>
  <c r="H102" i="1"/>
  <c r="H103" i="1" s="1"/>
  <c r="F102" i="1"/>
  <c r="F103" i="1" s="1"/>
  <c r="J41" i="1"/>
  <c r="I102" i="1"/>
  <c r="I103" i="1" s="1"/>
  <c r="J73" i="1"/>
  <c r="J74" i="1" s="1"/>
  <c r="J75" i="1" s="1"/>
  <c r="G26" i="1"/>
  <c r="G42" i="1" s="1"/>
  <c r="G41" i="1"/>
  <c r="I41" i="1"/>
  <c r="I26" i="1"/>
  <c r="I42" i="1" s="1"/>
  <c r="G102" i="1"/>
  <c r="G103" i="1" s="1"/>
  <c r="E41" i="1"/>
  <c r="E39" i="1"/>
  <c r="E42" i="1" s="1"/>
  <c r="J26" i="1"/>
  <c r="J42" i="1" s="1"/>
  <c r="J43" i="1" s="1"/>
  <c r="J44" i="1" s="1"/>
  <c r="H26" i="1"/>
  <c r="H42" i="1" s="1"/>
  <c r="F42" i="1" l="1"/>
  <c r="G43" i="1"/>
  <c r="G44" i="1" s="1"/>
  <c r="F43" i="1"/>
  <c r="F44" i="1" s="1"/>
  <c r="I43" i="1"/>
  <c r="I44" i="1" s="1"/>
  <c r="H43" i="1"/>
  <c r="H44" i="1" s="1"/>
</calcChain>
</file>

<file path=xl/sharedStrings.xml><?xml version="1.0" encoding="utf-8"?>
<sst xmlns="http://schemas.openxmlformats.org/spreadsheetml/2006/main" count="100" uniqueCount="49">
  <si>
    <t>COUNTY WIDE</t>
  </si>
  <si>
    <t>Real &amp; Personal</t>
  </si>
  <si>
    <t>Motor Vehicles</t>
  </si>
  <si>
    <t>Mobile Homes</t>
  </si>
  <si>
    <t>Timber - 100%</t>
  </si>
  <si>
    <t>Gross Digest</t>
  </si>
  <si>
    <t>Heavy Duty Equipment</t>
  </si>
  <si>
    <t>NOTICE</t>
  </si>
  <si>
    <t>INCORPORATED</t>
  </si>
  <si>
    <t>UNINCORPORATED</t>
  </si>
  <si>
    <t>TOTAL COUNTY</t>
  </si>
  <si>
    <t>EXAMPLES AND FORMATS FOR FIVE YEAR HISTORY</t>
  </si>
  <si>
    <t xml:space="preserve"> are different for any year that is required to be shown on the NOTICE. Formulas have been built into the format which will automatically</t>
  </si>
  <si>
    <t xml:space="preserve">  calculate the totals and the dollar ($) and percentage (%) increase upon input of the necessary digest information in the shaded fields.</t>
  </si>
  <si>
    <t xml:space="preserve">This 5 Year History format should be used by the School when advertising the required information for M&amp;O purposes. Formulas have been </t>
  </si>
  <si>
    <t xml:space="preserve">built into the format which willautomatically calculate the totals and the dollar ($) and percentage (%) increase upon input of the necessary </t>
  </si>
  <si>
    <t>digest information in the shaded fields.</t>
  </si>
  <si>
    <t>NET M&amp;O MILLAGE RATE</t>
  </si>
  <si>
    <t>NET M&amp;O TAXES LEVIED</t>
  </si>
  <si>
    <t>UNINCORPORATED AREA</t>
  </si>
  <si>
    <t>INCORPORATED AREA</t>
  </si>
  <si>
    <t>Countywide Area</t>
  </si>
  <si>
    <t>VALUE</t>
  </si>
  <si>
    <t>RATE</t>
  </si>
  <si>
    <t>TAX</t>
  </si>
  <si>
    <t>Less Rollback                      (Local Option Sales Tax)</t>
  </si>
  <si>
    <t>Less Rollbacks                  (Local Option Sales Tax &amp; Insurance Premium)</t>
  </si>
  <si>
    <t>Net Tax $ Increase</t>
  </si>
  <si>
    <t>Net Tax % Increase</t>
  </si>
  <si>
    <t>This 5 Year History format may be used by the County when the Unincorporated and Incorporated net millage rates for M&amp;O purposes</t>
  </si>
  <si>
    <t>Less Exemptions</t>
  </si>
  <si>
    <t>NET DIGEST VALUE</t>
  </si>
  <si>
    <t>Gross Maintenance &amp; Operation Millage</t>
  </si>
  <si>
    <t>Less Rollback                   (Local Option Sales Tax)</t>
  </si>
  <si>
    <t>TOTAL M&amp;O TAXES LEVIED</t>
  </si>
  <si>
    <t>TOTAL DIGEST VALUE</t>
  </si>
  <si>
    <t>BOARD OF EDUCATION</t>
  </si>
  <si>
    <t>MILLAGE RATE                          (Maintenance &amp; Operation)</t>
  </si>
  <si>
    <t>#1 - County</t>
  </si>
  <si>
    <t>#3 - School</t>
  </si>
  <si>
    <r>
      <t xml:space="preserve">The </t>
    </r>
    <r>
      <rPr>
        <b/>
        <sz val="9"/>
        <rFont val="Calibri"/>
        <family val="2"/>
      </rPr>
      <t>(</t>
    </r>
    <r>
      <rPr>
        <b/>
        <u/>
        <sz val="9"/>
        <rFont val="Calibri"/>
        <family val="2"/>
      </rPr>
      <t>County Name</t>
    </r>
    <r>
      <rPr>
        <b/>
        <sz val="9"/>
        <rFont val="Calibri"/>
        <family val="2"/>
      </rPr>
      <t>)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County Board of Commissioners</t>
    </r>
    <r>
      <rPr>
        <sz val="9"/>
        <rFont val="Calibri"/>
        <family val="2"/>
      </rPr>
      <t xml:space="preserve"> does hereby announce that the millage rate will be set at a meeting to be held at the</t>
    </r>
  </si>
  <si>
    <r>
      <rPr>
        <b/>
        <sz val="9"/>
        <rFont val="Calibri"/>
        <family val="2"/>
      </rPr>
      <t>(</t>
    </r>
    <r>
      <rPr>
        <b/>
        <u/>
        <sz val="9"/>
        <rFont val="Calibri"/>
        <family val="2"/>
      </rPr>
      <t>Place of Meeting</t>
    </r>
    <r>
      <rPr>
        <b/>
        <sz val="9"/>
        <rFont val="Calibri"/>
        <family val="2"/>
      </rPr>
      <t>)</t>
    </r>
    <r>
      <rPr>
        <sz val="9"/>
        <rFont val="Calibri"/>
        <family val="2"/>
      </rPr>
      <t xml:space="preserve"> on </t>
    </r>
    <r>
      <rPr>
        <b/>
        <sz val="9"/>
        <rFont val="Calibri"/>
        <family val="2"/>
      </rPr>
      <t>(</t>
    </r>
    <r>
      <rPr>
        <b/>
        <u/>
        <sz val="9"/>
        <rFont val="Calibri"/>
        <family val="2"/>
      </rPr>
      <t>Date of Meeting)</t>
    </r>
    <r>
      <rPr>
        <sz val="9"/>
        <rFont val="Calibri"/>
        <family val="2"/>
      </rPr>
      <t xml:space="preserve"> at </t>
    </r>
    <r>
      <rPr>
        <b/>
        <sz val="9"/>
        <rFont val="Calibri"/>
        <family val="2"/>
      </rPr>
      <t>(</t>
    </r>
    <r>
      <rPr>
        <b/>
        <u/>
        <sz val="9"/>
        <rFont val="Calibri"/>
        <family val="2"/>
      </rPr>
      <t>Time of Meeting</t>
    </r>
    <r>
      <rPr>
        <b/>
        <sz val="9"/>
        <rFont val="Calibri"/>
        <family val="2"/>
      </rPr>
      <t>)</t>
    </r>
    <r>
      <rPr>
        <sz val="9"/>
        <rFont val="Calibri"/>
        <family val="2"/>
      </rPr>
      <t xml:space="preserve"> and pursuant to the requirements of O.C.G.A. § 48-5-32 does hereby publish the</t>
    </r>
  </si>
  <si>
    <t>following presentation of the current year's tax digest and levy, along with the history of the tax digest and levy for the past five years.</t>
  </si>
  <si>
    <r>
      <t xml:space="preserve">The </t>
    </r>
    <r>
      <rPr>
        <b/>
        <sz val="9"/>
        <rFont val="Calibri"/>
        <family val="2"/>
      </rPr>
      <t>(</t>
    </r>
    <r>
      <rPr>
        <b/>
        <u/>
        <sz val="9"/>
        <rFont val="Calibri"/>
        <family val="2"/>
      </rPr>
      <t>County Name</t>
    </r>
    <r>
      <rPr>
        <b/>
        <sz val="9"/>
        <rFont val="Calibri"/>
        <family val="2"/>
      </rPr>
      <t>)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County Board of Education</t>
    </r>
    <r>
      <rPr>
        <sz val="9"/>
        <rFont val="Calibri"/>
        <family val="2"/>
      </rPr>
      <t xml:space="preserve"> does hereby announce that the millage rate will be set at a meeting to be held at the</t>
    </r>
  </si>
  <si>
    <t>CURRENT 2023 PROPERTY TAX DIGEST AND 5 YEAR HISTORY OF LEVY</t>
  </si>
  <si>
    <r>
      <t xml:space="preserve">The Towns </t>
    </r>
    <r>
      <rPr>
        <b/>
        <sz val="9"/>
        <rFont val="Calibri"/>
        <family val="2"/>
      </rPr>
      <t>County  Commissioner</t>
    </r>
    <r>
      <rPr>
        <sz val="9"/>
        <rFont val="Calibri"/>
        <family val="2"/>
      </rPr>
      <t xml:space="preserve"> does hereby announce that the millage rate will be set at a meeting to be held at the </t>
    </r>
  </si>
  <si>
    <r>
      <rPr>
        <b/>
        <sz val="9"/>
        <rFont val="Calibri"/>
        <family val="2"/>
      </rPr>
      <t xml:space="preserve">Temporary Towns  County Courthouse Facilities at 900 Main Street, Hiawasse, GA </t>
    </r>
    <r>
      <rPr>
        <sz val="9"/>
        <rFont val="Calibri"/>
        <family val="2"/>
      </rPr>
      <t xml:space="preserve"> on Oct 26, 2023 at 9:30am and pursuant to the</t>
    </r>
  </si>
  <si>
    <t xml:space="preserve"> requirements of O.C.G.A. § 48-5-32  does hereby publish the following presentation of the current year's tax digest and levy,</t>
  </si>
  <si>
    <t>along with the history of the tax digest and levy for the past five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</si>
</sst>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0.0000"/>
  </numFmts>
  <fonts count="12" x14ac:knownFonts="1">
    <font>
      <sz val="10"/>
      <name val="Arial"/>
    </font>
    <font>
      <sz val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8"/>
      <name val="Calibri"/>
      <family val="2"/>
    </font>
    <font>
      <sz val="8"/>
      <color indexed="9"/>
      <name val="Calibri"/>
      <family val="2"/>
    </font>
    <font>
      <b/>
      <sz val="8"/>
      <color indexed="9"/>
      <name val="Calibri"/>
      <family val="2"/>
    </font>
    <font>
      <b/>
      <sz val="9"/>
      <name val="Calibri"/>
      <family val="2"/>
    </font>
    <font>
      <b/>
      <u/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8" fillId="2" borderId="1" xfId="0" applyNumberFormat="1" applyFont="1" applyFill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0" fontId="8" fillId="0" borderId="3" xfId="0" applyNumberFormat="1" applyFont="1" applyBorder="1" applyAlignment="1">
      <alignment horizontal="right" vertical="center"/>
    </xf>
    <xf numFmtId="10" fontId="8" fillId="0" borderId="4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vertical="center"/>
    </xf>
    <xf numFmtId="3" fontId="9" fillId="0" borderId="1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164" fontId="9" fillId="0" borderId="2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vertical="center"/>
    </xf>
    <xf numFmtId="6" fontId="8" fillId="0" borderId="1" xfId="0" applyNumberFormat="1" applyFont="1" applyBorder="1" applyAlignment="1">
      <alignment vertical="center"/>
    </xf>
    <xf numFmtId="6" fontId="8" fillId="0" borderId="2" xfId="0" applyNumberFormat="1" applyFont="1" applyBorder="1" applyAlignment="1">
      <alignment vertical="center"/>
    </xf>
    <xf numFmtId="165" fontId="9" fillId="0" borderId="1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6" fontId="9" fillId="0" borderId="1" xfId="0" applyNumberFormat="1" applyFont="1" applyBorder="1" applyAlignment="1">
      <alignment vertical="center"/>
    </xf>
    <xf numFmtId="6" fontId="9" fillId="0" borderId="2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textRotation="255"/>
    </xf>
    <xf numFmtId="3" fontId="7" fillId="4" borderId="1" xfId="0" applyNumberFormat="1" applyFont="1" applyFill="1" applyBorder="1" applyAlignment="1" applyProtection="1">
      <alignment vertical="center"/>
      <protection locked="0"/>
    </xf>
    <xf numFmtId="3" fontId="7" fillId="4" borderId="2" xfId="0" applyNumberFormat="1" applyFont="1" applyFill="1" applyBorder="1" applyAlignment="1" applyProtection="1">
      <alignment vertical="center"/>
      <protection locked="0"/>
    </xf>
    <xf numFmtId="165" fontId="7" fillId="4" borderId="1" xfId="0" applyNumberFormat="1" applyFont="1" applyFill="1" applyBorder="1" applyAlignment="1" applyProtection="1">
      <alignment vertical="center"/>
      <protection locked="0"/>
    </xf>
    <xf numFmtId="165" fontId="7" fillId="4" borderId="2" xfId="0" applyNumberFormat="1" applyFont="1" applyFill="1" applyBorder="1" applyAlignment="1" applyProtection="1">
      <alignment vertical="center"/>
      <protection locked="0"/>
    </xf>
    <xf numFmtId="6" fontId="7" fillId="4" borderId="1" xfId="0" applyNumberFormat="1" applyFont="1" applyFill="1" applyBorder="1" applyAlignment="1" applyProtection="1">
      <alignment vertical="center"/>
      <protection locked="0"/>
    </xf>
    <xf numFmtId="10" fontId="7" fillId="4" borderId="3" xfId="0" applyNumberFormat="1" applyFont="1" applyFill="1" applyBorder="1" applyAlignment="1" applyProtection="1">
      <alignment horizontal="right" vertical="center"/>
      <protection locked="0"/>
    </xf>
    <xf numFmtId="3" fontId="7" fillId="5" borderId="1" xfId="0" applyNumberFormat="1" applyFont="1" applyFill="1" applyBorder="1" applyAlignment="1" applyProtection="1">
      <alignment vertical="center"/>
      <protection locked="0"/>
    </xf>
    <xf numFmtId="3" fontId="7" fillId="5" borderId="2" xfId="0" applyNumberFormat="1" applyFont="1" applyFill="1" applyBorder="1" applyAlignment="1" applyProtection="1">
      <alignment vertical="center"/>
      <protection locked="0"/>
    </xf>
    <xf numFmtId="165" fontId="7" fillId="5" borderId="1" xfId="0" applyNumberFormat="1" applyFont="1" applyFill="1" applyBorder="1" applyAlignment="1" applyProtection="1">
      <alignment vertical="center"/>
      <protection locked="0"/>
    </xf>
    <xf numFmtId="165" fontId="7" fillId="5" borderId="2" xfId="0" applyNumberFormat="1" applyFont="1" applyFill="1" applyBorder="1" applyAlignment="1" applyProtection="1">
      <alignment vertical="center"/>
      <protection locked="0"/>
    </xf>
    <xf numFmtId="6" fontId="7" fillId="5" borderId="1" xfId="0" applyNumberFormat="1" applyFont="1" applyFill="1" applyBorder="1" applyAlignment="1" applyProtection="1">
      <alignment vertical="center"/>
      <protection locked="0"/>
    </xf>
    <xf numFmtId="10" fontId="7" fillId="5" borderId="3" xfId="0" applyNumberFormat="1" applyFont="1" applyFill="1" applyBorder="1" applyAlignment="1" applyProtection="1">
      <alignment horizontal="right" vertical="center"/>
      <protection locked="0"/>
    </xf>
    <xf numFmtId="165" fontId="8" fillId="0" borderId="1" xfId="0" applyNumberFormat="1" applyFont="1" applyBorder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4" fillId="5" borderId="5" xfId="0" applyFont="1" applyFill="1" applyBorder="1" applyAlignment="1">
      <alignment horizontal="center" vertical="center" textRotation="255"/>
    </xf>
    <xf numFmtId="49" fontId="4" fillId="0" borderId="0" xfId="0" applyNumberFormat="1" applyFont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 wrapText="1"/>
    </xf>
    <xf numFmtId="0" fontId="4" fillId="4" borderId="5" xfId="0" applyFont="1" applyFill="1" applyBorder="1" applyAlignment="1">
      <alignment horizontal="center" vertical="center" textRotation="135"/>
    </xf>
    <xf numFmtId="0" fontId="4" fillId="4" borderId="1" xfId="0" applyFont="1" applyFill="1" applyBorder="1" applyAlignment="1">
      <alignment horizontal="center" vertical="center" textRotation="135"/>
    </xf>
    <xf numFmtId="0" fontId="4" fillId="4" borderId="6" xfId="0" applyFont="1" applyFill="1" applyBorder="1" applyAlignment="1">
      <alignment horizontal="center" vertical="center" textRotation="135"/>
    </xf>
    <xf numFmtId="0" fontId="4" fillId="4" borderId="3" xfId="0" applyFont="1" applyFill="1" applyBorder="1" applyAlignment="1">
      <alignment horizontal="center" vertical="center" textRotation="135"/>
    </xf>
    <xf numFmtId="0" fontId="2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textRotation="255"/>
    </xf>
    <xf numFmtId="0" fontId="4" fillId="4" borderId="6" xfId="0" applyFont="1" applyFill="1" applyBorder="1" applyAlignment="1">
      <alignment horizontal="center" vertical="center" textRotation="255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textRotation="255" wrapText="1"/>
    </xf>
    <xf numFmtId="0" fontId="3" fillId="3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3"/>
  <sheetViews>
    <sheetView tabSelected="1" topLeftCell="A45" workbookViewId="0">
      <selection activeCell="N70" sqref="N70"/>
    </sheetView>
  </sheetViews>
  <sheetFormatPr defaultColWidth="8.85546875" defaultRowHeight="15" customHeight="1" outlineLevelRow="1" x14ac:dyDescent="0.2"/>
  <cols>
    <col min="1" max="1" width="8.85546875" style="3"/>
    <col min="2" max="2" width="4.140625" style="3" customWidth="1"/>
    <col min="3" max="3" width="4.5703125" style="3" customWidth="1"/>
    <col min="4" max="4" width="17.28515625" style="3" customWidth="1"/>
    <col min="5" max="5" width="12.42578125" style="3" customWidth="1"/>
    <col min="6" max="6" width="13.140625" style="3" customWidth="1"/>
    <col min="7" max="7" width="12.5703125" style="3" customWidth="1"/>
    <col min="8" max="8" width="12.85546875" style="3" customWidth="1"/>
    <col min="9" max="9" width="13.28515625" style="3" customWidth="1"/>
    <col min="10" max="10" width="16.7109375" style="3" customWidth="1"/>
    <col min="11" max="11" width="16.140625" style="3" customWidth="1"/>
    <col min="12" max="12" width="23.28515625" style="3" customWidth="1"/>
    <col min="13" max="16384" width="8.85546875" style="3"/>
  </cols>
  <sheetData>
    <row r="1" spans="1:12" ht="15" customHeight="1" x14ac:dyDescent="0.2">
      <c r="A1" s="107" t="s">
        <v>11</v>
      </c>
      <c r="B1" s="107"/>
      <c r="C1" s="107"/>
      <c r="D1" s="107"/>
      <c r="E1" s="107"/>
      <c r="F1" s="107"/>
      <c r="G1" s="107"/>
      <c r="H1" s="107"/>
      <c r="I1" s="107"/>
      <c r="J1" s="107"/>
      <c r="K1" s="2"/>
      <c r="L1" s="2"/>
    </row>
    <row r="2" spans="1:12" ht="15" customHeight="1" x14ac:dyDescent="0.2">
      <c r="A2" s="32"/>
      <c r="B2" s="32"/>
      <c r="C2" s="32"/>
      <c r="D2" s="42"/>
      <c r="E2" s="42"/>
      <c r="F2" s="42"/>
      <c r="G2" s="42"/>
      <c r="H2" s="42"/>
      <c r="I2" s="42"/>
      <c r="J2" s="42"/>
      <c r="K2" s="2"/>
      <c r="L2" s="2"/>
    </row>
    <row r="3" spans="1:12" ht="15" customHeight="1" x14ac:dyDescent="0.2">
      <c r="D3" s="1"/>
      <c r="E3" s="1"/>
      <c r="F3" s="1"/>
      <c r="G3" s="1"/>
      <c r="H3" s="1"/>
      <c r="I3" s="1"/>
      <c r="J3" s="1"/>
      <c r="K3" s="2"/>
      <c r="L3" s="2"/>
    </row>
    <row r="4" spans="1:12" ht="15" customHeight="1" x14ac:dyDescent="0.2">
      <c r="A4" s="114" t="s">
        <v>38</v>
      </c>
      <c r="B4" s="114"/>
      <c r="C4" s="114"/>
      <c r="D4" s="72" t="s">
        <v>29</v>
      </c>
      <c r="E4" s="72"/>
      <c r="F4" s="72"/>
      <c r="G4" s="72"/>
      <c r="H4" s="72"/>
      <c r="I4" s="72"/>
      <c r="J4" s="72"/>
    </row>
    <row r="5" spans="1:12" ht="15" customHeight="1" x14ac:dyDescent="0.2">
      <c r="A5" s="114"/>
      <c r="B5" s="114"/>
      <c r="C5" s="114"/>
      <c r="D5" s="72" t="s">
        <v>12</v>
      </c>
      <c r="E5" s="72"/>
      <c r="F5" s="72"/>
      <c r="G5" s="72"/>
      <c r="H5" s="72"/>
      <c r="I5" s="72"/>
      <c r="J5" s="72"/>
    </row>
    <row r="6" spans="1:12" ht="15" customHeight="1" x14ac:dyDescent="0.2">
      <c r="A6" s="114"/>
      <c r="B6" s="114"/>
      <c r="C6" s="114"/>
      <c r="D6" s="72" t="s">
        <v>13</v>
      </c>
      <c r="E6" s="72"/>
      <c r="F6" s="72"/>
      <c r="G6" s="72"/>
      <c r="H6" s="72"/>
      <c r="I6" s="72"/>
      <c r="J6" s="72"/>
    </row>
    <row r="7" spans="1:12" ht="15" customHeight="1" thickBot="1" x14ac:dyDescent="0.25">
      <c r="D7" s="5"/>
      <c r="E7" s="5"/>
      <c r="F7" s="5"/>
      <c r="G7" s="5"/>
      <c r="H7" s="5"/>
      <c r="I7" s="5"/>
      <c r="J7" s="5"/>
    </row>
    <row r="8" spans="1:12" ht="15" customHeight="1" x14ac:dyDescent="0.2">
      <c r="B8" s="115" t="s">
        <v>7</v>
      </c>
      <c r="C8" s="116"/>
      <c r="D8" s="116"/>
      <c r="E8" s="116"/>
      <c r="F8" s="116"/>
      <c r="G8" s="116"/>
      <c r="H8" s="116"/>
      <c r="I8" s="116"/>
      <c r="J8" s="117"/>
      <c r="K8" s="6"/>
    </row>
    <row r="9" spans="1:12" ht="15" customHeight="1" x14ac:dyDescent="0.2">
      <c r="B9" s="81" t="s">
        <v>40</v>
      </c>
      <c r="C9" s="82"/>
      <c r="D9" s="82"/>
      <c r="E9" s="82"/>
      <c r="F9" s="82"/>
      <c r="G9" s="82"/>
      <c r="H9" s="82"/>
      <c r="I9" s="82"/>
      <c r="J9" s="83"/>
      <c r="K9" s="7"/>
    </row>
    <row r="10" spans="1:12" ht="15" customHeight="1" x14ac:dyDescent="0.2">
      <c r="B10" s="81" t="s">
        <v>41</v>
      </c>
      <c r="C10" s="82"/>
      <c r="D10" s="82"/>
      <c r="E10" s="82"/>
      <c r="F10" s="82"/>
      <c r="G10" s="82"/>
      <c r="H10" s="82"/>
      <c r="I10" s="82"/>
      <c r="J10" s="83"/>
      <c r="K10" s="7"/>
    </row>
    <row r="11" spans="1:12" ht="15" customHeight="1" x14ac:dyDescent="0.2">
      <c r="B11" s="75" t="s">
        <v>42</v>
      </c>
      <c r="C11" s="76"/>
      <c r="D11" s="76"/>
      <c r="E11" s="76"/>
      <c r="F11" s="76"/>
      <c r="G11" s="76"/>
      <c r="H11" s="76"/>
      <c r="I11" s="76"/>
      <c r="J11" s="77"/>
      <c r="K11" s="7"/>
    </row>
    <row r="12" spans="1:12" ht="15" customHeight="1" x14ac:dyDescent="0.2">
      <c r="B12" s="84" t="s">
        <v>44</v>
      </c>
      <c r="C12" s="85"/>
      <c r="D12" s="85"/>
      <c r="E12" s="85"/>
      <c r="F12" s="85"/>
      <c r="G12" s="85"/>
      <c r="H12" s="85"/>
      <c r="I12" s="85"/>
      <c r="J12" s="86"/>
      <c r="K12" s="7"/>
    </row>
    <row r="13" spans="1:12" ht="15" customHeight="1" x14ac:dyDescent="0.2">
      <c r="B13" s="87"/>
      <c r="C13" s="88"/>
      <c r="D13" s="88"/>
      <c r="E13" s="88"/>
      <c r="F13" s="88"/>
      <c r="G13" s="88"/>
      <c r="H13" s="88"/>
      <c r="I13" s="88"/>
      <c r="J13" s="89"/>
      <c r="K13" s="7"/>
    </row>
    <row r="14" spans="1:12" ht="15" customHeight="1" x14ac:dyDescent="0.2">
      <c r="B14" s="118" t="s">
        <v>19</v>
      </c>
      <c r="C14" s="98" t="s">
        <v>9</v>
      </c>
      <c r="D14" s="98"/>
      <c r="E14" s="8">
        <v>2018</v>
      </c>
      <c r="F14" s="8">
        <v>2019</v>
      </c>
      <c r="G14" s="8">
        <v>2020</v>
      </c>
      <c r="H14" s="8">
        <v>2021</v>
      </c>
      <c r="I14" s="8">
        <v>2022</v>
      </c>
      <c r="J14" s="9">
        <v>2023</v>
      </c>
      <c r="K14" s="7"/>
    </row>
    <row r="15" spans="1:12" ht="15" customHeight="1" x14ac:dyDescent="0.2">
      <c r="B15" s="118"/>
      <c r="C15" s="93" t="s">
        <v>22</v>
      </c>
      <c r="D15" s="24" t="s">
        <v>1</v>
      </c>
      <c r="E15" s="45"/>
      <c r="F15" s="45"/>
      <c r="G15" s="45"/>
      <c r="H15" s="45"/>
      <c r="I15" s="45"/>
      <c r="J15" s="46"/>
      <c r="K15" s="7"/>
    </row>
    <row r="16" spans="1:12" ht="15" customHeight="1" x14ac:dyDescent="0.2">
      <c r="B16" s="118"/>
      <c r="C16" s="93"/>
      <c r="D16" s="24" t="s">
        <v>2</v>
      </c>
      <c r="E16" s="45"/>
      <c r="F16" s="45"/>
      <c r="G16" s="45"/>
      <c r="H16" s="45"/>
      <c r="I16" s="45"/>
      <c r="J16" s="46"/>
      <c r="K16" s="7"/>
    </row>
    <row r="17" spans="2:11" ht="15" customHeight="1" x14ac:dyDescent="0.2">
      <c r="B17" s="118"/>
      <c r="C17" s="93"/>
      <c r="D17" s="24" t="s">
        <v>3</v>
      </c>
      <c r="E17" s="45"/>
      <c r="F17" s="45"/>
      <c r="G17" s="45"/>
      <c r="H17" s="45"/>
      <c r="I17" s="45"/>
      <c r="J17" s="46"/>
      <c r="K17" s="7"/>
    </row>
    <row r="18" spans="2:11" ht="15" customHeight="1" x14ac:dyDescent="0.2">
      <c r="B18" s="118"/>
      <c r="C18" s="93"/>
      <c r="D18" s="24" t="s">
        <v>4</v>
      </c>
      <c r="E18" s="45"/>
      <c r="F18" s="45"/>
      <c r="G18" s="45"/>
      <c r="H18" s="45"/>
      <c r="I18" s="45"/>
      <c r="J18" s="46"/>
      <c r="K18" s="7"/>
    </row>
    <row r="19" spans="2:11" ht="15" customHeight="1" x14ac:dyDescent="0.2">
      <c r="B19" s="118"/>
      <c r="C19" s="93"/>
      <c r="D19" s="24" t="s">
        <v>6</v>
      </c>
      <c r="E19" s="45"/>
      <c r="F19" s="45"/>
      <c r="G19" s="45"/>
      <c r="H19" s="45"/>
      <c r="I19" s="45"/>
      <c r="J19" s="46"/>
      <c r="K19" s="7"/>
    </row>
    <row r="20" spans="2:11" ht="15" customHeight="1" x14ac:dyDescent="0.2">
      <c r="B20" s="118"/>
      <c r="C20" s="93"/>
      <c r="D20" s="24" t="s">
        <v>5</v>
      </c>
      <c r="E20" s="10">
        <f t="shared" ref="E20:J20" si="0">SUM(E15:E19)</f>
        <v>0</v>
      </c>
      <c r="F20" s="10">
        <f t="shared" si="0"/>
        <v>0</v>
      </c>
      <c r="G20" s="10">
        <f t="shared" si="0"/>
        <v>0</v>
      </c>
      <c r="H20" s="10">
        <f t="shared" si="0"/>
        <v>0</v>
      </c>
      <c r="I20" s="10">
        <f t="shared" si="0"/>
        <v>0</v>
      </c>
      <c r="J20" s="34">
        <f t="shared" si="0"/>
        <v>0</v>
      </c>
      <c r="K20" s="7"/>
    </row>
    <row r="21" spans="2:11" ht="15" customHeight="1" x14ac:dyDescent="0.2">
      <c r="B21" s="118"/>
      <c r="C21" s="93"/>
      <c r="D21" s="25" t="s">
        <v>30</v>
      </c>
      <c r="E21" s="45"/>
      <c r="F21" s="45"/>
      <c r="G21" s="45"/>
      <c r="H21" s="45"/>
      <c r="I21" s="45"/>
      <c r="J21" s="46"/>
      <c r="K21" s="7"/>
    </row>
    <row r="22" spans="2:11" ht="15" customHeight="1" x14ac:dyDescent="0.2">
      <c r="B22" s="118"/>
      <c r="C22" s="93"/>
      <c r="D22" s="26" t="s">
        <v>31</v>
      </c>
      <c r="E22" s="19">
        <f t="shared" ref="E22:J22" si="1">E20-E21</f>
        <v>0</v>
      </c>
      <c r="F22" s="19">
        <f t="shared" si="1"/>
        <v>0</v>
      </c>
      <c r="G22" s="19">
        <f t="shared" si="1"/>
        <v>0</v>
      </c>
      <c r="H22" s="19">
        <f t="shared" si="1"/>
        <v>0</v>
      </c>
      <c r="I22" s="19">
        <f t="shared" si="1"/>
        <v>0</v>
      </c>
      <c r="J22" s="20">
        <f t="shared" si="1"/>
        <v>0</v>
      </c>
      <c r="K22" s="7"/>
    </row>
    <row r="23" spans="2:11" ht="22.5" customHeight="1" x14ac:dyDescent="0.2">
      <c r="B23" s="118"/>
      <c r="C23" s="93" t="s">
        <v>23</v>
      </c>
      <c r="D23" s="27" t="s">
        <v>32</v>
      </c>
      <c r="E23" s="47"/>
      <c r="F23" s="47"/>
      <c r="G23" s="47"/>
      <c r="H23" s="47"/>
      <c r="I23" s="47"/>
      <c r="J23" s="48"/>
      <c r="K23" s="7"/>
    </row>
    <row r="24" spans="2:11" ht="37.5" customHeight="1" x14ac:dyDescent="0.2">
      <c r="B24" s="118"/>
      <c r="C24" s="93"/>
      <c r="D24" s="27" t="s">
        <v>26</v>
      </c>
      <c r="E24" s="47"/>
      <c r="F24" s="47"/>
      <c r="G24" s="47"/>
      <c r="H24" s="47"/>
      <c r="I24" s="47"/>
      <c r="J24" s="48"/>
      <c r="K24" s="7"/>
    </row>
    <row r="25" spans="2:11" s="2" customFormat="1" ht="15" customHeight="1" x14ac:dyDescent="0.2">
      <c r="B25" s="118"/>
      <c r="C25" s="93"/>
      <c r="D25" s="26" t="s">
        <v>17</v>
      </c>
      <c r="E25" s="37">
        <f t="shared" ref="E25:J25" si="2">E23-E24</f>
        <v>0</v>
      </c>
      <c r="F25" s="37">
        <f t="shared" si="2"/>
        <v>0</v>
      </c>
      <c r="G25" s="37">
        <f t="shared" si="2"/>
        <v>0</v>
      </c>
      <c r="H25" s="37">
        <f t="shared" si="2"/>
        <v>0</v>
      </c>
      <c r="I25" s="37">
        <f t="shared" si="2"/>
        <v>0</v>
      </c>
      <c r="J25" s="38">
        <f t="shared" si="2"/>
        <v>0</v>
      </c>
      <c r="K25" s="23"/>
    </row>
    <row r="26" spans="2:11" ht="15" customHeight="1" x14ac:dyDescent="0.2">
      <c r="B26" s="118"/>
      <c r="C26" s="33" t="s">
        <v>24</v>
      </c>
      <c r="D26" s="26" t="s">
        <v>18</v>
      </c>
      <c r="E26" s="39">
        <f t="shared" ref="E26:J26" si="3">E22*(E25/1000)</f>
        <v>0</v>
      </c>
      <c r="F26" s="39">
        <f t="shared" si="3"/>
        <v>0</v>
      </c>
      <c r="G26" s="39">
        <f t="shared" si="3"/>
        <v>0</v>
      </c>
      <c r="H26" s="39">
        <f t="shared" si="3"/>
        <v>0</v>
      </c>
      <c r="I26" s="39">
        <f t="shared" si="3"/>
        <v>0</v>
      </c>
      <c r="J26" s="40">
        <f t="shared" si="3"/>
        <v>0</v>
      </c>
      <c r="K26" s="7"/>
    </row>
    <row r="27" spans="2:11" ht="15" customHeight="1" x14ac:dyDescent="0.2">
      <c r="B27" s="99" t="s">
        <v>20</v>
      </c>
      <c r="C27" s="98" t="s">
        <v>8</v>
      </c>
      <c r="D27" s="98"/>
      <c r="E27" s="8">
        <v>2018</v>
      </c>
      <c r="F27" s="8">
        <v>2019</v>
      </c>
      <c r="G27" s="8">
        <v>2020</v>
      </c>
      <c r="H27" s="8">
        <v>2021</v>
      </c>
      <c r="I27" s="8">
        <v>2022</v>
      </c>
      <c r="J27" s="9">
        <v>2023</v>
      </c>
      <c r="K27" s="7"/>
    </row>
    <row r="28" spans="2:11" ht="15" customHeight="1" x14ac:dyDescent="0.2">
      <c r="B28" s="99"/>
      <c r="C28" s="90" t="s">
        <v>22</v>
      </c>
      <c r="D28" s="24" t="s">
        <v>1</v>
      </c>
      <c r="E28" s="45"/>
      <c r="F28" s="45"/>
      <c r="G28" s="45"/>
      <c r="H28" s="45"/>
      <c r="I28" s="45"/>
      <c r="J28" s="46"/>
      <c r="K28" s="7"/>
    </row>
    <row r="29" spans="2:11" ht="15" customHeight="1" x14ac:dyDescent="0.2">
      <c r="B29" s="99"/>
      <c r="C29" s="90"/>
      <c r="D29" s="24" t="s">
        <v>2</v>
      </c>
      <c r="E29" s="45"/>
      <c r="F29" s="45"/>
      <c r="G29" s="45"/>
      <c r="H29" s="45"/>
      <c r="I29" s="45"/>
      <c r="J29" s="46"/>
      <c r="K29" s="7"/>
    </row>
    <row r="30" spans="2:11" ht="15" customHeight="1" x14ac:dyDescent="0.2">
      <c r="B30" s="99"/>
      <c r="C30" s="90"/>
      <c r="D30" s="24" t="s">
        <v>3</v>
      </c>
      <c r="E30" s="45"/>
      <c r="F30" s="45"/>
      <c r="G30" s="45"/>
      <c r="H30" s="45"/>
      <c r="I30" s="45"/>
      <c r="J30" s="46"/>
      <c r="K30" s="7"/>
    </row>
    <row r="31" spans="2:11" ht="15" customHeight="1" x14ac:dyDescent="0.2">
      <c r="B31" s="99"/>
      <c r="C31" s="90"/>
      <c r="D31" s="24" t="s">
        <v>4</v>
      </c>
      <c r="E31" s="45"/>
      <c r="F31" s="45"/>
      <c r="G31" s="45"/>
      <c r="H31" s="45"/>
      <c r="I31" s="45"/>
      <c r="J31" s="46"/>
      <c r="K31" s="7"/>
    </row>
    <row r="32" spans="2:11" ht="15" customHeight="1" x14ac:dyDescent="0.2">
      <c r="B32" s="99"/>
      <c r="C32" s="90"/>
      <c r="D32" s="24" t="s">
        <v>6</v>
      </c>
      <c r="E32" s="45"/>
      <c r="F32" s="45"/>
      <c r="G32" s="45"/>
      <c r="H32" s="45"/>
      <c r="I32" s="45"/>
      <c r="J32" s="46"/>
      <c r="K32" s="7"/>
    </row>
    <row r="33" spans="1:11" ht="15" customHeight="1" x14ac:dyDescent="0.2">
      <c r="B33" s="99"/>
      <c r="C33" s="90"/>
      <c r="D33" s="24" t="s">
        <v>5</v>
      </c>
      <c r="E33" s="11">
        <f t="shared" ref="E33:J33" si="4">SUM(E28:E32)</f>
        <v>0</v>
      </c>
      <c r="F33" s="11">
        <f t="shared" si="4"/>
        <v>0</v>
      </c>
      <c r="G33" s="11">
        <f t="shared" si="4"/>
        <v>0</v>
      </c>
      <c r="H33" s="11">
        <f t="shared" si="4"/>
        <v>0</v>
      </c>
      <c r="I33" s="11">
        <f t="shared" si="4"/>
        <v>0</v>
      </c>
      <c r="J33" s="12">
        <f t="shared" si="4"/>
        <v>0</v>
      </c>
      <c r="K33" s="7"/>
    </row>
    <row r="34" spans="1:11" ht="15" customHeight="1" x14ac:dyDescent="0.2">
      <c r="B34" s="99"/>
      <c r="C34" s="90"/>
      <c r="D34" s="29" t="s">
        <v>30</v>
      </c>
      <c r="E34" s="45"/>
      <c r="F34" s="45"/>
      <c r="G34" s="45"/>
      <c r="H34" s="45"/>
      <c r="I34" s="45"/>
      <c r="J34" s="46"/>
      <c r="K34" s="7"/>
    </row>
    <row r="35" spans="1:11" s="2" customFormat="1" ht="15" customHeight="1" x14ac:dyDescent="0.2">
      <c r="B35" s="99"/>
      <c r="C35" s="90"/>
      <c r="D35" s="26" t="s">
        <v>31</v>
      </c>
      <c r="E35" s="19">
        <f t="shared" ref="E35:J35" si="5">E33-E34</f>
        <v>0</v>
      </c>
      <c r="F35" s="19">
        <f t="shared" si="5"/>
        <v>0</v>
      </c>
      <c r="G35" s="19">
        <f t="shared" si="5"/>
        <v>0</v>
      </c>
      <c r="H35" s="19">
        <f t="shared" si="5"/>
        <v>0</v>
      </c>
      <c r="I35" s="19">
        <f t="shared" si="5"/>
        <v>0</v>
      </c>
      <c r="J35" s="20">
        <f t="shared" si="5"/>
        <v>0</v>
      </c>
      <c r="K35" s="23"/>
    </row>
    <row r="36" spans="1:11" ht="23.25" customHeight="1" x14ac:dyDescent="0.2">
      <c r="B36" s="99"/>
      <c r="C36" s="90" t="s">
        <v>23</v>
      </c>
      <c r="D36" s="27" t="s">
        <v>32</v>
      </c>
      <c r="E36" s="47"/>
      <c r="F36" s="47"/>
      <c r="G36" s="47"/>
      <c r="H36" s="47"/>
      <c r="I36" s="47"/>
      <c r="J36" s="48"/>
      <c r="K36" s="7"/>
    </row>
    <row r="37" spans="1:11" ht="27.75" customHeight="1" x14ac:dyDescent="0.2">
      <c r="B37" s="99"/>
      <c r="C37" s="90"/>
      <c r="D37" s="27" t="s">
        <v>25</v>
      </c>
      <c r="E37" s="47"/>
      <c r="F37" s="47"/>
      <c r="G37" s="47"/>
      <c r="H37" s="47"/>
      <c r="I37" s="47"/>
      <c r="J37" s="48"/>
      <c r="K37" s="7"/>
    </row>
    <row r="38" spans="1:11" s="2" customFormat="1" ht="15" customHeight="1" x14ac:dyDescent="0.2">
      <c r="B38" s="99"/>
      <c r="C38" s="90"/>
      <c r="D38" s="26" t="s">
        <v>17</v>
      </c>
      <c r="E38" s="37">
        <f t="shared" ref="E38:J38" si="6">E36-E37</f>
        <v>0</v>
      </c>
      <c r="F38" s="37">
        <f t="shared" si="6"/>
        <v>0</v>
      </c>
      <c r="G38" s="37">
        <f t="shared" si="6"/>
        <v>0</v>
      </c>
      <c r="H38" s="37">
        <f t="shared" si="6"/>
        <v>0</v>
      </c>
      <c r="I38" s="37">
        <f t="shared" si="6"/>
        <v>0</v>
      </c>
      <c r="J38" s="38">
        <f t="shared" si="6"/>
        <v>0</v>
      </c>
      <c r="K38" s="23"/>
    </row>
    <row r="39" spans="1:11" s="2" customFormat="1" ht="15" customHeight="1" x14ac:dyDescent="0.2">
      <c r="B39" s="99"/>
      <c r="C39" s="28" t="s">
        <v>24</v>
      </c>
      <c r="D39" s="26" t="s">
        <v>18</v>
      </c>
      <c r="E39" s="21">
        <f t="shared" ref="E39:J39" si="7">E35*(E38/1000)</f>
        <v>0</v>
      </c>
      <c r="F39" s="21">
        <f t="shared" si="7"/>
        <v>0</v>
      </c>
      <c r="G39" s="21">
        <f t="shared" si="7"/>
        <v>0</v>
      </c>
      <c r="H39" s="21">
        <f t="shared" si="7"/>
        <v>0</v>
      </c>
      <c r="I39" s="21">
        <f t="shared" si="7"/>
        <v>0</v>
      </c>
      <c r="J39" s="22">
        <f t="shared" si="7"/>
        <v>0</v>
      </c>
      <c r="K39" s="23"/>
    </row>
    <row r="40" spans="1:11" ht="15" customHeight="1" x14ac:dyDescent="0.2">
      <c r="B40" s="94" t="s">
        <v>10</v>
      </c>
      <c r="C40" s="95"/>
      <c r="D40" s="43" t="s">
        <v>10</v>
      </c>
      <c r="E40" s="8">
        <v>2018</v>
      </c>
      <c r="F40" s="8">
        <v>2019</v>
      </c>
      <c r="G40" s="8">
        <v>2020</v>
      </c>
      <c r="H40" s="8">
        <v>2021</v>
      </c>
      <c r="I40" s="8">
        <v>2022</v>
      </c>
      <c r="J40" s="9">
        <v>2023</v>
      </c>
      <c r="K40" s="7"/>
    </row>
    <row r="41" spans="1:11" ht="15" customHeight="1" x14ac:dyDescent="0.2">
      <c r="B41" s="94"/>
      <c r="C41" s="95"/>
      <c r="D41" s="26" t="s">
        <v>35</v>
      </c>
      <c r="E41" s="11">
        <f t="shared" ref="E41:J41" si="8">E22+E35</f>
        <v>0</v>
      </c>
      <c r="F41" s="11">
        <f t="shared" si="8"/>
        <v>0</v>
      </c>
      <c r="G41" s="11">
        <f t="shared" si="8"/>
        <v>0</v>
      </c>
      <c r="H41" s="11">
        <f t="shared" si="8"/>
        <v>0</v>
      </c>
      <c r="I41" s="11">
        <f t="shared" si="8"/>
        <v>0</v>
      </c>
      <c r="J41" s="12">
        <f t="shared" si="8"/>
        <v>0</v>
      </c>
      <c r="K41" s="7"/>
    </row>
    <row r="42" spans="1:11" ht="15" customHeight="1" x14ac:dyDescent="0.2">
      <c r="B42" s="94"/>
      <c r="C42" s="95"/>
      <c r="D42" s="26" t="s">
        <v>34</v>
      </c>
      <c r="E42" s="13">
        <f t="shared" ref="E42:J42" si="9">E26+E39</f>
        <v>0</v>
      </c>
      <c r="F42" s="13">
        <f t="shared" si="9"/>
        <v>0</v>
      </c>
      <c r="G42" s="13">
        <f t="shared" si="9"/>
        <v>0</v>
      </c>
      <c r="H42" s="13">
        <f t="shared" si="9"/>
        <v>0</v>
      </c>
      <c r="I42" s="13">
        <f t="shared" si="9"/>
        <v>0</v>
      </c>
      <c r="J42" s="14">
        <f t="shared" si="9"/>
        <v>0</v>
      </c>
      <c r="K42" s="7"/>
    </row>
    <row r="43" spans="1:11" ht="15" customHeight="1" x14ac:dyDescent="0.2">
      <c r="B43" s="94"/>
      <c r="C43" s="95"/>
      <c r="D43" s="24" t="s">
        <v>27</v>
      </c>
      <c r="E43" s="49"/>
      <c r="F43" s="35">
        <f>F42-E42</f>
        <v>0</v>
      </c>
      <c r="G43" s="35">
        <f>G42-F42</f>
        <v>0</v>
      </c>
      <c r="H43" s="35">
        <f>H42-G42</f>
        <v>0</v>
      </c>
      <c r="I43" s="35">
        <f>I42-H42</f>
        <v>0</v>
      </c>
      <c r="J43" s="36">
        <f>J42-I42</f>
        <v>0</v>
      </c>
      <c r="K43" s="15"/>
    </row>
    <row r="44" spans="1:11" ht="15" customHeight="1" thickBot="1" x14ac:dyDescent="0.25">
      <c r="B44" s="96"/>
      <c r="C44" s="97"/>
      <c r="D44" s="30" t="s">
        <v>28</v>
      </c>
      <c r="E44" s="50"/>
      <c r="F44" s="16" t="e">
        <f>F43/E42</f>
        <v>#DIV/0!</v>
      </c>
      <c r="G44" s="16" t="e">
        <f>G43/F42</f>
        <v>#DIV/0!</v>
      </c>
      <c r="H44" s="16" t="e">
        <f>H43/G42</f>
        <v>#DIV/0!</v>
      </c>
      <c r="I44" s="16" t="e">
        <f>I43/H42</f>
        <v>#DIV/0!</v>
      </c>
      <c r="J44" s="17" t="e">
        <f>J43/I42</f>
        <v>#DIV/0!</v>
      </c>
      <c r="K44" s="7"/>
    </row>
    <row r="48" spans="1:11" ht="15" customHeight="1" x14ac:dyDescent="0.2">
      <c r="A48" s="119"/>
      <c r="B48" s="119"/>
      <c r="C48" s="119"/>
      <c r="D48" s="119"/>
      <c r="E48" s="119"/>
      <c r="F48" s="119"/>
      <c r="G48" s="119"/>
      <c r="H48" s="119"/>
      <c r="I48" s="119"/>
      <c r="J48" s="119"/>
    </row>
    <row r="49" spans="1:20" ht="15" customHeight="1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</row>
    <row r="50" spans="1:20" ht="15" customHeight="1" x14ac:dyDescent="0.2">
      <c r="A50" s="114"/>
      <c r="B50" s="114"/>
      <c r="C50" s="114"/>
      <c r="D50" s="72"/>
      <c r="E50" s="72"/>
      <c r="F50" s="72"/>
      <c r="G50" s="72"/>
      <c r="H50" s="72"/>
      <c r="I50" s="72"/>
      <c r="J50" s="72"/>
    </row>
    <row r="51" spans="1:20" ht="15" customHeight="1" x14ac:dyDescent="0.2">
      <c r="A51" s="114"/>
      <c r="B51" s="114"/>
      <c r="C51" s="114"/>
      <c r="D51" s="72"/>
      <c r="E51" s="72"/>
      <c r="F51" s="72"/>
      <c r="G51" s="72"/>
      <c r="H51" s="72"/>
      <c r="I51" s="72"/>
      <c r="J51" s="72"/>
    </row>
    <row r="52" spans="1:20" ht="15" customHeight="1" x14ac:dyDescent="0.2">
      <c r="A52" s="114"/>
      <c r="B52" s="114"/>
      <c r="C52" s="114"/>
      <c r="D52" s="72"/>
      <c r="E52" s="72"/>
      <c r="F52" s="72"/>
      <c r="G52" s="72"/>
      <c r="H52" s="72"/>
      <c r="I52" s="72"/>
      <c r="J52" s="72"/>
    </row>
    <row r="53" spans="1:20" ht="15" customHeight="1" x14ac:dyDescent="0.2">
      <c r="D53" s="4"/>
      <c r="E53" s="4"/>
      <c r="F53" s="4"/>
      <c r="G53" s="4"/>
      <c r="H53" s="4"/>
      <c r="I53" s="4"/>
      <c r="J53" s="4"/>
    </row>
    <row r="54" spans="1:20" ht="15" customHeight="1" x14ac:dyDescent="0.2">
      <c r="B54" s="120" t="s">
        <v>7</v>
      </c>
      <c r="C54" s="120"/>
      <c r="D54" s="120"/>
      <c r="E54" s="120"/>
      <c r="F54" s="120"/>
      <c r="G54" s="120"/>
      <c r="H54" s="120"/>
      <c r="I54" s="120"/>
      <c r="J54" s="120"/>
    </row>
    <row r="55" spans="1:20" ht="15" customHeight="1" outlineLevel="1" x14ac:dyDescent="0.2">
      <c r="B55" s="101" t="s">
        <v>45</v>
      </c>
      <c r="C55" s="102"/>
      <c r="D55" s="102"/>
      <c r="E55" s="102"/>
      <c r="F55" s="102"/>
      <c r="G55" s="102"/>
      <c r="H55" s="102"/>
      <c r="I55" s="102"/>
      <c r="J55" s="103"/>
      <c r="T55" s="6"/>
    </row>
    <row r="56" spans="1:20" ht="15" customHeight="1" outlineLevel="1" x14ac:dyDescent="0.2">
      <c r="B56" s="104" t="s">
        <v>46</v>
      </c>
      <c r="C56" s="105"/>
      <c r="D56" s="105"/>
      <c r="E56" s="105"/>
      <c r="F56" s="105"/>
      <c r="G56" s="105"/>
      <c r="H56" s="105"/>
      <c r="I56" s="105"/>
      <c r="J56" s="106"/>
      <c r="T56" s="7"/>
    </row>
    <row r="57" spans="1:20" ht="15" customHeight="1" outlineLevel="1" x14ac:dyDescent="0.2">
      <c r="B57" s="104" t="s">
        <v>47</v>
      </c>
      <c r="C57" s="105"/>
      <c r="D57" s="105"/>
      <c r="E57" s="105"/>
      <c r="F57" s="105"/>
      <c r="G57" s="105"/>
      <c r="H57" s="105"/>
      <c r="I57" s="105"/>
      <c r="J57" s="106"/>
      <c r="T57" s="7"/>
    </row>
    <row r="58" spans="1:20" ht="15" customHeight="1" outlineLevel="1" x14ac:dyDescent="0.2">
      <c r="B58" s="62" t="s">
        <v>48</v>
      </c>
      <c r="C58" s="63"/>
      <c r="D58" s="63"/>
      <c r="E58" s="63"/>
      <c r="F58" s="63"/>
      <c r="G58" s="63"/>
      <c r="H58" s="63"/>
      <c r="I58" s="63"/>
      <c r="J58" s="64"/>
      <c r="T58" s="7"/>
    </row>
    <row r="59" spans="1:20" ht="15" customHeight="1" outlineLevel="1" x14ac:dyDescent="0.2">
      <c r="B59" s="62"/>
      <c r="C59" s="63"/>
      <c r="D59" s="63"/>
      <c r="E59" s="64"/>
      <c r="F59" s="59" t="s">
        <v>44</v>
      </c>
      <c r="G59" s="60"/>
      <c r="H59" s="60"/>
      <c r="I59" s="63"/>
      <c r="J59" s="64"/>
    </row>
    <row r="60" spans="1:20" ht="15" customHeight="1" x14ac:dyDescent="0.2">
      <c r="B60" s="59"/>
      <c r="C60" s="60"/>
      <c r="D60" s="60"/>
      <c r="E60" s="60"/>
      <c r="F60" s="60"/>
      <c r="G60" s="60"/>
      <c r="H60" s="60"/>
      <c r="I60" s="60"/>
      <c r="J60" s="61"/>
    </row>
    <row r="61" spans="1:20" ht="15" customHeight="1" x14ac:dyDescent="0.2">
      <c r="B61" s="99" t="s">
        <v>21</v>
      </c>
      <c r="C61" s="98" t="s">
        <v>0</v>
      </c>
      <c r="D61" s="98"/>
      <c r="E61" s="8">
        <v>2018</v>
      </c>
      <c r="F61" s="8">
        <v>2019</v>
      </c>
      <c r="G61" s="8">
        <v>2020</v>
      </c>
      <c r="H61" s="8">
        <v>2021</v>
      </c>
      <c r="I61" s="9">
        <v>2022</v>
      </c>
      <c r="J61" s="9">
        <v>2023</v>
      </c>
    </row>
    <row r="62" spans="1:20" ht="15" customHeight="1" x14ac:dyDescent="0.2">
      <c r="B62" s="99"/>
      <c r="C62" s="90" t="s">
        <v>22</v>
      </c>
      <c r="D62" s="24" t="s">
        <v>1</v>
      </c>
      <c r="E62" s="45">
        <v>805988967</v>
      </c>
      <c r="F62" s="45">
        <v>830314499</v>
      </c>
      <c r="G62" s="45">
        <v>903031406</v>
      </c>
      <c r="H62" s="45">
        <v>1004265601</v>
      </c>
      <c r="I62" s="46">
        <v>1199798028</v>
      </c>
      <c r="J62" s="46">
        <v>1380782780</v>
      </c>
    </row>
    <row r="63" spans="1:20" ht="15" customHeight="1" x14ac:dyDescent="0.2">
      <c r="B63" s="99"/>
      <c r="C63" s="90"/>
      <c r="D63" s="24" t="s">
        <v>2</v>
      </c>
      <c r="E63" s="45">
        <v>11112470</v>
      </c>
      <c r="F63" s="45">
        <v>9644060</v>
      </c>
      <c r="G63" s="45">
        <v>8241500</v>
      </c>
      <c r="H63" s="45">
        <v>6947190</v>
      </c>
      <c r="I63" s="46">
        <v>6952030</v>
      </c>
      <c r="J63" s="46">
        <v>7271620</v>
      </c>
    </row>
    <row r="64" spans="1:20" ht="15" customHeight="1" x14ac:dyDescent="0.2">
      <c r="B64" s="99"/>
      <c r="C64" s="90"/>
      <c r="D64" s="24" t="s">
        <v>3</v>
      </c>
      <c r="E64" s="45">
        <v>4206598</v>
      </c>
      <c r="F64" s="45">
        <v>5024440</v>
      </c>
      <c r="G64" s="45">
        <v>5463053</v>
      </c>
      <c r="H64" s="45">
        <v>7810451</v>
      </c>
      <c r="I64" s="46">
        <v>8215547</v>
      </c>
      <c r="J64" s="46">
        <v>8569895</v>
      </c>
    </row>
    <row r="65" spans="1:11" ht="15" customHeight="1" x14ac:dyDescent="0.2">
      <c r="B65" s="99"/>
      <c r="C65" s="90"/>
      <c r="D65" s="24" t="s">
        <v>4</v>
      </c>
      <c r="E65" s="45"/>
      <c r="F65" s="45"/>
      <c r="G65" s="45"/>
      <c r="H65" s="45"/>
      <c r="I65" s="46"/>
      <c r="J65" s="46"/>
    </row>
    <row r="66" spans="1:11" ht="15" customHeight="1" x14ac:dyDescent="0.2">
      <c r="B66" s="99"/>
      <c r="C66" s="90"/>
      <c r="D66" s="24" t="s">
        <v>6</v>
      </c>
      <c r="E66" s="45"/>
      <c r="F66" s="45"/>
      <c r="G66" s="45"/>
      <c r="H66" s="45"/>
      <c r="I66" s="46"/>
      <c r="J66" s="46"/>
    </row>
    <row r="67" spans="1:11" ht="15" customHeight="1" x14ac:dyDescent="0.2">
      <c r="B67" s="99"/>
      <c r="C67" s="90"/>
      <c r="D67" s="24" t="s">
        <v>5</v>
      </c>
      <c r="E67" s="11">
        <f t="shared" ref="E67:I67" si="10">SUM(E62:E66)</f>
        <v>821308035</v>
      </c>
      <c r="F67" s="11">
        <f t="shared" si="10"/>
        <v>844982999</v>
      </c>
      <c r="G67" s="11">
        <f t="shared" si="10"/>
        <v>916735959</v>
      </c>
      <c r="H67" s="11">
        <f t="shared" si="10"/>
        <v>1019023242</v>
      </c>
      <c r="I67" s="12">
        <f t="shared" si="10"/>
        <v>1214965605</v>
      </c>
      <c r="J67" s="12">
        <f t="shared" ref="J67" si="11">SUM(J62:J66)</f>
        <v>1396624295</v>
      </c>
    </row>
    <row r="68" spans="1:11" ht="15" customHeight="1" x14ac:dyDescent="0.2">
      <c r="B68" s="99"/>
      <c r="C68" s="90"/>
      <c r="D68" s="24" t="s">
        <v>30</v>
      </c>
      <c r="E68" s="45">
        <v>67073440</v>
      </c>
      <c r="F68" s="45">
        <v>63971671</v>
      </c>
      <c r="G68" s="45">
        <v>73247378</v>
      </c>
      <c r="H68" s="45">
        <v>93493181</v>
      </c>
      <c r="I68" s="46">
        <v>137948605</v>
      </c>
      <c r="J68" s="46">
        <v>168551171</v>
      </c>
    </row>
    <row r="69" spans="1:11" ht="24" customHeight="1" x14ac:dyDescent="0.2">
      <c r="B69" s="99"/>
      <c r="C69" s="90"/>
      <c r="D69" s="26" t="s">
        <v>31</v>
      </c>
      <c r="E69" s="11">
        <f t="shared" ref="E69:I69" si="12">E67-E68</f>
        <v>754234595</v>
      </c>
      <c r="F69" s="11">
        <f t="shared" si="12"/>
        <v>781011328</v>
      </c>
      <c r="G69" s="11">
        <f t="shared" si="12"/>
        <v>843488581</v>
      </c>
      <c r="H69" s="11">
        <f t="shared" si="12"/>
        <v>925530061</v>
      </c>
      <c r="I69" s="12">
        <f t="shared" si="12"/>
        <v>1077017000</v>
      </c>
      <c r="J69" s="12">
        <f t="shared" ref="J69" si="13">J67-J68</f>
        <v>1228073124</v>
      </c>
    </row>
    <row r="70" spans="1:11" ht="27" customHeight="1" x14ac:dyDescent="0.2">
      <c r="B70" s="99"/>
      <c r="C70" s="90" t="s">
        <v>23</v>
      </c>
      <c r="D70" s="27" t="s">
        <v>32</v>
      </c>
      <c r="E70" s="47">
        <v>7.0880000000000001</v>
      </c>
      <c r="F70" s="47">
        <v>6.9930000000000003</v>
      </c>
      <c r="G70" s="47">
        <v>6.9180000000000001</v>
      </c>
      <c r="H70" s="47">
        <v>6.702</v>
      </c>
      <c r="I70" s="48">
        <v>6.8311000000000002</v>
      </c>
      <c r="J70" s="48">
        <v>6.3819999999999997</v>
      </c>
    </row>
    <row r="71" spans="1:11" ht="15" customHeight="1" x14ac:dyDescent="0.2">
      <c r="B71" s="99"/>
      <c r="C71" s="90"/>
      <c r="D71" s="27" t="s">
        <v>33</v>
      </c>
      <c r="E71" s="47">
        <v>1.891</v>
      </c>
      <c r="F71" s="47">
        <v>1.9179999999999999</v>
      </c>
      <c r="G71" s="47">
        <v>1.915</v>
      </c>
      <c r="H71" s="47">
        <v>1.9490000000000001</v>
      </c>
      <c r="I71" s="48">
        <v>2.101</v>
      </c>
      <c r="J71" s="48">
        <v>2.0430000000000001</v>
      </c>
    </row>
    <row r="72" spans="1:11" ht="15" customHeight="1" x14ac:dyDescent="0.2">
      <c r="B72" s="99"/>
      <c r="C72" s="90"/>
      <c r="D72" s="26" t="s">
        <v>17</v>
      </c>
      <c r="E72" s="57">
        <f t="shared" ref="E72:H72" si="14">E70-E71</f>
        <v>5.1970000000000001</v>
      </c>
      <c r="F72" s="57">
        <f t="shared" si="14"/>
        <v>5.0750000000000002</v>
      </c>
      <c r="G72" s="57">
        <f t="shared" si="14"/>
        <v>5.0030000000000001</v>
      </c>
      <c r="H72" s="57">
        <f t="shared" si="14"/>
        <v>4.7530000000000001</v>
      </c>
      <c r="I72" s="41">
        <v>4.7290000000000001</v>
      </c>
      <c r="J72" s="41">
        <f t="shared" ref="J72" si="15">J70-J71</f>
        <v>4.3389999999999995</v>
      </c>
    </row>
    <row r="73" spans="1:11" ht="15" customHeight="1" x14ac:dyDescent="0.2">
      <c r="B73" s="99"/>
      <c r="C73" s="91" t="s">
        <v>24</v>
      </c>
      <c r="D73" s="26" t="s">
        <v>34</v>
      </c>
      <c r="E73" s="13">
        <f t="shared" ref="E73:I73" si="16">E69*(E72/1000)</f>
        <v>3919757.190215</v>
      </c>
      <c r="F73" s="13">
        <f t="shared" si="16"/>
        <v>3963632.4896000004</v>
      </c>
      <c r="G73" s="13">
        <f t="shared" si="16"/>
        <v>4219973.3707430009</v>
      </c>
      <c r="H73" s="13">
        <f t="shared" si="16"/>
        <v>4399044.3799330005</v>
      </c>
      <c r="I73" s="14">
        <f t="shared" si="16"/>
        <v>5093213.3929999992</v>
      </c>
      <c r="J73" s="14">
        <f t="shared" ref="J73" si="17">J69*(J72/1000)</f>
        <v>5328609.2850359986</v>
      </c>
    </row>
    <row r="74" spans="1:11" ht="15" customHeight="1" x14ac:dyDescent="0.2">
      <c r="B74" s="99"/>
      <c r="C74" s="91"/>
      <c r="D74" s="24" t="s">
        <v>27</v>
      </c>
      <c r="E74" s="35">
        <v>7657</v>
      </c>
      <c r="F74" s="35">
        <f>F73-E73</f>
        <v>43875.299385000486</v>
      </c>
      <c r="G74" s="35">
        <f>G73-F73</f>
        <v>256340.88114300044</v>
      </c>
      <c r="H74" s="35">
        <f>H73-G73</f>
        <v>179071.00918999966</v>
      </c>
      <c r="I74" s="36">
        <f>I73-H73</f>
        <v>694169.01306699868</v>
      </c>
      <c r="J74" s="36">
        <f>J73-I73</f>
        <v>235395.89203599934</v>
      </c>
      <c r="K74" s="6"/>
    </row>
    <row r="75" spans="1:11" ht="15" customHeight="1" thickBot="1" x14ac:dyDescent="0.25">
      <c r="B75" s="100"/>
      <c r="C75" s="92"/>
      <c r="D75" s="30" t="s">
        <v>28</v>
      </c>
      <c r="E75" s="16">
        <v>2E-3</v>
      </c>
      <c r="F75" s="16">
        <f>F74/E73</f>
        <v>1.119337174622133E-2</v>
      </c>
      <c r="G75" s="16">
        <f>G74/F73</f>
        <v>6.4673221297787298E-2</v>
      </c>
      <c r="H75" s="16">
        <f>H74/G73</f>
        <v>4.2434156203803496E-2</v>
      </c>
      <c r="I75" s="17">
        <f>I74/H73</f>
        <v>0.15779995678915409</v>
      </c>
      <c r="J75" s="17">
        <f>J74/I73</f>
        <v>4.6217559303429599E-2</v>
      </c>
      <c r="K75" s="7"/>
    </row>
    <row r="76" spans="1:11" ht="15" customHeight="1" x14ac:dyDescent="0.2">
      <c r="K76" s="7"/>
    </row>
    <row r="77" spans="1:11" ht="15" customHeight="1" x14ac:dyDescent="0.2">
      <c r="K77" s="7"/>
    </row>
    <row r="78" spans="1:11" ht="15" customHeight="1" x14ac:dyDescent="0.2">
      <c r="A78" s="32"/>
      <c r="K78" s="7"/>
    </row>
    <row r="79" spans="1:11" ht="15" customHeight="1" x14ac:dyDescent="0.2">
      <c r="B79" s="32"/>
      <c r="C79" s="32"/>
      <c r="D79" s="32"/>
      <c r="E79" s="32"/>
      <c r="F79" s="32"/>
      <c r="G79" s="32"/>
      <c r="H79" s="32"/>
      <c r="I79" s="32"/>
      <c r="J79" s="32"/>
    </row>
    <row r="80" spans="1:11" ht="15" customHeight="1" x14ac:dyDescent="0.2">
      <c r="A80" s="58" t="s">
        <v>39</v>
      </c>
    </row>
    <row r="81" spans="1:10" ht="15" customHeight="1" x14ac:dyDescent="0.2">
      <c r="A81" s="58"/>
      <c r="B81" s="58"/>
      <c r="C81" s="58"/>
      <c r="D81" s="72" t="s">
        <v>14</v>
      </c>
      <c r="E81" s="72"/>
      <c r="F81" s="72"/>
      <c r="G81" s="72"/>
      <c r="H81" s="72"/>
      <c r="I81" s="72"/>
      <c r="J81" s="72"/>
    </row>
    <row r="82" spans="1:10" ht="15" customHeight="1" x14ac:dyDescent="0.2">
      <c r="A82" s="58"/>
      <c r="B82" s="58"/>
      <c r="C82" s="58"/>
      <c r="D82" s="72" t="s">
        <v>15</v>
      </c>
      <c r="E82" s="72"/>
      <c r="F82" s="72"/>
      <c r="G82" s="72"/>
      <c r="H82" s="72"/>
      <c r="I82" s="72"/>
      <c r="J82" s="72"/>
    </row>
    <row r="83" spans="1:10" ht="15" customHeight="1" x14ac:dyDescent="0.2">
      <c r="B83" s="58"/>
      <c r="C83" s="58"/>
      <c r="D83" s="72" t="s">
        <v>16</v>
      </c>
      <c r="E83" s="72"/>
      <c r="F83" s="72"/>
      <c r="G83" s="72"/>
      <c r="H83" s="72"/>
      <c r="I83" s="72"/>
      <c r="J83" s="72"/>
    </row>
    <row r="84" spans="1:10" ht="15" customHeight="1" thickBot="1" x14ac:dyDescent="0.25">
      <c r="D84" s="18"/>
      <c r="E84" s="18"/>
      <c r="F84" s="18"/>
      <c r="G84" s="18"/>
      <c r="H84" s="18"/>
      <c r="I84" s="18"/>
      <c r="J84" s="18"/>
    </row>
    <row r="85" spans="1:10" ht="15" customHeight="1" x14ac:dyDescent="0.2">
      <c r="B85" s="108" t="s">
        <v>7</v>
      </c>
      <c r="C85" s="109"/>
      <c r="D85" s="109"/>
      <c r="E85" s="109"/>
      <c r="F85" s="109"/>
      <c r="G85" s="109"/>
      <c r="H85" s="109"/>
      <c r="I85" s="109"/>
      <c r="J85" s="110"/>
    </row>
    <row r="86" spans="1:10" ht="15" customHeight="1" x14ac:dyDescent="0.2">
      <c r="B86" s="111" t="s">
        <v>43</v>
      </c>
      <c r="C86" s="112"/>
      <c r="D86" s="112"/>
      <c r="E86" s="112"/>
      <c r="F86" s="112"/>
      <c r="G86" s="112"/>
      <c r="H86" s="112"/>
      <c r="I86" s="112"/>
      <c r="J86" s="113"/>
    </row>
    <row r="87" spans="1:10" ht="15" customHeight="1" x14ac:dyDescent="0.2">
      <c r="B87" s="81" t="s">
        <v>41</v>
      </c>
      <c r="C87" s="82"/>
      <c r="D87" s="82"/>
      <c r="E87" s="82"/>
      <c r="F87" s="82"/>
      <c r="G87" s="82"/>
      <c r="H87" s="82"/>
      <c r="I87" s="82"/>
      <c r="J87" s="83"/>
    </row>
    <row r="88" spans="1:10" ht="15" customHeight="1" x14ac:dyDescent="0.2">
      <c r="B88" s="75" t="s">
        <v>42</v>
      </c>
      <c r="C88" s="76"/>
      <c r="D88" s="76"/>
      <c r="E88" s="76"/>
      <c r="F88" s="76"/>
      <c r="G88" s="76"/>
      <c r="H88" s="76"/>
      <c r="I88" s="76"/>
      <c r="J88" s="77"/>
    </row>
    <row r="89" spans="1:10" ht="15" customHeight="1" x14ac:dyDescent="0.2">
      <c r="B89" s="78" t="s">
        <v>44</v>
      </c>
      <c r="C89" s="79"/>
      <c r="D89" s="79"/>
      <c r="E89" s="79"/>
      <c r="F89" s="79"/>
      <c r="G89" s="79"/>
      <c r="H89" s="79"/>
      <c r="I89" s="79"/>
      <c r="J89" s="80"/>
    </row>
    <row r="90" spans="1:10" ht="15" customHeight="1" x14ac:dyDescent="0.2">
      <c r="B90" s="78"/>
      <c r="C90" s="79"/>
      <c r="D90" s="79"/>
      <c r="E90" s="79"/>
      <c r="F90" s="79"/>
      <c r="G90" s="79"/>
      <c r="H90" s="79"/>
      <c r="I90" s="79"/>
      <c r="J90" s="80"/>
    </row>
    <row r="91" spans="1:10" ht="15" customHeight="1" x14ac:dyDescent="0.2">
      <c r="B91" s="73" t="s">
        <v>36</v>
      </c>
      <c r="C91" s="74"/>
      <c r="D91" s="74"/>
      <c r="E91" s="8">
        <v>2018</v>
      </c>
      <c r="F91" s="8">
        <v>2019</v>
      </c>
      <c r="G91" s="8">
        <v>2020</v>
      </c>
      <c r="H91" s="8">
        <v>2021</v>
      </c>
      <c r="I91" s="8">
        <v>2022</v>
      </c>
      <c r="J91" s="9">
        <v>2023</v>
      </c>
    </row>
    <row r="92" spans="1:10" ht="15" customHeight="1" x14ac:dyDescent="0.2">
      <c r="B92" s="71" t="s">
        <v>22</v>
      </c>
      <c r="C92" s="69" t="s">
        <v>1</v>
      </c>
      <c r="D92" s="69"/>
      <c r="E92" s="51"/>
      <c r="F92" s="51"/>
      <c r="G92" s="51"/>
      <c r="H92" s="51"/>
      <c r="I92" s="51"/>
      <c r="J92" s="52"/>
    </row>
    <row r="93" spans="1:10" ht="15" customHeight="1" x14ac:dyDescent="0.2">
      <c r="B93" s="71"/>
      <c r="C93" s="69" t="s">
        <v>2</v>
      </c>
      <c r="D93" s="69"/>
      <c r="E93" s="51"/>
      <c r="F93" s="51"/>
      <c r="G93" s="51"/>
      <c r="H93" s="51"/>
      <c r="I93" s="51"/>
      <c r="J93" s="52"/>
    </row>
    <row r="94" spans="1:10" ht="15" customHeight="1" x14ac:dyDescent="0.2">
      <c r="B94" s="71"/>
      <c r="C94" s="69" t="s">
        <v>3</v>
      </c>
      <c r="D94" s="69"/>
      <c r="E94" s="51"/>
      <c r="F94" s="51"/>
      <c r="G94" s="51"/>
      <c r="H94" s="51"/>
      <c r="I94" s="51"/>
      <c r="J94" s="52"/>
    </row>
    <row r="95" spans="1:10" ht="15" customHeight="1" x14ac:dyDescent="0.2">
      <c r="B95" s="71"/>
      <c r="C95" s="69" t="s">
        <v>4</v>
      </c>
      <c r="D95" s="69"/>
      <c r="E95" s="51"/>
      <c r="F95" s="51"/>
      <c r="G95" s="51"/>
      <c r="H95" s="51"/>
      <c r="I95" s="51"/>
      <c r="J95" s="52"/>
    </row>
    <row r="96" spans="1:10" ht="15" customHeight="1" x14ac:dyDescent="0.2">
      <c r="B96" s="71"/>
      <c r="C96" s="69" t="s">
        <v>6</v>
      </c>
      <c r="D96" s="69"/>
      <c r="E96" s="51"/>
      <c r="F96" s="51"/>
      <c r="G96" s="51"/>
      <c r="H96" s="51"/>
      <c r="I96" s="51"/>
      <c r="J96" s="52"/>
    </row>
    <row r="97" spans="2:10" ht="15" customHeight="1" x14ac:dyDescent="0.2">
      <c r="B97" s="71"/>
      <c r="C97" s="69" t="s">
        <v>5</v>
      </c>
      <c r="D97" s="69"/>
      <c r="E97" s="11">
        <f t="shared" ref="E97:J97" si="18">SUM(E92:E96)</f>
        <v>0</v>
      </c>
      <c r="F97" s="11">
        <f t="shared" si="18"/>
        <v>0</v>
      </c>
      <c r="G97" s="11">
        <f t="shared" si="18"/>
        <v>0</v>
      </c>
      <c r="H97" s="11">
        <f t="shared" si="18"/>
        <v>0</v>
      </c>
      <c r="I97" s="11">
        <f t="shared" si="18"/>
        <v>0</v>
      </c>
      <c r="J97" s="12">
        <f t="shared" si="18"/>
        <v>0</v>
      </c>
    </row>
    <row r="98" spans="2:10" ht="15" customHeight="1" x14ac:dyDescent="0.2">
      <c r="B98" s="71"/>
      <c r="C98" s="69" t="s">
        <v>30</v>
      </c>
      <c r="D98" s="69"/>
      <c r="E98" s="51"/>
      <c r="F98" s="51"/>
      <c r="G98" s="51"/>
      <c r="H98" s="51"/>
      <c r="I98" s="51"/>
      <c r="J98" s="52"/>
    </row>
    <row r="99" spans="2:10" ht="41.25" customHeight="1" x14ac:dyDescent="0.2">
      <c r="B99" s="71"/>
      <c r="C99" s="67" t="s">
        <v>31</v>
      </c>
      <c r="D99" s="67"/>
      <c r="E99" s="11">
        <f t="shared" ref="E99:J99" si="19">E97-E98</f>
        <v>0</v>
      </c>
      <c r="F99" s="11">
        <f t="shared" si="19"/>
        <v>0</v>
      </c>
      <c r="G99" s="11">
        <f t="shared" si="19"/>
        <v>0</v>
      </c>
      <c r="H99" s="11">
        <f t="shared" si="19"/>
        <v>0</v>
      </c>
      <c r="I99" s="11">
        <f t="shared" si="19"/>
        <v>0</v>
      </c>
      <c r="J99" s="12">
        <f t="shared" si="19"/>
        <v>0</v>
      </c>
    </row>
    <row r="100" spans="2:10" ht="15" customHeight="1" x14ac:dyDescent="0.2">
      <c r="B100" s="44" t="s">
        <v>23</v>
      </c>
      <c r="C100" s="68" t="s">
        <v>37</v>
      </c>
      <c r="D100" s="68"/>
      <c r="E100" s="53"/>
      <c r="F100" s="53"/>
      <c r="G100" s="53"/>
      <c r="H100" s="53"/>
      <c r="I100" s="53"/>
      <c r="J100" s="54"/>
    </row>
    <row r="101" spans="2:10" ht="15" customHeight="1" x14ac:dyDescent="0.2">
      <c r="B101" s="65" t="s">
        <v>24</v>
      </c>
      <c r="C101" s="67" t="s">
        <v>34</v>
      </c>
      <c r="D101" s="67"/>
      <c r="E101" s="13">
        <f t="shared" ref="E101:J101" si="20">E99*(E100/1000)</f>
        <v>0</v>
      </c>
      <c r="F101" s="13">
        <f t="shared" si="20"/>
        <v>0</v>
      </c>
      <c r="G101" s="13">
        <f t="shared" si="20"/>
        <v>0</v>
      </c>
      <c r="H101" s="13">
        <f t="shared" si="20"/>
        <v>0</v>
      </c>
      <c r="I101" s="13">
        <f t="shared" si="20"/>
        <v>0</v>
      </c>
      <c r="J101" s="14">
        <f t="shared" si="20"/>
        <v>0</v>
      </c>
    </row>
    <row r="102" spans="2:10" ht="15" customHeight="1" x14ac:dyDescent="0.2">
      <c r="B102" s="65"/>
      <c r="C102" s="69" t="s">
        <v>27</v>
      </c>
      <c r="D102" s="69"/>
      <c r="E102" s="55"/>
      <c r="F102" s="35">
        <f>F101-E101</f>
        <v>0</v>
      </c>
      <c r="G102" s="35">
        <f>G101-F101</f>
        <v>0</v>
      </c>
      <c r="H102" s="35">
        <f>H101-G101</f>
        <v>0</v>
      </c>
      <c r="I102" s="35">
        <f>I101-H101</f>
        <v>0</v>
      </c>
      <c r="J102" s="36">
        <f>J101-I101</f>
        <v>0</v>
      </c>
    </row>
    <row r="103" spans="2:10" ht="15" customHeight="1" thickBot="1" x14ac:dyDescent="0.25">
      <c r="B103" s="66"/>
      <c r="C103" s="70" t="s">
        <v>28</v>
      </c>
      <c r="D103" s="70"/>
      <c r="E103" s="56"/>
      <c r="F103" s="16" t="e">
        <f>F102/E101</f>
        <v>#DIV/0!</v>
      </c>
      <c r="G103" s="16" t="e">
        <f>G102/F101</f>
        <v>#DIV/0!</v>
      </c>
      <c r="H103" s="16" t="e">
        <f>H102/G101</f>
        <v>#DIV/0!</v>
      </c>
      <c r="I103" s="16" t="e">
        <f>I102/H101</f>
        <v>#DIV/0!</v>
      </c>
      <c r="J103" s="17" t="e">
        <f>J102/I101</f>
        <v>#DIV/0!</v>
      </c>
    </row>
  </sheetData>
  <mergeCells count="56">
    <mergeCell ref="B27:B39"/>
    <mergeCell ref="A48:J48"/>
    <mergeCell ref="B54:J54"/>
    <mergeCell ref="D81:J81"/>
    <mergeCell ref="B55:J55"/>
    <mergeCell ref="B56:J56"/>
    <mergeCell ref="A1:J1"/>
    <mergeCell ref="B85:J85"/>
    <mergeCell ref="B57:J57"/>
    <mergeCell ref="A4:C6"/>
    <mergeCell ref="A50:C52"/>
    <mergeCell ref="B8:J8"/>
    <mergeCell ref="B9:J9"/>
    <mergeCell ref="B10:J10"/>
    <mergeCell ref="D5:J5"/>
    <mergeCell ref="D51:J51"/>
    <mergeCell ref="D6:J6"/>
    <mergeCell ref="D50:J50"/>
    <mergeCell ref="D52:J52"/>
    <mergeCell ref="B12:J13"/>
    <mergeCell ref="C70:C72"/>
    <mergeCell ref="C73:C75"/>
    <mergeCell ref="D4:J4"/>
    <mergeCell ref="C23:C25"/>
    <mergeCell ref="B40:C44"/>
    <mergeCell ref="C28:C35"/>
    <mergeCell ref="C36:C38"/>
    <mergeCell ref="C27:D27"/>
    <mergeCell ref="B11:J11"/>
    <mergeCell ref="B61:B75"/>
    <mergeCell ref="C15:C22"/>
    <mergeCell ref="C62:C69"/>
    <mergeCell ref="C61:D61"/>
    <mergeCell ref="B14:B26"/>
    <mergeCell ref="C14:D14"/>
    <mergeCell ref="C95:D95"/>
    <mergeCell ref="C96:D96"/>
    <mergeCell ref="C97:D97"/>
    <mergeCell ref="B92:B99"/>
    <mergeCell ref="D82:J82"/>
    <mergeCell ref="B91:D91"/>
    <mergeCell ref="B88:J88"/>
    <mergeCell ref="D83:J83"/>
    <mergeCell ref="B89:J90"/>
    <mergeCell ref="C93:D93"/>
    <mergeCell ref="C92:D92"/>
    <mergeCell ref="C98:D98"/>
    <mergeCell ref="C94:D94"/>
    <mergeCell ref="B87:J87"/>
    <mergeCell ref="B86:J86"/>
    <mergeCell ref="B101:B103"/>
    <mergeCell ref="C99:D99"/>
    <mergeCell ref="C100:D100"/>
    <mergeCell ref="C101:D101"/>
    <mergeCell ref="C102:D102"/>
    <mergeCell ref="C103:D103"/>
  </mergeCells>
  <phoneticPr fontId="0" type="noConversion"/>
  <conditionalFormatting sqref="E20:J20 E22:J22 E25:J26 E33:J33 E35:J35 E38:J39 E41:E42 F41:J44">
    <cfRule type="cellIs" dxfId="2" priority="3" stopIfTrue="1" operator="notEqual">
      <formula>0</formula>
    </cfRule>
  </conditionalFormatting>
  <conditionalFormatting sqref="E67:J67 E69:J69 E72:J75">
    <cfRule type="cellIs" dxfId="1" priority="1" stopIfTrue="1" operator="notEqual">
      <formula>0</formula>
    </cfRule>
  </conditionalFormatting>
  <conditionalFormatting sqref="E97:J97 E99:J99 E101:J101 F102:J103">
    <cfRule type="cellIs" dxfId="0" priority="2" stopIfTrue="1" operator="notEqual">
      <formula>0</formula>
    </cfRule>
  </conditionalFormatting>
  <printOptions horizontalCentered="1"/>
  <pageMargins left="0.45" right="0.25" top="0.28000000000000003" bottom="0.33" header="0.3" footer="0.17"/>
  <pageSetup orientation="landscape" horizontalDpi="300" r:id="rId1"/>
  <headerFooter alignWithMargins="0">
    <oddFooter>&amp;Chttp://www.etax.dor.ga.gov/ptd/download/index.aspx</oddFoot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Georgia Dept of Revnue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Current Tax Digest and 5 Year History of Levy Calculated</dc:title>
  <dc:creator>Revenue Employee</dc:creator>
  <cp:lastModifiedBy>Marty Roberts</cp:lastModifiedBy>
  <cp:lastPrinted>2019-05-01T16:45:10Z</cp:lastPrinted>
  <dcterms:created xsi:type="dcterms:W3CDTF">2002-01-10T17:12:50Z</dcterms:created>
  <dcterms:modified xsi:type="dcterms:W3CDTF">2023-10-15T16:29:51Z</dcterms:modified>
</cp:coreProperties>
</file>