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8f12dc8781e382/Documents/"/>
    </mc:Choice>
  </mc:AlternateContent>
  <xr:revisionPtr revIDLastSave="4" documentId="8_{A2FD54B4-55C4-461F-82FB-0F5715542942}" xr6:coauthVersionLast="47" xr6:coauthVersionMax="47" xr10:uidLastSave="{1AE9E13E-24A4-4A24-B633-BAA94F082329}"/>
  <bookViews>
    <workbookView xWindow="-45" yWindow="0" windowWidth="20310" windowHeight="10920" xr2:uid="{42AF8C19-71EF-49DB-9421-4C7474F5C3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9" i="1" l="1"/>
  <c r="AB68" i="1"/>
  <c r="AB47" i="1"/>
  <c r="AB31" i="1"/>
  <c r="AB25" i="1"/>
  <c r="L21" i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B94" i="1" l="1"/>
</calcChain>
</file>

<file path=xl/sharedStrings.xml><?xml version="1.0" encoding="utf-8"?>
<sst xmlns="http://schemas.openxmlformats.org/spreadsheetml/2006/main" count="33" uniqueCount="22">
  <si>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</si>
  <si>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</si>
  <si>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</si>
  <si>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</si>
  <si>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</si>
  <si>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</si>
  <si>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</si>
  <si>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</si>
  <si>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</si>
  <si>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</si>
  <si>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</t>
  </si>
  <si>
    <t>FEB</t>
  </si>
  <si>
    <t xml:space="preserve">MAR </t>
  </si>
  <si>
    <t xml:space="preserve"> </t>
  </si>
  <si>
    <t>Set-Up</t>
  </si>
  <si>
    <t>Website Development</t>
  </si>
  <si>
    <t>Euros</t>
  </si>
  <si>
    <t>Website Launch</t>
  </si>
  <si>
    <t>Website Sale Negotiations</t>
  </si>
  <si>
    <t>Concept Verification/ Start-Up Investment Repaid</t>
  </si>
  <si>
    <t>Opening Cash Balance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</si>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</sst>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0.89999084444715716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3" fontId="0" fillId="0" borderId="0" xfId="0" applyNumberFormat="1"/>
    <xf numFmtId="0" fontId="0" fillId="2" borderId="0" xfId="0" applyFill="1"/>
    <xf numFmtId="0" fontId="4" fillId="0" borderId="0" xfId="0" applyFont="1"/>
    <xf numFmtId="0" fontId="0" fillId="3" borderId="0" xfId="0" applyFill="1"/>
    <xf numFmtId="0" fontId="0" fillId="0" borderId="2" xfId="0" applyBorder="1"/>
    <xf numFmtId="0" fontId="3" fillId="2" borderId="0" xfId="0" applyFont="1" applyFill="1"/>
    <xf numFmtId="3" fontId="0" fillId="2" borderId="0" xfId="0" applyNumberFormat="1" applyFill="1"/>
    <xf numFmtId="0" fontId="4" fillId="0" borderId="0" xfId="0" applyFont="1" applyAlignment="1">
      <alignment vertical="center"/>
    </xf>
    <xf numFmtId="3" fontId="1" fillId="0" borderId="0" xfId="0" applyNumberFormat="1" applyFont="1"/>
    <xf numFmtId="0" fontId="1" fillId="0" borderId="3" xfId="0" applyFont="1" applyBorder="1"/>
    <xf numFmtId="3" fontId="1" fillId="0" borderId="4" xfId="0" applyNumberFormat="1" applyFont="1" applyBorder="1"/>
    <xf numFmtId="3" fontId="1" fillId="0" borderId="0" xfId="0" applyNumberFormat="1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2561</xdr:colOff>
      <xdr:row>7</xdr:row>
      <xdr:rowOff>132482</xdr:rowOff>
    </xdr:from>
    <xdr:to>
      <xdr:col>27</xdr:col>
      <xdr:colOff>81642</xdr:colOff>
      <xdr:row>17</xdr:row>
      <xdr:rowOff>3792028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FD9A5A-FEC4-C838-BB23-E2AF938B6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3646" y="923237"/>
          <a:ext cx="9657996" cy="5636433"/>
        </a:xfrm>
        <a:prstGeom prst="rect">
          <a:avLst/>
        </a:prstGeom>
      </xdr:spPr>
    </xdr:pic>
    <xdr:clientData/>
  </xdr:twoCellAnchor>
  <xdr:twoCellAnchor editAs="oneCell">
    <xdr:from>
      <xdr:col>3</xdr:col>
      <xdr:colOff>13048</xdr:colOff>
      <xdr:row>39</xdr:row>
      <xdr:rowOff>91336</xdr:rowOff>
    </xdr:from>
    <xdr:to>
      <xdr:col>11</xdr:col>
      <xdr:colOff>618289</xdr:colOff>
      <xdr:row>43</xdr:row>
      <xdr:rowOff>1918048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0B884B-8CCD-3CD5-26DB-F2717167A0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09" t="57458" r="2654"/>
        <a:stretch/>
      </xdr:blipFill>
      <xdr:spPr>
        <a:xfrm>
          <a:off x="664759" y="14830020"/>
          <a:ext cx="5417873" cy="2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52192</xdr:colOff>
      <xdr:row>54</xdr:row>
      <xdr:rowOff>1696234</xdr:rowOff>
    </xdr:from>
    <xdr:to>
      <xdr:col>11</xdr:col>
      <xdr:colOff>568158</xdr:colOff>
      <xdr:row>57</xdr:row>
      <xdr:rowOff>78288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0D1229-CD70-AC35-4544-816A1C165A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202" r="3042" b="43811"/>
        <a:stretch/>
      </xdr:blipFill>
      <xdr:spPr bwMode="auto">
        <a:xfrm>
          <a:off x="703903" y="21030313"/>
          <a:ext cx="5328598" cy="30108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104383</xdr:colOff>
      <xdr:row>59</xdr:row>
      <xdr:rowOff>156575</xdr:rowOff>
    </xdr:from>
    <xdr:to>
      <xdr:col>11</xdr:col>
      <xdr:colOff>718552</xdr:colOff>
      <xdr:row>74</xdr:row>
      <xdr:rowOff>52190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07DD0A8-5B72-F847-F199-2C592758DF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334" t="54802" r="2562"/>
        <a:stretch/>
      </xdr:blipFill>
      <xdr:spPr bwMode="auto">
        <a:xfrm>
          <a:off x="756094" y="24487101"/>
          <a:ext cx="5426801" cy="26528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1394109</xdr:colOff>
      <xdr:row>32</xdr:row>
      <xdr:rowOff>895899</xdr:rowOff>
    </xdr:from>
    <xdr:to>
      <xdr:col>10</xdr:col>
      <xdr:colOff>436011</xdr:colOff>
      <xdr:row>39</xdr:row>
      <xdr:rowOff>157037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B29744C-07D2-1340-6B81-87BA7132B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9284" t="66515" r="6696" b="6080"/>
        <a:stretch/>
      </xdr:blipFill>
      <xdr:spPr>
        <a:xfrm>
          <a:off x="6170024" y="12567378"/>
          <a:ext cx="4656463" cy="1288621"/>
        </a:xfrm>
        <a:prstGeom prst="rect">
          <a:avLst/>
        </a:prstGeom>
      </xdr:spPr>
    </xdr:pic>
    <xdr:clientData/>
  </xdr:twoCellAnchor>
  <xdr:twoCellAnchor editAs="oneCell">
    <xdr:from>
      <xdr:col>2</xdr:col>
      <xdr:colOff>310280</xdr:colOff>
      <xdr:row>43</xdr:row>
      <xdr:rowOff>1970240</xdr:rowOff>
    </xdr:from>
    <xdr:to>
      <xdr:col>11</xdr:col>
      <xdr:colOff>518025</xdr:colOff>
      <xdr:row>54</xdr:row>
      <xdr:rowOff>1683185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CDC9938-6F46-75C2-30BC-0ED08A513D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331" r="5352" b="40251"/>
        <a:stretch/>
      </xdr:blipFill>
      <xdr:spPr bwMode="auto">
        <a:xfrm>
          <a:off x="644491" y="17444187"/>
          <a:ext cx="5337877" cy="35730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91336</xdr:colOff>
      <xdr:row>74</xdr:row>
      <xdr:rowOff>78287</xdr:rowOff>
    </xdr:from>
    <xdr:to>
      <xdr:col>12</xdr:col>
      <xdr:colOff>16710</xdr:colOff>
      <xdr:row>81</xdr:row>
      <xdr:rowOff>52200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2EF45DC-8D61-F9A9-3FCB-D87A25857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696" t="59748" r="3443" b="19410"/>
        <a:stretch/>
      </xdr:blipFill>
      <xdr:spPr bwMode="auto">
        <a:xfrm>
          <a:off x="743047" y="27166050"/>
          <a:ext cx="5473269" cy="12606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1520657</xdr:colOff>
      <xdr:row>1</xdr:row>
      <xdr:rowOff>217237</xdr:rowOff>
    </xdr:from>
    <xdr:to>
      <xdr:col>26</xdr:col>
      <xdr:colOff>688168</xdr:colOff>
      <xdr:row>4</xdr:row>
      <xdr:rowOff>176979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E3E3E44A-2EC4-AFBE-8985-1728C941343C}"/>
            </a:ext>
          </a:extLst>
        </xdr:cNvPr>
        <xdr:cNvSpPr/>
      </xdr:nvSpPr>
      <xdr:spPr>
        <a:xfrm>
          <a:off x="2122236" y="401053"/>
          <a:ext cx="17047774" cy="1563952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GB" sz="1200" b="1"/>
        </a:p>
        <a:p>
          <a:pPr algn="ctr"/>
          <a:r>
            <a:rPr lang="en-GB" sz="4800" b="1"/>
            <a:t>DESTINY-GRAM PILOT PROGRAMME AND BUDGET</a:t>
          </a:r>
        </a:p>
      </xdr:txBody>
    </xdr:sp>
    <xdr:clientData/>
  </xdr:twoCellAnchor>
  <xdr:twoCellAnchor editAs="oneCell">
    <xdr:from>
      <xdr:col>10</xdr:col>
      <xdr:colOff>208227</xdr:colOff>
      <xdr:row>26</xdr:row>
      <xdr:rowOff>56447</xdr:rowOff>
    </xdr:from>
    <xdr:to>
      <xdr:col>13</xdr:col>
      <xdr:colOff>680211</xdr:colOff>
      <xdr:row>30</xdr:row>
      <xdr:rowOff>39876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6011D54-70F0-8F83-1083-DAFC1AB02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18650" y="10949827"/>
          <a:ext cx="2551385" cy="734697"/>
        </a:xfrm>
        <a:prstGeom prst="rect">
          <a:avLst/>
        </a:prstGeom>
      </xdr:spPr>
    </xdr:pic>
    <xdr:clientData/>
  </xdr:twoCellAnchor>
  <xdr:twoCellAnchor editAs="oneCell">
    <xdr:from>
      <xdr:col>13</xdr:col>
      <xdr:colOff>289261</xdr:colOff>
      <xdr:row>32</xdr:row>
      <xdr:rowOff>70386</xdr:rowOff>
    </xdr:from>
    <xdr:to>
      <xdr:col>16</xdr:col>
      <xdr:colOff>652160</xdr:colOff>
      <xdr:row>33</xdr:row>
      <xdr:rowOff>7353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FE36B66-0B45-2FC4-6F21-F5803BB39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16653"/>
        <a:stretch/>
      </xdr:blipFill>
      <xdr:spPr>
        <a:xfrm>
          <a:off x="12779085" y="11741865"/>
          <a:ext cx="2576455" cy="808974"/>
        </a:xfrm>
        <a:prstGeom prst="rect">
          <a:avLst/>
        </a:prstGeom>
      </xdr:spPr>
    </xdr:pic>
    <xdr:clientData/>
  </xdr:twoCellAnchor>
  <xdr:twoCellAnchor editAs="oneCell">
    <xdr:from>
      <xdr:col>14</xdr:col>
      <xdr:colOff>295324</xdr:colOff>
      <xdr:row>48</xdr:row>
      <xdr:rowOff>58071</xdr:rowOff>
    </xdr:from>
    <xdr:to>
      <xdr:col>17</xdr:col>
      <xdr:colOff>631949</xdr:colOff>
      <xdr:row>52</xdr:row>
      <xdr:rowOff>154920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0A95AE8-E643-B3F1-DFC8-CD61FEEE8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523000" y="17739691"/>
          <a:ext cx="2550182" cy="848116"/>
        </a:xfrm>
        <a:prstGeom prst="rect">
          <a:avLst/>
        </a:prstGeom>
      </xdr:spPr>
    </xdr:pic>
    <xdr:clientData/>
  </xdr:twoCellAnchor>
  <xdr:twoCellAnchor editAs="oneCell">
    <xdr:from>
      <xdr:col>16</xdr:col>
      <xdr:colOff>184692</xdr:colOff>
      <xdr:row>69</xdr:row>
      <xdr:rowOff>37306</xdr:rowOff>
    </xdr:from>
    <xdr:to>
      <xdr:col>18</xdr:col>
      <xdr:colOff>670763</xdr:colOff>
      <xdr:row>72</xdr:row>
      <xdr:rowOff>78720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6DB3457-3FD9-5C8A-70C7-30B157AB0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888072" y="25352341"/>
          <a:ext cx="1961776" cy="604865"/>
        </a:xfrm>
        <a:prstGeom prst="rect">
          <a:avLst/>
        </a:prstGeom>
      </xdr:spPr>
    </xdr:pic>
    <xdr:clientData/>
  </xdr:twoCellAnchor>
  <xdr:twoCellAnchor editAs="oneCell">
    <xdr:from>
      <xdr:col>18</xdr:col>
      <xdr:colOff>601492</xdr:colOff>
      <xdr:row>80</xdr:row>
      <xdr:rowOff>43738</xdr:rowOff>
    </xdr:from>
    <xdr:to>
      <xdr:col>21</xdr:col>
      <xdr:colOff>683077</xdr:colOff>
      <xdr:row>83</xdr:row>
      <xdr:rowOff>134154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2F94DD1-35C7-A324-F7A6-3369A3C3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80577" y="27424759"/>
          <a:ext cx="2295140" cy="653867"/>
        </a:xfrm>
        <a:prstGeom prst="rect">
          <a:avLst/>
        </a:prstGeom>
      </xdr:spPr>
    </xdr:pic>
    <xdr:clientData/>
  </xdr:twoCellAnchor>
  <xdr:twoCellAnchor editAs="oneCell">
    <xdr:from>
      <xdr:col>18</xdr:col>
      <xdr:colOff>585501</xdr:colOff>
      <xdr:row>83</xdr:row>
      <xdr:rowOff>172564</xdr:rowOff>
    </xdr:from>
    <xdr:to>
      <xdr:col>21</xdr:col>
      <xdr:colOff>689596</xdr:colOff>
      <xdr:row>87</xdr:row>
      <xdr:rowOff>67078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87DD579-D910-9AB3-9A8F-2949A6BF7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764586" y="28117036"/>
          <a:ext cx="2317650" cy="645781"/>
        </a:xfrm>
        <a:prstGeom prst="rect">
          <a:avLst/>
        </a:prstGeom>
      </xdr:spPr>
    </xdr:pic>
    <xdr:clientData/>
  </xdr:twoCellAnchor>
  <xdr:twoCellAnchor editAs="oneCell">
    <xdr:from>
      <xdr:col>2</xdr:col>
      <xdr:colOff>1349673</xdr:colOff>
      <xdr:row>23</xdr:row>
      <xdr:rowOff>1625061</xdr:rowOff>
    </xdr:from>
    <xdr:to>
      <xdr:col>10</xdr:col>
      <xdr:colOff>306553</xdr:colOff>
      <xdr:row>24</xdr:row>
      <xdr:rowOff>82240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E0557DB-646E-4BA7-83AD-45077081CC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9488" t="47625" r="10636" b="33219"/>
        <a:stretch/>
      </xdr:blipFill>
      <xdr:spPr>
        <a:xfrm>
          <a:off x="6126605" y="9692447"/>
          <a:ext cx="4556106" cy="939452"/>
        </a:xfrm>
        <a:prstGeom prst="rect">
          <a:avLst/>
        </a:prstGeom>
      </xdr:spPr>
    </xdr:pic>
    <xdr:clientData/>
  </xdr:twoCellAnchor>
  <xdr:twoCellAnchor editAs="oneCell">
    <xdr:from>
      <xdr:col>2</xdr:col>
      <xdr:colOff>1308155</xdr:colOff>
      <xdr:row>23</xdr:row>
      <xdr:rowOff>511243</xdr:rowOff>
    </xdr:from>
    <xdr:to>
      <xdr:col>9</xdr:col>
      <xdr:colOff>532461</xdr:colOff>
      <xdr:row>23</xdr:row>
      <xdr:rowOff>1672509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9F3EA9D-3B04-4724-A694-AF0D1928A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09" t="34252" r="20632" b="45907"/>
        <a:stretch/>
      </xdr:blipFill>
      <xdr:spPr>
        <a:xfrm>
          <a:off x="6085087" y="8578629"/>
          <a:ext cx="4169770" cy="1161266"/>
        </a:xfrm>
        <a:prstGeom prst="rect">
          <a:avLst/>
        </a:prstGeom>
      </xdr:spPr>
    </xdr:pic>
    <xdr:clientData/>
  </xdr:twoCellAnchor>
  <xdr:twoCellAnchor>
    <xdr:from>
      <xdr:col>12</xdr:col>
      <xdr:colOff>650906</xdr:colOff>
      <xdr:row>23</xdr:row>
      <xdr:rowOff>1539929</xdr:rowOff>
    </xdr:from>
    <xdr:to>
      <xdr:col>13</xdr:col>
      <xdr:colOff>650906</xdr:colOff>
      <xdr:row>23</xdr:row>
      <xdr:rowOff>2082247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F3E7A13B-D305-A241-CF14-D361C7485C17}"/>
            </a:ext>
          </a:extLst>
        </xdr:cNvPr>
        <xdr:cNvSpPr/>
      </xdr:nvSpPr>
      <xdr:spPr>
        <a:xfrm>
          <a:off x="12427270" y="9607315"/>
          <a:ext cx="736022" cy="542318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627858</xdr:colOff>
      <xdr:row>23</xdr:row>
      <xdr:rowOff>414555</xdr:rowOff>
    </xdr:from>
    <xdr:to>
      <xdr:col>12</xdr:col>
      <xdr:colOff>680050</xdr:colOff>
      <xdr:row>23</xdr:row>
      <xdr:rowOff>938678</xdr:rowOff>
    </xdr:to>
    <xdr:sp macro="" textlink="">
      <xdr:nvSpPr>
        <xdr:cNvPr id="25" name="Arrow: Right 24">
          <a:extLst>
            <a:ext uri="{FF2B5EF4-FFF2-40B4-BE49-F238E27FC236}">
              <a16:creationId xmlns:a16="http://schemas.microsoft.com/office/drawing/2014/main" id="{C3913A50-13D3-D44F-7483-3696C5228D10}"/>
            </a:ext>
          </a:extLst>
        </xdr:cNvPr>
        <xdr:cNvSpPr/>
      </xdr:nvSpPr>
      <xdr:spPr>
        <a:xfrm>
          <a:off x="11668199" y="8481941"/>
          <a:ext cx="788215" cy="524123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535680</xdr:colOff>
      <xdr:row>23</xdr:row>
      <xdr:rowOff>1669846</xdr:rowOff>
    </xdr:from>
    <xdr:to>
      <xdr:col>12</xdr:col>
      <xdr:colOff>535679</xdr:colOff>
      <xdr:row>23</xdr:row>
      <xdr:rowOff>1943853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2AA41F4-093B-A671-EAC3-8E930A5F012A}"/>
            </a:ext>
          </a:extLst>
        </xdr:cNvPr>
        <xdr:cNvSpPr txBox="1"/>
      </xdr:nvSpPr>
      <xdr:spPr>
        <a:xfrm>
          <a:off x="11576021" y="9737232"/>
          <a:ext cx="736022" cy="2740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Recruit</a:t>
          </a:r>
        </a:p>
      </xdr:txBody>
    </xdr:sp>
    <xdr:clientData/>
  </xdr:twoCellAnchor>
  <xdr:twoCellAnchor>
    <xdr:from>
      <xdr:col>10</xdr:col>
      <xdr:colOff>363852</xdr:colOff>
      <xdr:row>23</xdr:row>
      <xdr:rowOff>518010</xdr:rowOff>
    </xdr:from>
    <xdr:to>
      <xdr:col>11</xdr:col>
      <xdr:colOff>468235</xdr:colOff>
      <xdr:row>23</xdr:row>
      <xdr:rowOff>805064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37DAF01-645D-417F-BFF6-385B8999D698}"/>
            </a:ext>
          </a:extLst>
        </xdr:cNvPr>
        <xdr:cNvSpPr txBox="1"/>
      </xdr:nvSpPr>
      <xdr:spPr>
        <a:xfrm>
          <a:off x="10798057" y="8585396"/>
          <a:ext cx="710519" cy="2870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Founder</a:t>
          </a:r>
        </a:p>
      </xdr:txBody>
    </xdr:sp>
    <xdr:clientData/>
  </xdr:twoCellAnchor>
  <xdr:twoCellAnchor>
    <xdr:from>
      <xdr:col>14</xdr:col>
      <xdr:colOff>13416</xdr:colOff>
      <xdr:row>34</xdr:row>
      <xdr:rowOff>77552</xdr:rowOff>
    </xdr:from>
    <xdr:to>
      <xdr:col>17</xdr:col>
      <xdr:colOff>40247</xdr:colOff>
      <xdr:row>37</xdr:row>
      <xdr:rowOff>174402</xdr:rowOff>
    </xdr:to>
    <xdr:sp macro="" textlink="">
      <xdr:nvSpPr>
        <xdr:cNvPr id="29" name="Arrow: Right 28">
          <a:extLst>
            <a:ext uri="{FF2B5EF4-FFF2-40B4-BE49-F238E27FC236}">
              <a16:creationId xmlns:a16="http://schemas.microsoft.com/office/drawing/2014/main" id="{6ABE59BC-DA56-555C-8FCD-F38B7830F9F4}"/>
            </a:ext>
          </a:extLst>
        </xdr:cNvPr>
        <xdr:cNvSpPr/>
      </xdr:nvSpPr>
      <xdr:spPr>
        <a:xfrm>
          <a:off x="13241092" y="13291813"/>
          <a:ext cx="2240387" cy="66030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281726</xdr:colOff>
      <xdr:row>35</xdr:row>
      <xdr:rowOff>93908</xdr:rowOff>
    </xdr:from>
    <xdr:to>
      <xdr:col>13</xdr:col>
      <xdr:colOff>576868</xdr:colOff>
      <xdr:row>36</xdr:row>
      <xdr:rowOff>174399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7845944-6528-4FFC-AC3B-21339059B12D}"/>
            </a:ext>
          </a:extLst>
        </xdr:cNvPr>
        <xdr:cNvSpPr txBox="1"/>
      </xdr:nvSpPr>
      <xdr:spPr>
        <a:xfrm>
          <a:off x="12033698" y="13495985"/>
          <a:ext cx="1032994" cy="268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Technical</a:t>
          </a:r>
          <a:r>
            <a:rPr lang="en-GB" sz="1100" b="1" baseline="0">
              <a:solidFill>
                <a:schemeClr val="tx1">
                  <a:lumMod val="85000"/>
                  <a:lumOff val="15000"/>
                </a:schemeClr>
              </a:solidFill>
            </a:rPr>
            <a:t> Mgr</a:t>
          </a:r>
          <a:endParaRPr lang="en-GB" sz="11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14</xdr:col>
      <xdr:colOff>13416</xdr:colOff>
      <xdr:row>40</xdr:row>
      <xdr:rowOff>40246</xdr:rowOff>
    </xdr:from>
    <xdr:to>
      <xdr:col>16</xdr:col>
      <xdr:colOff>174401</xdr:colOff>
      <xdr:row>43</xdr:row>
      <xdr:rowOff>134154</xdr:rowOff>
    </xdr:to>
    <xdr:sp macro="" textlink="">
      <xdr:nvSpPr>
        <xdr:cNvPr id="31" name="Arrow: Right 30">
          <a:extLst>
            <a:ext uri="{FF2B5EF4-FFF2-40B4-BE49-F238E27FC236}">
              <a16:creationId xmlns:a16="http://schemas.microsoft.com/office/drawing/2014/main" id="{4727DD27-9E63-4234-FF27-16B9A1849C0C}"/>
            </a:ext>
          </a:extLst>
        </xdr:cNvPr>
        <xdr:cNvSpPr/>
      </xdr:nvSpPr>
      <xdr:spPr>
        <a:xfrm>
          <a:off x="13241092" y="14381408"/>
          <a:ext cx="1636689" cy="65735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482959</xdr:colOff>
      <xdr:row>43</xdr:row>
      <xdr:rowOff>442711</xdr:rowOff>
    </xdr:from>
    <xdr:to>
      <xdr:col>16</xdr:col>
      <xdr:colOff>670775</xdr:colOff>
      <xdr:row>43</xdr:row>
      <xdr:rowOff>1086655</xdr:rowOff>
    </xdr:to>
    <xdr:sp macro="" textlink="">
      <xdr:nvSpPr>
        <xdr:cNvPr id="32" name="Arrow: Right 31">
          <a:extLst>
            <a:ext uri="{FF2B5EF4-FFF2-40B4-BE49-F238E27FC236}">
              <a16:creationId xmlns:a16="http://schemas.microsoft.com/office/drawing/2014/main" id="{D65173A0-A826-4565-B0C4-B13CDD348F3B}"/>
            </a:ext>
          </a:extLst>
        </xdr:cNvPr>
        <xdr:cNvSpPr/>
      </xdr:nvSpPr>
      <xdr:spPr>
        <a:xfrm>
          <a:off x="13710635" y="15347324"/>
          <a:ext cx="1663520" cy="643944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134154</xdr:colOff>
      <xdr:row>43</xdr:row>
      <xdr:rowOff>1770845</xdr:rowOff>
    </xdr:from>
    <xdr:to>
      <xdr:col>18</xdr:col>
      <xdr:colOff>13415</xdr:colOff>
      <xdr:row>46</xdr:row>
      <xdr:rowOff>13415</xdr:rowOff>
    </xdr:to>
    <xdr:sp macro="" textlink="">
      <xdr:nvSpPr>
        <xdr:cNvPr id="34" name="Arrow: Right 33">
          <a:extLst>
            <a:ext uri="{FF2B5EF4-FFF2-40B4-BE49-F238E27FC236}">
              <a16:creationId xmlns:a16="http://schemas.microsoft.com/office/drawing/2014/main" id="{1B22C136-C3B3-4A43-BCD6-508B48662E61}"/>
            </a:ext>
          </a:extLst>
        </xdr:cNvPr>
        <xdr:cNvSpPr/>
      </xdr:nvSpPr>
      <xdr:spPr>
        <a:xfrm>
          <a:off x="13361830" y="16675458"/>
          <a:ext cx="2830670" cy="643943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375634</xdr:colOff>
      <xdr:row>43</xdr:row>
      <xdr:rowOff>1945246</xdr:rowOff>
    </xdr:from>
    <xdr:to>
      <xdr:col>13</xdr:col>
      <xdr:colOff>670776</xdr:colOff>
      <xdr:row>44</xdr:row>
      <xdr:rowOff>187815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14EDBA2-E996-486A-998B-F7354DBF80F8}"/>
            </a:ext>
          </a:extLst>
        </xdr:cNvPr>
        <xdr:cNvSpPr txBox="1"/>
      </xdr:nvSpPr>
      <xdr:spPr>
        <a:xfrm>
          <a:off x="12127606" y="15682711"/>
          <a:ext cx="1032994" cy="268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>
              <a:solidFill>
                <a:schemeClr val="tx1">
                  <a:lumMod val="85000"/>
                  <a:lumOff val="15000"/>
                </a:schemeClr>
              </a:solidFill>
            </a:rPr>
            <a:t>Marketing Mgr</a:t>
          </a:r>
          <a:endParaRPr lang="en-GB" sz="11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14</xdr:col>
      <xdr:colOff>107324</xdr:colOff>
      <xdr:row>52</xdr:row>
      <xdr:rowOff>120739</xdr:rowOff>
    </xdr:from>
    <xdr:to>
      <xdr:col>22</xdr:col>
      <xdr:colOff>53662</xdr:colOff>
      <xdr:row>54</xdr:row>
      <xdr:rowOff>389048</xdr:rowOff>
    </xdr:to>
    <xdr:sp macro="" textlink="">
      <xdr:nvSpPr>
        <xdr:cNvPr id="37" name="Arrow: Right 36">
          <a:extLst>
            <a:ext uri="{FF2B5EF4-FFF2-40B4-BE49-F238E27FC236}">
              <a16:creationId xmlns:a16="http://schemas.microsoft.com/office/drawing/2014/main" id="{B7EA7C38-EF9E-4F18-8440-208D385F6998}"/>
            </a:ext>
          </a:extLst>
        </xdr:cNvPr>
        <xdr:cNvSpPr/>
      </xdr:nvSpPr>
      <xdr:spPr>
        <a:xfrm>
          <a:off x="13335000" y="17386478"/>
          <a:ext cx="5849155" cy="643943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134155</xdr:colOff>
      <xdr:row>54</xdr:row>
      <xdr:rowOff>1448874</xdr:rowOff>
    </xdr:from>
    <xdr:to>
      <xdr:col>18</xdr:col>
      <xdr:colOff>40245</xdr:colOff>
      <xdr:row>55</xdr:row>
      <xdr:rowOff>321972</xdr:rowOff>
    </xdr:to>
    <xdr:sp macro="" textlink="">
      <xdr:nvSpPr>
        <xdr:cNvPr id="39" name="Arrow: Right 38">
          <a:extLst>
            <a:ext uri="{FF2B5EF4-FFF2-40B4-BE49-F238E27FC236}">
              <a16:creationId xmlns:a16="http://schemas.microsoft.com/office/drawing/2014/main" id="{F1B98BB6-BB4F-4AD5-8565-BC9AF21E7C84}"/>
            </a:ext>
          </a:extLst>
        </xdr:cNvPr>
        <xdr:cNvSpPr/>
      </xdr:nvSpPr>
      <xdr:spPr>
        <a:xfrm>
          <a:off x="14099683" y="19090247"/>
          <a:ext cx="2119647" cy="643943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402465</xdr:colOff>
      <xdr:row>54</xdr:row>
      <xdr:rowOff>1650106</xdr:rowOff>
    </xdr:from>
    <xdr:to>
      <xdr:col>14</xdr:col>
      <xdr:colOff>697607</xdr:colOff>
      <xdr:row>55</xdr:row>
      <xdr:rowOff>147569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73940EA-D22C-4A99-9E1F-B96FC5DD748B}"/>
            </a:ext>
          </a:extLst>
        </xdr:cNvPr>
        <xdr:cNvSpPr txBox="1"/>
      </xdr:nvSpPr>
      <xdr:spPr>
        <a:xfrm>
          <a:off x="12892289" y="19291479"/>
          <a:ext cx="1032994" cy="268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Technical</a:t>
          </a:r>
          <a:r>
            <a:rPr lang="en-GB" sz="1100" b="1" baseline="0">
              <a:solidFill>
                <a:schemeClr val="tx1">
                  <a:lumMod val="85000"/>
                  <a:lumOff val="15000"/>
                </a:schemeClr>
              </a:solidFill>
            </a:rPr>
            <a:t> Mgr</a:t>
          </a:r>
          <a:endParaRPr lang="en-GB" sz="11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16</xdr:col>
      <xdr:colOff>53662</xdr:colOff>
      <xdr:row>55</xdr:row>
      <xdr:rowOff>1301303</xdr:rowOff>
    </xdr:from>
    <xdr:to>
      <xdr:col>18</xdr:col>
      <xdr:colOff>26829</xdr:colOff>
      <xdr:row>55</xdr:row>
      <xdr:rowOff>2039155</xdr:rowOff>
    </xdr:to>
    <xdr:sp macro="" textlink="">
      <xdr:nvSpPr>
        <xdr:cNvPr id="42" name="Arrow: Right 41">
          <a:extLst>
            <a:ext uri="{FF2B5EF4-FFF2-40B4-BE49-F238E27FC236}">
              <a16:creationId xmlns:a16="http://schemas.microsoft.com/office/drawing/2014/main" id="{D53D5766-66BA-4B37-8568-A2D12D6C1653}"/>
            </a:ext>
          </a:extLst>
        </xdr:cNvPr>
        <xdr:cNvSpPr/>
      </xdr:nvSpPr>
      <xdr:spPr>
        <a:xfrm>
          <a:off x="14757042" y="20713521"/>
          <a:ext cx="1448872" cy="737852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670775</xdr:colOff>
      <xdr:row>60</xdr:row>
      <xdr:rowOff>107325</xdr:rowOff>
    </xdr:from>
    <xdr:to>
      <xdr:col>17</xdr:col>
      <xdr:colOff>711021</xdr:colOff>
      <xdr:row>64</xdr:row>
      <xdr:rowOff>26831</xdr:rowOff>
    </xdr:to>
    <xdr:sp macro="" textlink="">
      <xdr:nvSpPr>
        <xdr:cNvPr id="43" name="Arrow: Right 42">
          <a:extLst>
            <a:ext uri="{FF2B5EF4-FFF2-40B4-BE49-F238E27FC236}">
              <a16:creationId xmlns:a16="http://schemas.microsoft.com/office/drawing/2014/main" id="{8EEC679B-4BBF-4B4A-A183-34E6C923FEDE}"/>
            </a:ext>
          </a:extLst>
        </xdr:cNvPr>
        <xdr:cNvSpPr/>
      </xdr:nvSpPr>
      <xdr:spPr>
        <a:xfrm>
          <a:off x="15374155" y="24107642"/>
          <a:ext cx="778098" cy="670774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107323</xdr:colOff>
      <xdr:row>55</xdr:row>
      <xdr:rowOff>1328134</xdr:rowOff>
    </xdr:from>
    <xdr:to>
      <xdr:col>14</xdr:col>
      <xdr:colOff>576864</xdr:colOff>
      <xdr:row>55</xdr:row>
      <xdr:rowOff>2039155</xdr:rowOff>
    </xdr:to>
    <xdr:sp macro="" textlink="">
      <xdr:nvSpPr>
        <xdr:cNvPr id="45" name="Arrow: Right 44">
          <a:extLst>
            <a:ext uri="{FF2B5EF4-FFF2-40B4-BE49-F238E27FC236}">
              <a16:creationId xmlns:a16="http://schemas.microsoft.com/office/drawing/2014/main" id="{EAB8BC4A-222A-42A1-BC34-18D917A264F0}"/>
            </a:ext>
          </a:extLst>
        </xdr:cNvPr>
        <xdr:cNvSpPr/>
      </xdr:nvSpPr>
      <xdr:spPr>
        <a:xfrm>
          <a:off x="12597147" y="21907500"/>
          <a:ext cx="1207393" cy="711021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697605</xdr:colOff>
      <xdr:row>73</xdr:row>
      <xdr:rowOff>80494</xdr:rowOff>
    </xdr:from>
    <xdr:to>
      <xdr:col>21</xdr:col>
      <xdr:colOff>697604</xdr:colOff>
      <xdr:row>77</xdr:row>
      <xdr:rowOff>13416</xdr:rowOff>
    </xdr:to>
    <xdr:sp macro="" textlink="">
      <xdr:nvSpPr>
        <xdr:cNvPr id="46" name="Arrow: Right 45">
          <a:extLst>
            <a:ext uri="{FF2B5EF4-FFF2-40B4-BE49-F238E27FC236}">
              <a16:creationId xmlns:a16="http://schemas.microsoft.com/office/drawing/2014/main" id="{051E988F-1449-4279-91F8-860EC18CD7E5}"/>
            </a:ext>
          </a:extLst>
        </xdr:cNvPr>
        <xdr:cNvSpPr/>
      </xdr:nvSpPr>
      <xdr:spPr>
        <a:xfrm>
          <a:off x="16876690" y="26146797"/>
          <a:ext cx="2213555" cy="68418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23</xdr:col>
      <xdr:colOff>80494</xdr:colOff>
      <xdr:row>88</xdr:row>
      <xdr:rowOff>160987</xdr:rowOff>
    </xdr:from>
    <xdr:to>
      <xdr:col>27</xdr:col>
      <xdr:colOff>0</xdr:colOff>
      <xdr:row>92</xdr:row>
      <xdr:rowOff>93908</xdr:rowOff>
    </xdr:to>
    <xdr:sp macro="" textlink="">
      <xdr:nvSpPr>
        <xdr:cNvPr id="47" name="Arrow: Right 46">
          <a:extLst>
            <a:ext uri="{FF2B5EF4-FFF2-40B4-BE49-F238E27FC236}">
              <a16:creationId xmlns:a16="http://schemas.microsoft.com/office/drawing/2014/main" id="{2B5921F9-68DF-47DD-8464-319A3BE055EA}"/>
            </a:ext>
          </a:extLst>
        </xdr:cNvPr>
        <xdr:cNvSpPr/>
      </xdr:nvSpPr>
      <xdr:spPr>
        <a:xfrm>
          <a:off x="19948839" y="29044543"/>
          <a:ext cx="2870915" cy="68418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40246</xdr:colOff>
      <xdr:row>90</xdr:row>
      <xdr:rowOff>0</xdr:rowOff>
    </xdr:from>
    <xdr:to>
      <xdr:col>22</xdr:col>
      <xdr:colOff>563452</xdr:colOff>
      <xdr:row>91</xdr:row>
      <xdr:rowOff>40246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24B958B-1E1D-40B9-B9F4-8D482A2B2A20}"/>
            </a:ext>
          </a:extLst>
        </xdr:cNvPr>
        <xdr:cNvSpPr txBox="1"/>
      </xdr:nvSpPr>
      <xdr:spPr>
        <a:xfrm>
          <a:off x="18432887" y="29634824"/>
          <a:ext cx="1261058" cy="228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Founder</a:t>
          </a:r>
          <a:r>
            <a:rPr lang="en-GB" sz="1100" b="1" baseline="0">
              <a:solidFill>
                <a:schemeClr val="tx1">
                  <a:lumMod val="85000"/>
                  <a:lumOff val="15000"/>
                </a:schemeClr>
              </a:solidFill>
            </a:rPr>
            <a:t> / Investor</a:t>
          </a:r>
          <a:endParaRPr lang="en-GB" sz="11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15</xdr:col>
      <xdr:colOff>93909</xdr:colOff>
      <xdr:row>61</xdr:row>
      <xdr:rowOff>120740</xdr:rowOff>
    </xdr:from>
    <xdr:to>
      <xdr:col>16</xdr:col>
      <xdr:colOff>389051</xdr:colOff>
      <xdr:row>63</xdr:row>
      <xdr:rowOff>13414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C8F95695-3C24-4B04-BFE0-7C3BDF72739E}"/>
            </a:ext>
          </a:extLst>
        </xdr:cNvPr>
        <xdr:cNvSpPr txBox="1"/>
      </xdr:nvSpPr>
      <xdr:spPr>
        <a:xfrm>
          <a:off x="14059437" y="24308874"/>
          <a:ext cx="1032994" cy="268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Technical</a:t>
          </a:r>
          <a:r>
            <a:rPr lang="en-GB" sz="1100" b="1" baseline="0">
              <a:solidFill>
                <a:schemeClr val="tx1">
                  <a:lumMod val="85000"/>
                  <a:lumOff val="15000"/>
                </a:schemeClr>
              </a:solidFill>
            </a:rPr>
            <a:t> Mgr</a:t>
          </a:r>
          <a:endParaRPr lang="en-GB" sz="11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17</xdr:col>
      <xdr:colOff>563451</xdr:colOff>
      <xdr:row>74</xdr:row>
      <xdr:rowOff>120738</xdr:rowOff>
    </xdr:from>
    <xdr:to>
      <xdr:col>18</xdr:col>
      <xdr:colOff>362218</xdr:colOff>
      <xdr:row>75</xdr:row>
      <xdr:rowOff>174401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60571879-4213-48E6-AD7D-2D4AE6389229}"/>
            </a:ext>
          </a:extLst>
        </xdr:cNvPr>
        <xdr:cNvSpPr txBox="1"/>
      </xdr:nvSpPr>
      <xdr:spPr>
        <a:xfrm>
          <a:off x="16004683" y="26750492"/>
          <a:ext cx="536620" cy="2414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Team</a:t>
          </a:r>
        </a:p>
      </xdr:txBody>
    </xdr:sp>
    <xdr:clientData/>
  </xdr:twoCellAnchor>
  <xdr:twoCellAnchor>
    <xdr:from>
      <xdr:col>25</xdr:col>
      <xdr:colOff>101023</xdr:colOff>
      <xdr:row>25</xdr:row>
      <xdr:rowOff>129886</xdr:rowOff>
    </xdr:from>
    <xdr:to>
      <xdr:col>26</xdr:col>
      <xdr:colOff>724951</xdr:colOff>
      <xdr:row>26</xdr:row>
      <xdr:rowOff>101022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6F5E265-430A-4D35-9658-029D720AE619}"/>
            </a:ext>
          </a:extLst>
        </xdr:cNvPr>
        <xdr:cNvSpPr txBox="1"/>
      </xdr:nvSpPr>
      <xdr:spPr>
        <a:xfrm>
          <a:off x="21445682" y="11112500"/>
          <a:ext cx="1359951" cy="216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Founder/ Overhead</a:t>
          </a:r>
        </a:p>
      </xdr:txBody>
    </xdr:sp>
    <xdr:clientData/>
  </xdr:twoCellAnchor>
  <xdr:twoCellAnchor>
    <xdr:from>
      <xdr:col>25</xdr:col>
      <xdr:colOff>490682</xdr:colOff>
      <xdr:row>30</xdr:row>
      <xdr:rowOff>72159</xdr:rowOff>
    </xdr:from>
    <xdr:to>
      <xdr:col>27</xdr:col>
      <xdr:colOff>49800</xdr:colOff>
      <xdr:row>31</xdr:row>
      <xdr:rowOff>22764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3C4CAE0-531C-483D-9FC8-68D4C8F444EC}"/>
            </a:ext>
          </a:extLst>
        </xdr:cNvPr>
        <xdr:cNvSpPr txBox="1"/>
      </xdr:nvSpPr>
      <xdr:spPr>
        <a:xfrm>
          <a:off x="21835341" y="12050568"/>
          <a:ext cx="1031164" cy="268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Technical</a:t>
          </a:r>
          <a:r>
            <a:rPr lang="en-GB" sz="1100" b="1" baseline="0">
              <a:solidFill>
                <a:schemeClr val="tx1">
                  <a:lumMod val="85000"/>
                  <a:lumOff val="15000"/>
                </a:schemeClr>
              </a:solidFill>
            </a:rPr>
            <a:t> Mgr</a:t>
          </a:r>
          <a:endParaRPr lang="en-GB" sz="11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25</xdr:col>
      <xdr:colOff>519546</xdr:colOff>
      <xdr:row>45</xdr:row>
      <xdr:rowOff>144319</xdr:rowOff>
    </xdr:from>
    <xdr:to>
      <xdr:col>27</xdr:col>
      <xdr:colOff>78664</xdr:colOff>
      <xdr:row>47</xdr:row>
      <xdr:rowOff>46548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D41B1512-9D2B-4A16-A7E3-0A3011E70445}"/>
            </a:ext>
          </a:extLst>
        </xdr:cNvPr>
        <xdr:cNvSpPr txBox="1"/>
      </xdr:nvSpPr>
      <xdr:spPr>
        <a:xfrm>
          <a:off x="21864205" y="17592387"/>
          <a:ext cx="1031164" cy="2774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>
              <a:solidFill>
                <a:schemeClr val="tx1">
                  <a:lumMod val="85000"/>
                  <a:lumOff val="15000"/>
                </a:schemeClr>
              </a:solidFill>
            </a:rPr>
            <a:t>Marketing Mgr</a:t>
          </a:r>
          <a:endParaRPr lang="en-GB" sz="11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26</xdr:col>
      <xdr:colOff>173182</xdr:colOff>
      <xdr:row>66</xdr:row>
      <xdr:rowOff>158751</xdr:rowOff>
    </xdr:from>
    <xdr:to>
      <xdr:col>26</xdr:col>
      <xdr:colOff>707972</xdr:colOff>
      <xdr:row>68</xdr:row>
      <xdr:rowOff>24800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636B44D6-F2BB-4D4B-A053-11CF31C96F25}"/>
            </a:ext>
          </a:extLst>
        </xdr:cNvPr>
        <xdr:cNvSpPr txBox="1"/>
      </xdr:nvSpPr>
      <xdr:spPr>
        <a:xfrm>
          <a:off x="22253864" y="25616478"/>
          <a:ext cx="534790" cy="2412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Team</a:t>
          </a:r>
        </a:p>
      </xdr:txBody>
    </xdr:sp>
    <xdr:clientData/>
  </xdr:twoCellAnchor>
  <xdr:twoCellAnchor>
    <xdr:from>
      <xdr:col>26</xdr:col>
      <xdr:colOff>173182</xdr:colOff>
      <xdr:row>77</xdr:row>
      <xdr:rowOff>158750</xdr:rowOff>
    </xdr:from>
    <xdr:to>
      <xdr:col>26</xdr:col>
      <xdr:colOff>707972</xdr:colOff>
      <xdr:row>79</xdr:row>
      <xdr:rowOff>24799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B4E2459-4331-4B1C-AD15-55B4D56BEE90}"/>
            </a:ext>
          </a:extLst>
        </xdr:cNvPr>
        <xdr:cNvSpPr txBox="1"/>
      </xdr:nvSpPr>
      <xdr:spPr>
        <a:xfrm>
          <a:off x="22253864" y="27680227"/>
          <a:ext cx="534790" cy="2412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tx1">
                  <a:lumMod val="85000"/>
                  <a:lumOff val="15000"/>
                </a:schemeClr>
              </a:solidFill>
            </a:rPr>
            <a:t>Team</a:t>
          </a:r>
        </a:p>
      </xdr:txBody>
    </xdr:sp>
    <xdr:clientData/>
  </xdr:twoCellAnchor>
  <xdr:twoCellAnchor>
    <xdr:from>
      <xdr:col>14</xdr:col>
      <xdr:colOff>707159</xdr:colOff>
      <xdr:row>21</xdr:row>
      <xdr:rowOff>158750</xdr:rowOff>
    </xdr:from>
    <xdr:to>
      <xdr:col>18</xdr:col>
      <xdr:colOff>375227</xdr:colOff>
      <xdr:row>23</xdr:row>
      <xdr:rowOff>2352386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2A2CE0F4-4A68-82D4-7292-03F73F0230D8}"/>
            </a:ext>
          </a:extLst>
        </xdr:cNvPr>
        <xdr:cNvSpPr txBox="1"/>
      </xdr:nvSpPr>
      <xdr:spPr>
        <a:xfrm>
          <a:off x="13955568" y="8038523"/>
          <a:ext cx="2612159" cy="2568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u="sng"/>
            <a:t>Geneal Overheads (pcm)</a:t>
          </a:r>
        </a:p>
        <a:p>
          <a:pPr algn="ctr"/>
          <a:endParaRPr lang="en-GB" sz="700" b="1" u="sng"/>
        </a:p>
        <a:p>
          <a:pPr algn="ctr"/>
          <a:r>
            <a:rPr lang="en-GB" sz="1100"/>
            <a:t>Office</a:t>
          </a:r>
          <a:r>
            <a:rPr lang="en-GB" sz="1100" baseline="0"/>
            <a:t> Rent- 600</a:t>
          </a:r>
        </a:p>
        <a:p>
          <a:pPr algn="ctr"/>
          <a:r>
            <a:rPr lang="en-GB" sz="1100" baseline="0"/>
            <a:t>Computers- 150</a:t>
          </a:r>
        </a:p>
        <a:p>
          <a:pPr algn="ctr"/>
          <a:r>
            <a:rPr lang="en-GB" sz="1100" baseline="0"/>
            <a:t>Utilities- 60</a:t>
          </a:r>
        </a:p>
        <a:p>
          <a:pPr algn="ctr"/>
          <a:r>
            <a:rPr lang="en-GB" sz="1100" baseline="0"/>
            <a:t>Insurance-25</a:t>
          </a:r>
        </a:p>
        <a:p>
          <a:pPr algn="ctr"/>
          <a:r>
            <a:rPr lang="en-GB" sz="1100" baseline="0"/>
            <a:t>Internet-25</a:t>
          </a:r>
        </a:p>
        <a:p>
          <a:pPr algn="ctr"/>
          <a:r>
            <a:rPr lang="en-GB" sz="1100" baseline="0"/>
            <a:t>Phones-60</a:t>
          </a:r>
        </a:p>
        <a:p>
          <a:pPr algn="ctr"/>
          <a:r>
            <a:rPr lang="en-GB" sz="1100" baseline="0"/>
            <a:t>Travel-100</a:t>
          </a:r>
        </a:p>
        <a:p>
          <a:pPr algn="ctr"/>
          <a:r>
            <a:rPr lang="en-GB" sz="1100" baseline="0"/>
            <a:t>Promotional-100</a:t>
          </a:r>
        </a:p>
        <a:p>
          <a:pPr algn="ctr"/>
          <a:r>
            <a:rPr lang="en-GB" sz="1100" baseline="0"/>
            <a:t>Subsistence-300</a:t>
          </a:r>
        </a:p>
        <a:p>
          <a:pPr algn="ctr"/>
          <a:r>
            <a:rPr lang="en-GB" sz="1100" u="none" baseline="0"/>
            <a:t>Misc-80</a:t>
          </a:r>
        </a:p>
        <a:p>
          <a:pPr algn="ctr"/>
          <a:endParaRPr lang="en-GB" sz="500" u="none" baseline="0"/>
        </a:p>
        <a:p>
          <a:pPr algn="ctr"/>
          <a:r>
            <a:rPr lang="en-GB" sz="1100" u="sng" baseline="0"/>
            <a:t>Total- 1,500</a:t>
          </a:r>
          <a:endParaRPr lang="en-GB" sz="1100" u="sng"/>
        </a:p>
      </xdr:txBody>
    </xdr:sp>
    <xdr:clientData/>
  </xdr:twoCellAnchor>
  <xdr:twoCellAnchor>
    <xdr:from>
      <xdr:col>5</xdr:col>
      <xdr:colOff>43295</xdr:colOff>
      <xdr:row>22</xdr:row>
      <xdr:rowOff>101023</xdr:rowOff>
    </xdr:from>
    <xdr:to>
      <xdr:col>9</xdr:col>
      <xdr:colOff>230909</xdr:colOff>
      <xdr:row>23</xdr:row>
      <xdr:rowOff>404091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589DE7A3-95DE-47B7-9011-9687AB9C6D70}"/>
            </a:ext>
          </a:extLst>
        </xdr:cNvPr>
        <xdr:cNvSpPr txBox="1"/>
      </xdr:nvSpPr>
      <xdr:spPr>
        <a:xfrm>
          <a:off x="7446818" y="8168409"/>
          <a:ext cx="2612159" cy="4906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u="sng"/>
            <a:t>Geneal Overheads (pcm)</a:t>
          </a:r>
        </a:p>
        <a:p>
          <a:pPr algn="ctr"/>
          <a:r>
            <a:rPr lang="en-GB" sz="1100" u="sng" baseline="0"/>
            <a:t>Total- 1,500</a:t>
          </a:r>
          <a:endParaRPr lang="en-GB" sz="1100" u="sng"/>
        </a:p>
      </xdr:txBody>
    </xdr:sp>
    <xdr:clientData/>
  </xdr:twoCellAnchor>
  <xdr:twoCellAnchor>
    <xdr:from>
      <xdr:col>9</xdr:col>
      <xdr:colOff>230909</xdr:colOff>
      <xdr:row>23</xdr:row>
      <xdr:rowOff>144318</xdr:rowOff>
    </xdr:from>
    <xdr:to>
      <xdr:col>14</xdr:col>
      <xdr:colOff>721591</xdr:colOff>
      <xdr:row>23</xdr:row>
      <xdr:rowOff>158750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65570D22-A4F0-A6F4-6534-FA2324BDB077}"/>
            </a:ext>
          </a:extLst>
        </xdr:cNvPr>
        <xdr:cNvCxnSpPr>
          <a:stCxn id="63" idx="3"/>
        </xdr:cNvCxnSpPr>
      </xdr:nvCxnSpPr>
      <xdr:spPr>
        <a:xfrm flipV="1">
          <a:off x="10058977" y="8399318"/>
          <a:ext cx="3911023" cy="1443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564984</xdr:colOff>
      <xdr:row>7</xdr:row>
      <xdr:rowOff>62664</xdr:rowOff>
    </xdr:from>
    <xdr:to>
      <xdr:col>13</xdr:col>
      <xdr:colOff>618290</xdr:colOff>
      <xdr:row>17</xdr:row>
      <xdr:rowOff>3929431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C5717A60-9C6F-7EE4-2A71-D6C63ADC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589" y="797927"/>
          <a:ext cx="3328569" cy="5704925"/>
        </a:xfrm>
        <a:prstGeom prst="rect">
          <a:avLst/>
        </a:prstGeom>
      </xdr:spPr>
    </xdr:pic>
    <xdr:clientData/>
  </xdr:twoCellAnchor>
  <xdr:twoCellAnchor>
    <xdr:from>
      <xdr:col>1</xdr:col>
      <xdr:colOff>1515645</xdr:colOff>
      <xdr:row>5</xdr:row>
      <xdr:rowOff>452856</xdr:rowOff>
    </xdr:from>
    <xdr:to>
      <xdr:col>8</xdr:col>
      <xdr:colOff>379330</xdr:colOff>
      <xdr:row>17</xdr:row>
      <xdr:rowOff>3746166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A037C2CA-4528-4C3F-A8BC-7767914E751A}"/>
            </a:ext>
          </a:extLst>
        </xdr:cNvPr>
        <xdr:cNvSpPr/>
      </xdr:nvSpPr>
      <xdr:spPr>
        <a:xfrm>
          <a:off x="2125245" y="2453106"/>
          <a:ext cx="3950035" cy="5922210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312489</xdr:colOff>
      <xdr:row>9</xdr:row>
      <xdr:rowOff>12033</xdr:rowOff>
    </xdr:from>
    <xdr:to>
      <xdr:col>7</xdr:col>
      <xdr:colOff>334197</xdr:colOff>
      <xdr:row>17</xdr:row>
      <xdr:rowOff>650374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3B183A9-F37F-9E48-36D6-2CFFEAEF9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589" y="3117183"/>
          <a:ext cx="2783958" cy="2162341"/>
        </a:xfrm>
        <a:prstGeom prst="rect">
          <a:avLst/>
        </a:prstGeom>
      </xdr:spPr>
    </xdr:pic>
    <xdr:clientData/>
  </xdr:twoCellAnchor>
  <xdr:twoCellAnchor>
    <xdr:from>
      <xdr:col>3</xdr:col>
      <xdr:colOff>5350</xdr:colOff>
      <xdr:row>17</xdr:row>
      <xdr:rowOff>1402014</xdr:rowOff>
    </xdr:from>
    <xdr:to>
      <xdr:col>7</xdr:col>
      <xdr:colOff>362621</xdr:colOff>
      <xdr:row>17</xdr:row>
      <xdr:rowOff>2571751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9410F4-6B01-62CB-A655-F8EDAB81408B}"/>
            </a:ext>
          </a:extLst>
        </xdr:cNvPr>
        <xdr:cNvSpPr txBox="1"/>
      </xdr:nvSpPr>
      <xdr:spPr>
        <a:xfrm>
          <a:off x="2653300" y="6031164"/>
          <a:ext cx="2795671" cy="1169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1400" b="1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n-GB" sz="1400" b="1">
              <a:latin typeface="Calibri" panose="020F0502020204030204" pitchFamily="34" charset="0"/>
              <a:cs typeface="Calibri" panose="020F0502020204030204" pitchFamily="34" charset="0"/>
            </a:rPr>
            <a:t>Tel: +44 7850 230692</a:t>
          </a:r>
        </a:p>
        <a:p>
          <a:pPr algn="ctr"/>
          <a:r>
            <a:rPr lang="en-GB" sz="1400" b="1">
              <a:latin typeface="Calibri" panose="020F0502020204030204" pitchFamily="34" charset="0"/>
              <a:cs typeface="Calibri" panose="020F0502020204030204" pitchFamily="34" charset="0"/>
            </a:rPr>
            <a:t>E Mail: destinyinvestors@btinternet.com</a:t>
          </a:r>
        </a:p>
      </xdr:txBody>
    </xdr:sp>
    <xdr:clientData/>
  </xdr:twoCellAnchor>
  <xdr:twoCellAnchor>
    <xdr:from>
      <xdr:col>0</xdr:col>
      <xdr:colOff>401053</xdr:colOff>
      <xdr:row>0</xdr:row>
      <xdr:rowOff>150394</xdr:rowOff>
    </xdr:from>
    <xdr:to>
      <xdr:col>29</xdr:col>
      <xdr:colOff>150394</xdr:colOff>
      <xdr:row>97</xdr:row>
      <xdr:rowOff>66842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EA622CD9-459F-D3A3-790E-8A29F678643D}"/>
            </a:ext>
          </a:extLst>
        </xdr:cNvPr>
        <xdr:cNvSpPr/>
      </xdr:nvSpPr>
      <xdr:spPr>
        <a:xfrm>
          <a:off x="401053" y="150394"/>
          <a:ext cx="20286578" cy="32903027"/>
        </a:xfrm>
        <a:prstGeom prst="rect">
          <a:avLst/>
        </a:prstGeom>
        <a:noFill/>
        <a:ln w="9525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04D7-018B-4DA2-A2FE-2D03143047CE}">
  <sheetPr>
    <pageSetUpPr fitToPage="1"/>
  </sheetPr>
  <dimension ref="D2:AB94"/>
  <sheetViews>
    <sheetView showGridLines="0" tabSelected="1" zoomScale="50" zoomScaleNormal="50" workbookViewId="0">
      <selection activeCell="AH6" sqref="AH6"/>
    </sheetView>
  </sheetViews>
  <sheetFormatPr defaultRowHeight="15" x14ac:dyDescent="0.25"/>
  <cols>
    <col min="2" max="2" width="25.7109375" customWidth="1"/>
    <col min="3" max="3" width="4.7109375" customWidth="1"/>
    <col min="12" max="27" width="11.140625" customWidth="1"/>
    <col min="28" max="28" width="10.85546875" style="1" customWidth="1"/>
  </cols>
  <sheetData>
    <row r="2" ht="82.5" customHeight="1" x14ac:dyDescent="0.25"/>
    <row r="3" ht="29.25" customHeight="1" x14ac:dyDescent="0.25"/>
    <row r="6" ht="41.25" customHeight="1" x14ac:dyDescent="0.25"/>
    <row r="18" spans="4:28" ht="318.75" customHeight="1" x14ac:dyDescent="0.25"/>
    <row r="19" spans="4:28" ht="64.5" customHeight="1" x14ac:dyDescent="0.25">
      <c r="L19" s="16" t="s">
        <v>0</v>
      </c>
      <c r="M19" s="16" t="s">
        <v>1</v>
      </c>
      <c r="N19" s="16" t="s">
        <v>2</v>
      </c>
      <c r="O19" s="16" t="s">
        <v>3</v>
      </c>
      <c r="P19" s="16" t="s">
        <v>4</v>
      </c>
      <c r="Q19" s="16" t="s">
        <v>5</v>
      </c>
      <c r="R19" s="16" t="s">
        <v>6</v>
      </c>
      <c r="S19" s="16" t="s">
        <v>7</v>
      </c>
      <c r="T19" s="16" t="s">
        <v>8</v>
      </c>
      <c r="U19" s="16" t="s">
        <v>9</v>
      </c>
      <c r="V19" s="16" t="s">
        <v>10</v>
      </c>
      <c r="W19" s="16" t="s">
        <v>11</v>
      </c>
      <c r="X19" s="16" t="s">
        <v>12</v>
      </c>
      <c r="Y19" s="16" t="s">
        <v>1</v>
      </c>
      <c r="Z19" s="16" t="s">
        <v>2</v>
      </c>
      <c r="AA19" s="16" t="s">
        <v>3</v>
      </c>
    </row>
    <row r="20" spans="4:28" x14ac:dyDescent="0.25">
      <c r="AB20" s="2" t="s">
        <v>21</v>
      </c>
    </row>
    <row r="21" spans="4:28" x14ac:dyDescent="0.25">
      <c r="D21" s="6" t="s">
        <v>20</v>
      </c>
      <c r="L21" s="4">
        <f>-L25</f>
        <v>-1000</v>
      </c>
      <c r="M21" s="4">
        <f>L21-M25</f>
        <v>-2500</v>
      </c>
      <c r="N21" s="4">
        <f>M21-N25</f>
        <v>-4000</v>
      </c>
      <c r="O21" s="4">
        <f>100000+N21</f>
        <v>96000</v>
      </c>
      <c r="P21" s="4">
        <f>O21-O25-O31-O47-O68-O79</f>
        <v>74000</v>
      </c>
      <c r="Q21" s="4">
        <f>P21-P25-P31-P47</f>
        <v>52000</v>
      </c>
      <c r="R21" s="4">
        <f>Q21-Q25-Q47-Q68</f>
        <v>47500</v>
      </c>
      <c r="S21" s="4">
        <f>R21-R25-R47-R68</f>
        <v>40000</v>
      </c>
      <c r="T21" s="4">
        <f>S21-S25-S68</f>
        <v>35500</v>
      </c>
      <c r="U21" s="4">
        <f>T21-T25</f>
        <v>34000</v>
      </c>
      <c r="V21" s="4">
        <f>U21-U25-U79</f>
        <v>29500</v>
      </c>
      <c r="W21" s="4">
        <f>V21-V25-V79</f>
        <v>25000</v>
      </c>
      <c r="X21" s="4">
        <f>W21-W25</f>
        <v>23500</v>
      </c>
      <c r="Y21" s="4">
        <f>X21-X25</f>
        <v>22000</v>
      </c>
      <c r="Z21" s="4">
        <f>Y21-Z25</f>
        <v>20500</v>
      </c>
      <c r="AA21" s="4">
        <f>Z21-Z25</f>
        <v>19000</v>
      </c>
      <c r="AB21" s="15">
        <f>AA21-AA25</f>
        <v>17500</v>
      </c>
    </row>
    <row r="22" spans="4:28" s="4" customFormat="1" x14ac:dyDescent="0.25">
      <c r="K22" s="4" t="s">
        <v>13</v>
      </c>
      <c r="L22" s="4" t="s">
        <v>13</v>
      </c>
      <c r="M22" s="4" t="s">
        <v>13</v>
      </c>
      <c r="N22" s="4" t="s">
        <v>13</v>
      </c>
      <c r="Z22" s="4" t="s">
        <v>13</v>
      </c>
      <c r="AB22" s="12" t="s">
        <v>13</v>
      </c>
    </row>
    <row r="23" spans="4:28" x14ac:dyDescent="0.25">
      <c r="D23" s="6" t="s">
        <v>14</v>
      </c>
      <c r="L23" s="9"/>
      <c r="M23" s="9"/>
      <c r="N23" s="9"/>
      <c r="O23" s="3" t="s">
        <v>13</v>
      </c>
    </row>
    <row r="24" spans="4:28" ht="195.75" customHeight="1" x14ac:dyDescent="0.25"/>
    <row r="25" spans="4:28" ht="19.5" customHeight="1" x14ac:dyDescent="0.25">
      <c r="K25" s="4" t="s">
        <v>16</v>
      </c>
      <c r="L25" s="4">
        <v>1000</v>
      </c>
      <c r="M25" s="4">
        <v>1500</v>
      </c>
      <c r="N25" s="4">
        <v>1500</v>
      </c>
      <c r="O25" s="4">
        <v>1500</v>
      </c>
      <c r="P25" s="4">
        <v>1500</v>
      </c>
      <c r="Q25" s="4">
        <v>1500</v>
      </c>
      <c r="R25" s="4">
        <v>1500</v>
      </c>
      <c r="S25" s="4">
        <v>1500</v>
      </c>
      <c r="T25" s="4">
        <v>1500</v>
      </c>
      <c r="U25" s="4">
        <v>1500</v>
      </c>
      <c r="V25" s="4">
        <v>1500</v>
      </c>
      <c r="W25" s="4">
        <v>1500</v>
      </c>
      <c r="X25" s="4">
        <v>1500</v>
      </c>
      <c r="Y25" s="4">
        <v>1500</v>
      </c>
      <c r="Z25" s="4">
        <v>1500</v>
      </c>
      <c r="AA25" s="4">
        <v>1500</v>
      </c>
      <c r="AB25" s="12">
        <f>SUM(L25:AA25)</f>
        <v>23500</v>
      </c>
    </row>
    <row r="26" spans="4:28" ht="19.5" customHeight="1" x14ac:dyDescent="0.25">
      <c r="L26" s="7"/>
      <c r="M26" s="7"/>
      <c r="N26" s="7"/>
    </row>
    <row r="27" spans="4:28" x14ac:dyDescent="0.25">
      <c r="N27" s="8"/>
      <c r="O27" s="5"/>
    </row>
    <row r="28" spans="4:28" x14ac:dyDescent="0.25">
      <c r="N28" s="8"/>
      <c r="O28" s="5"/>
    </row>
    <row r="29" spans="4:28" x14ac:dyDescent="0.25">
      <c r="N29" s="8"/>
      <c r="O29" s="5"/>
    </row>
    <row r="30" spans="4:28" x14ac:dyDescent="0.25">
      <c r="N30" s="8"/>
      <c r="O30" s="5"/>
    </row>
    <row r="31" spans="4:28" s="4" customFormat="1" ht="25.5" customHeight="1" x14ac:dyDescent="0.25">
      <c r="K31" s="4" t="s">
        <v>16</v>
      </c>
      <c r="O31" s="4">
        <v>17500</v>
      </c>
      <c r="P31" s="4">
        <v>17500</v>
      </c>
      <c r="Q31" s="4">
        <v>17500</v>
      </c>
      <c r="AB31" s="12">
        <f>SUM(O31:AA31)</f>
        <v>52500</v>
      </c>
    </row>
    <row r="32" spans="4:28" x14ac:dyDescent="0.25">
      <c r="D32" s="6"/>
      <c r="O32" s="7"/>
      <c r="P32" s="7"/>
      <c r="Q32" s="7"/>
    </row>
    <row r="33" spans="4:28" ht="68.25" customHeight="1" x14ac:dyDescent="0.25">
      <c r="D33" s="11" t="s">
        <v>15</v>
      </c>
      <c r="Q33" s="8"/>
    </row>
    <row r="41" spans="4:28" x14ac:dyDescent="0.25">
      <c r="P41" s="5"/>
    </row>
    <row r="42" spans="4:28" x14ac:dyDescent="0.25">
      <c r="P42" s="5"/>
    </row>
    <row r="43" spans="4:28" x14ac:dyDescent="0.25">
      <c r="P43" s="5"/>
    </row>
    <row r="44" spans="4:28" ht="159.75" customHeight="1" x14ac:dyDescent="0.25">
      <c r="P44" s="5"/>
    </row>
    <row r="45" spans="4:28" x14ac:dyDescent="0.25">
      <c r="O45" s="5"/>
      <c r="P45" s="5"/>
      <c r="Q45" s="5"/>
    </row>
    <row r="46" spans="4:28" x14ac:dyDescent="0.25">
      <c r="O46" s="5"/>
      <c r="P46" s="5"/>
      <c r="Q46" s="5"/>
    </row>
    <row r="47" spans="4:28" x14ac:dyDescent="0.25">
      <c r="O47" s="10">
        <v>3000</v>
      </c>
      <c r="P47" s="10">
        <v>3000</v>
      </c>
      <c r="Q47" s="10">
        <v>3000</v>
      </c>
      <c r="R47" s="10">
        <v>3000</v>
      </c>
      <c r="AB47" s="12">
        <f>SUM(O47:AA47)</f>
        <v>12000</v>
      </c>
    </row>
    <row r="48" spans="4:28" x14ac:dyDescent="0.25">
      <c r="O48" s="7"/>
      <c r="P48" s="7"/>
      <c r="Q48" s="7"/>
      <c r="R48" s="7"/>
    </row>
    <row r="49" spans="4:18" x14ac:dyDescent="0.25">
      <c r="R49" s="8"/>
    </row>
    <row r="50" spans="4:18" x14ac:dyDescent="0.25">
      <c r="R50" s="8"/>
    </row>
    <row r="51" spans="4:18" x14ac:dyDescent="0.25">
      <c r="R51" s="8"/>
    </row>
    <row r="52" spans="4:18" x14ac:dyDescent="0.25">
      <c r="R52" s="8"/>
    </row>
    <row r="53" spans="4:18" x14ac:dyDescent="0.25">
      <c r="R53" s="8"/>
    </row>
    <row r="55" spans="4:18" ht="139.5" customHeight="1" x14ac:dyDescent="0.25"/>
    <row r="56" spans="4:18" ht="210" customHeight="1" x14ac:dyDescent="0.25"/>
    <row r="59" spans="4:18" x14ac:dyDescent="0.25">
      <c r="D59" s="6" t="s">
        <v>17</v>
      </c>
    </row>
    <row r="68" spans="18:28" x14ac:dyDescent="0.25">
      <c r="R68" s="10">
        <v>3000</v>
      </c>
      <c r="S68" s="10">
        <v>3000</v>
      </c>
      <c r="AB68" s="12">
        <f>SUM(R68:AA68)</f>
        <v>6000</v>
      </c>
    </row>
    <row r="69" spans="18:28" x14ac:dyDescent="0.25">
      <c r="R69" s="7"/>
      <c r="S69" s="7"/>
    </row>
    <row r="70" spans="18:28" x14ac:dyDescent="0.25">
      <c r="S70" s="8"/>
    </row>
    <row r="71" spans="18:28" x14ac:dyDescent="0.25">
      <c r="S71" s="8"/>
    </row>
    <row r="72" spans="18:28" x14ac:dyDescent="0.25">
      <c r="S72" s="8"/>
    </row>
    <row r="73" spans="18:28" x14ac:dyDescent="0.25">
      <c r="S73" s="8"/>
    </row>
    <row r="79" spans="18:28" x14ac:dyDescent="0.25">
      <c r="U79" s="10">
        <v>3000</v>
      </c>
      <c r="V79" s="10">
        <v>3000</v>
      </c>
      <c r="AB79" s="12">
        <f>SUM(U79:AA79)</f>
        <v>6000</v>
      </c>
    </row>
    <row r="80" spans="18:28" x14ac:dyDescent="0.25">
      <c r="U80" s="7"/>
      <c r="V80" s="7"/>
      <c r="AB80" s="1" t="s">
        <v>13</v>
      </c>
    </row>
    <row r="81" spans="4:28" x14ac:dyDescent="0.25">
      <c r="V81" s="8"/>
    </row>
    <row r="82" spans="4:28" x14ac:dyDescent="0.25">
      <c r="V82" s="8"/>
    </row>
    <row r="83" spans="4:28" x14ac:dyDescent="0.25">
      <c r="V83" s="8"/>
    </row>
    <row r="84" spans="4:28" x14ac:dyDescent="0.25">
      <c r="V84" s="8"/>
    </row>
    <row r="85" spans="4:28" x14ac:dyDescent="0.25">
      <c r="V85" s="8"/>
    </row>
    <row r="86" spans="4:28" x14ac:dyDescent="0.25">
      <c r="D86" s="6" t="s">
        <v>19</v>
      </c>
      <c r="V86" s="8"/>
    </row>
    <row r="87" spans="4:28" x14ac:dyDescent="0.25">
      <c r="V87" s="8"/>
    </row>
    <row r="89" spans="4:28" x14ac:dyDescent="0.25">
      <c r="D89" s="6" t="s">
        <v>18</v>
      </c>
    </row>
    <row r="91" spans="4:28" x14ac:dyDescent="0.25">
      <c r="D91" s="6"/>
    </row>
    <row r="93" spans="4:28" x14ac:dyDescent="0.25">
      <c r="AB93" s="13"/>
    </row>
    <row r="94" spans="4:28" ht="22.5" customHeight="1" thickBot="1" x14ac:dyDescent="0.3">
      <c r="AB94" s="14">
        <f>SUM(AB25:AB93)</f>
        <v>100000</v>
      </c>
    </row>
  </sheetData>
  <pageMargins left="0.70866141732283472" right="0.70866141732283472" top="0.74803149606299213" bottom="0.74803149606299213" header="0.31496062992125984" footer="0.31496062992125984"/>
  <pageSetup paperSize="9" scale="54" fitToWidth="2" fitToHeight="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Malpass</dc:creator>
  <cp:lastModifiedBy>Greg Malpass</cp:lastModifiedBy>
  <cp:lastPrinted>2024-03-11T23:21:23Z</cp:lastPrinted>
  <dcterms:created xsi:type="dcterms:W3CDTF">2024-03-10T23:01:48Z</dcterms:created>
  <dcterms:modified xsi:type="dcterms:W3CDTF">2024-03-11T23:26:18Z</dcterms:modified>
</cp:coreProperties>
</file>