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2107DD18-6196-4C8B-B2AF-1B6623FDB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4" sheetId="3" r:id="rId1"/>
  </sheets>
  <definedNames>
    <definedName name="_xlnm.Print_Titles" localSheetId="0">'IP-4'!$1:$7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3" l="1"/>
  <c r="I43" i="3"/>
  <c r="I25" i="3"/>
  <c r="H72" i="3"/>
  <c r="H68" i="3"/>
  <c r="H60" i="3"/>
  <c r="H56" i="3"/>
  <c r="H46" i="3"/>
  <c r="H36" i="3"/>
  <c r="H26" i="3"/>
  <c r="H16" i="3"/>
  <c r="H8" i="3"/>
  <c r="H80" i="3" s="1"/>
  <c r="G72" i="3"/>
  <c r="G68" i="3"/>
  <c r="G60" i="3"/>
  <c r="G56" i="3"/>
  <c r="G46" i="3"/>
  <c r="G36" i="3"/>
  <c r="G26" i="3"/>
  <c r="G16" i="3"/>
  <c r="G80" i="3" s="1"/>
  <c r="G8" i="3"/>
  <c r="F79" i="3"/>
  <c r="I79" i="3" s="1"/>
  <c r="F78" i="3"/>
  <c r="I78" i="3" s="1"/>
  <c r="F77" i="3"/>
  <c r="I77" i="3" s="1"/>
  <c r="F76" i="3"/>
  <c r="I76" i="3" s="1"/>
  <c r="F75" i="3"/>
  <c r="I75" i="3" s="1"/>
  <c r="F74" i="3"/>
  <c r="I74" i="3" s="1"/>
  <c r="F73" i="3"/>
  <c r="F72" i="3" s="1"/>
  <c r="F71" i="3"/>
  <c r="I71" i="3" s="1"/>
  <c r="F70" i="3"/>
  <c r="I70" i="3" s="1"/>
  <c r="F69" i="3"/>
  <c r="F68" i="3" s="1"/>
  <c r="F67" i="3"/>
  <c r="I67" i="3" s="1"/>
  <c r="F66" i="3"/>
  <c r="I66" i="3" s="1"/>
  <c r="F65" i="3"/>
  <c r="I65" i="3" s="1"/>
  <c r="F64" i="3"/>
  <c r="I64" i="3" s="1"/>
  <c r="F63" i="3"/>
  <c r="I63" i="3" s="1"/>
  <c r="F62" i="3"/>
  <c r="F61" i="3"/>
  <c r="F59" i="3"/>
  <c r="I59" i="3" s="1"/>
  <c r="F58" i="3"/>
  <c r="I58" i="3" s="1"/>
  <c r="F57" i="3"/>
  <c r="I57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I50" i="3" s="1"/>
  <c r="F49" i="3"/>
  <c r="I49" i="3" s="1"/>
  <c r="F48" i="3"/>
  <c r="I48" i="3" s="1"/>
  <c r="F47" i="3"/>
  <c r="I47" i="3" s="1"/>
  <c r="F45" i="3"/>
  <c r="I45" i="3" s="1"/>
  <c r="F44" i="3"/>
  <c r="I44" i="3" s="1"/>
  <c r="F43" i="3"/>
  <c r="F42" i="3"/>
  <c r="I42" i="3" s="1"/>
  <c r="F41" i="3"/>
  <c r="I41" i="3" s="1"/>
  <c r="F40" i="3"/>
  <c r="I40" i="3" s="1"/>
  <c r="F39" i="3"/>
  <c r="I39" i="3" s="1"/>
  <c r="F38" i="3"/>
  <c r="I38" i="3" s="1"/>
  <c r="F37" i="3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F27" i="3"/>
  <c r="I27" i="3" s="1"/>
  <c r="F25" i="3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7" i="3"/>
  <c r="I17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F9" i="3"/>
  <c r="F8" i="3" s="1"/>
  <c r="E72" i="3"/>
  <c r="E68" i="3"/>
  <c r="E60" i="3"/>
  <c r="E56" i="3"/>
  <c r="E46" i="3"/>
  <c r="E36" i="3"/>
  <c r="E26" i="3"/>
  <c r="E16" i="3"/>
  <c r="E8" i="3"/>
  <c r="D72" i="3"/>
  <c r="D68" i="3"/>
  <c r="D60" i="3"/>
  <c r="D56" i="3"/>
  <c r="D46" i="3"/>
  <c r="D36" i="3"/>
  <c r="D26" i="3"/>
  <c r="D16" i="3"/>
  <c r="D8" i="3"/>
  <c r="I56" i="3" l="1"/>
  <c r="F26" i="3"/>
  <c r="F36" i="3"/>
  <c r="I9" i="3"/>
  <c r="I8" i="3" s="1"/>
  <c r="I73" i="3"/>
  <c r="I72" i="3" s="1"/>
  <c r="I16" i="3"/>
  <c r="D80" i="3"/>
  <c r="F60" i="3"/>
  <c r="I28" i="3"/>
  <c r="I26" i="3" s="1"/>
  <c r="I37" i="3"/>
  <c r="I36" i="3" s="1"/>
  <c r="I69" i="3"/>
  <c r="I68" i="3" s="1"/>
  <c r="I80" i="3" s="1"/>
  <c r="I46" i="3"/>
  <c r="E80" i="3"/>
  <c r="F16" i="3"/>
  <c r="F46" i="3"/>
  <c r="F80" i="3" s="1"/>
  <c r="F56" i="3"/>
  <c r="I61" i="3"/>
  <c r="I60" i="3" s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<sst xmlns="http://schemas.openxmlformats.org/spreadsheetml/2006/main" count="87" uniqueCount="87">
  <si>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</si>
  <si>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</si>
  <si>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</si>
  <si>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</si>
  <si>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</si>
  <si>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</si>
  <si>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</si>
  <si>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</si>
  <si>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</si>
  <si>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</si>
  <si>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</si>
  <si>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</si>
  <si>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</si>
  <si>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</si>
  <si>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</si>
  <si>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</si>
  <si>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</si>
  <si>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</si>
  <si>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</si>
  <si>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</si>
  <si>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</si>
  <si>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</si>
  <si>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</si>
  <si>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</si>
  <si>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</si>
  <si>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</si>
  <si>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</si>
  <si>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</si>
  <si>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</si>
  <si>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</si>
  <si>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</si>
  <si>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</si>
  <si>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</si>
  <si>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</si>
  <si>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</si>
  <si>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</si>
  <si>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</si>
  <si>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</si>
  <si>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</si>
  <si>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</si>
  <si>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</si>
  <si>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</si>
  <si>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</si>
  <si>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</si>
  <si>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</si>
  <si>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</si>
  <si>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</si>
  <si>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</si>
  <si>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</si>
  <si>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</si>
  <si>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</si>
  <si>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</si>
  <si>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</si>
  <si>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</si>
  <si>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</si>
  <si>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</si>
  <si>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</si>
  <si>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</si>
  <si>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</si>
  <si>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</si>
  <si>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</si>
  <si>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</si>
  <si>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</si>
  <si>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</si>
  <si>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</si>
  <si>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</si>
  <si>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</si>
  <si>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</si>
  <si>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</si>
  <si>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</si>
  <si>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</si>
  <si>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</si>
  <si>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</si>
  <si>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</si>
  <si>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</si>
  <si>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</si>
  <si>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</si>
  <si>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</si>
  <si>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</si>
  <si>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</si>
  <si>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</si>
  <si>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</si>
  <si>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</si>
  <si>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</si>
  <si>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</si>
  <si>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COMISIÓN DE AGUA POTABLE Y ALCANTARILLADO DEL MUNICIPIO DE IGUALA 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</si>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</sst>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2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0" fontId="3" fillId="0" borderId="15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vertical="center" wrapText="1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164" fontId="5" fillId="3" borderId="13" xfId="3" applyNumberFormat="1" applyFont="1" applyFill="1" applyBorder="1" applyAlignment="1">
      <alignment horizontal="right"/>
    </xf>
    <xf numFmtId="164" fontId="6" fillId="3" borderId="14" xfId="3" applyNumberFormat="1" applyFont="1" applyFill="1" applyBorder="1" applyAlignment="1">
      <alignment horizontal="right"/>
    </xf>
    <xf numFmtId="164" fontId="5" fillId="3" borderId="14" xfId="3" applyNumberFormat="1" applyFont="1" applyFill="1" applyBorder="1" applyAlignment="1" applyProtection="1">
      <alignment horizontal="right"/>
      <protection locked="0"/>
    </xf>
    <xf numFmtId="164" fontId="5" fillId="3" borderId="14" xfId="3" applyNumberFormat="1" applyFont="1" applyFill="1" applyBorder="1" applyAlignment="1">
      <alignment horizontal="right"/>
    </xf>
    <xf numFmtId="164" fontId="5" fillId="3" borderId="13" xfId="3" applyNumberFormat="1" applyFont="1" applyFill="1" applyBorder="1" applyAlignment="1" applyProtection="1">
      <alignment horizontal="right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showGridLines="0" tabSelected="1" topLeftCell="A28" workbookViewId="0">
      <selection activeCell="A82" sqref="A82:XFD107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2.85546875" customWidth="1"/>
    <col min="5" max="5" width="14.42578125" customWidth="1"/>
    <col min="6" max="6" width="14.140625" customWidth="1"/>
    <col min="7" max="7" width="13.28515625" customWidth="1"/>
    <col min="8" max="8" width="13" customWidth="1"/>
    <col min="9" max="9" width="13.28515625" customWidth="1"/>
  </cols>
  <sheetData>
    <row r="1" spans="2:9" x14ac:dyDescent="0.25">
      <c r="B1" s="21" t="s">
        <v>85</v>
      </c>
      <c r="C1" s="22"/>
      <c r="D1" s="22"/>
      <c r="E1" s="22"/>
      <c r="F1" s="22"/>
      <c r="G1" s="22"/>
      <c r="H1" s="22"/>
      <c r="I1" s="23"/>
    </row>
    <row r="2" spans="2:9" x14ac:dyDescent="0.25">
      <c r="B2" s="24" t="s">
        <v>2</v>
      </c>
      <c r="C2" s="25"/>
      <c r="D2" s="25"/>
      <c r="E2" s="25"/>
      <c r="F2" s="25"/>
      <c r="G2" s="25"/>
      <c r="H2" s="25"/>
      <c r="I2" s="26"/>
    </row>
    <row r="3" spans="2:9" x14ac:dyDescent="0.25">
      <c r="B3" s="24" t="s">
        <v>3</v>
      </c>
      <c r="C3" s="25"/>
      <c r="D3" s="25"/>
      <c r="E3" s="25"/>
      <c r="F3" s="25"/>
      <c r="G3" s="25"/>
      <c r="H3" s="25"/>
      <c r="I3" s="26"/>
    </row>
    <row r="4" spans="2:9" x14ac:dyDescent="0.25">
      <c r="B4" s="27" t="s">
        <v>86</v>
      </c>
      <c r="C4" s="28"/>
      <c r="D4" s="28"/>
      <c r="E4" s="28"/>
      <c r="F4" s="28"/>
      <c r="G4" s="28"/>
      <c r="H4" s="28"/>
      <c r="I4" s="29"/>
    </row>
    <row r="5" spans="2:9" x14ac:dyDescent="0.25">
      <c r="B5" s="30" t="s">
        <v>4</v>
      </c>
      <c r="C5" s="31"/>
      <c r="D5" s="36" t="s">
        <v>5</v>
      </c>
      <c r="E5" s="37"/>
      <c r="F5" s="37"/>
      <c r="G5" s="37"/>
      <c r="H5" s="38"/>
      <c r="I5" s="39" t="s">
        <v>6</v>
      </c>
    </row>
    <row r="6" spans="2:9" ht="24" x14ac:dyDescent="0.25">
      <c r="B6" s="32"/>
      <c r="C6" s="33"/>
      <c r="D6" s="13" t="s">
        <v>7</v>
      </c>
      <c r="E6" s="15" t="s">
        <v>8</v>
      </c>
      <c r="F6" s="13" t="s">
        <v>0</v>
      </c>
      <c r="G6" s="13" t="s">
        <v>1</v>
      </c>
      <c r="H6" s="13" t="s">
        <v>9</v>
      </c>
      <c r="I6" s="39"/>
    </row>
    <row r="7" spans="2:9" x14ac:dyDescent="0.25">
      <c r="B7" s="34"/>
      <c r="C7" s="35"/>
      <c r="D7" s="14">
        <v>1</v>
      </c>
      <c r="E7" s="14">
        <v>2</v>
      </c>
      <c r="F7" s="14" t="s">
        <v>10</v>
      </c>
      <c r="G7" s="14">
        <v>4</v>
      </c>
      <c r="H7" s="14">
        <v>5</v>
      </c>
      <c r="I7" s="14" t="s">
        <v>11</v>
      </c>
    </row>
    <row r="8" spans="2:9" ht="13.5" customHeight="1" x14ac:dyDescent="0.25">
      <c r="B8" s="40" t="s">
        <v>12</v>
      </c>
      <c r="C8" s="41"/>
      <c r="D8" s="17">
        <f t="shared" ref="D8:I8" si="0">SUM(D9:D15)</f>
        <v>39112851.649999999</v>
      </c>
      <c r="E8" s="17">
        <f t="shared" si="0"/>
        <v>0</v>
      </c>
      <c r="F8" s="17">
        <f t="shared" si="0"/>
        <v>39112851.649999999</v>
      </c>
      <c r="G8" s="17">
        <f t="shared" si="0"/>
        <v>16068221.42</v>
      </c>
      <c r="H8" s="17">
        <f t="shared" si="0"/>
        <v>16068221.42</v>
      </c>
      <c r="I8" s="17">
        <f t="shared" si="0"/>
        <v>23044630.23</v>
      </c>
    </row>
    <row r="9" spans="2:9" ht="25.5" customHeight="1" x14ac:dyDescent="0.25">
      <c r="B9" s="1"/>
      <c r="C9" s="2" t="s">
        <v>13</v>
      </c>
      <c r="D9" s="18">
        <v>11983983.539999999</v>
      </c>
      <c r="E9" s="18">
        <v>0</v>
      </c>
      <c r="F9" s="19">
        <f t="shared" ref="F9:F15" si="1">D9+E9</f>
        <v>11983983.539999999</v>
      </c>
      <c r="G9" s="18">
        <v>5951969.54</v>
      </c>
      <c r="H9" s="18">
        <v>5951969.54</v>
      </c>
      <c r="I9" s="19">
        <f t="shared" ref="I9:I15" si="2">F9-G9</f>
        <v>6032013.9999999991</v>
      </c>
    </row>
    <row r="10" spans="2:9" ht="25.5" customHeight="1" x14ac:dyDescent="0.25">
      <c r="B10" s="1"/>
      <c r="C10" s="2" t="s">
        <v>14</v>
      </c>
      <c r="D10" s="18">
        <v>8588740.2200000007</v>
      </c>
      <c r="E10" s="18">
        <v>0</v>
      </c>
      <c r="F10" s="19">
        <f t="shared" si="1"/>
        <v>8588740.2200000007</v>
      </c>
      <c r="G10" s="18">
        <v>4292133.3600000003</v>
      </c>
      <c r="H10" s="18">
        <v>4292133.3600000003</v>
      </c>
      <c r="I10" s="19">
        <f t="shared" si="2"/>
        <v>4296606.8600000003</v>
      </c>
    </row>
    <row r="11" spans="2:9" ht="20.100000000000001" customHeight="1" x14ac:dyDescent="0.25">
      <c r="B11" s="1"/>
      <c r="C11" s="2" t="s">
        <v>15</v>
      </c>
      <c r="D11" s="18">
        <v>11507727.890000001</v>
      </c>
      <c r="E11" s="18">
        <v>0</v>
      </c>
      <c r="F11" s="19">
        <f t="shared" si="1"/>
        <v>11507727.890000001</v>
      </c>
      <c r="G11" s="18">
        <v>3668676.34</v>
      </c>
      <c r="H11" s="18">
        <v>3668676.34</v>
      </c>
      <c r="I11" s="19">
        <f t="shared" si="2"/>
        <v>7839051.5500000007</v>
      </c>
    </row>
    <row r="12" spans="2:9" ht="20.100000000000001" customHeight="1" x14ac:dyDescent="0.25">
      <c r="B12" s="1"/>
      <c r="C12" s="2" t="s">
        <v>16</v>
      </c>
      <c r="D12" s="18">
        <v>500000</v>
      </c>
      <c r="E12" s="18">
        <v>0</v>
      </c>
      <c r="F12" s="19">
        <f t="shared" si="1"/>
        <v>500000</v>
      </c>
      <c r="G12" s="18">
        <v>289522.28000000003</v>
      </c>
      <c r="H12" s="18">
        <v>289522.28000000003</v>
      </c>
      <c r="I12" s="19">
        <f t="shared" si="2"/>
        <v>210477.71999999997</v>
      </c>
    </row>
    <row r="13" spans="2:9" ht="20.100000000000001" customHeight="1" x14ac:dyDescent="0.25">
      <c r="B13" s="1"/>
      <c r="C13" s="2" t="s">
        <v>17</v>
      </c>
      <c r="D13" s="18">
        <v>5925800</v>
      </c>
      <c r="E13" s="18">
        <v>19265.7</v>
      </c>
      <c r="F13" s="19">
        <f t="shared" si="1"/>
        <v>5945065.7000000002</v>
      </c>
      <c r="G13" s="18">
        <v>1865919.9</v>
      </c>
      <c r="H13" s="18">
        <v>1865919.9</v>
      </c>
      <c r="I13" s="19">
        <f t="shared" si="2"/>
        <v>4079145.8000000003</v>
      </c>
    </row>
    <row r="14" spans="2:9" ht="20.100000000000001" customHeight="1" x14ac:dyDescent="0.25">
      <c r="B14" s="1"/>
      <c r="C14" s="2" t="s">
        <v>18</v>
      </c>
      <c r="D14" s="18">
        <v>500000</v>
      </c>
      <c r="E14" s="18">
        <v>-19265.7</v>
      </c>
      <c r="F14" s="19">
        <f t="shared" si="1"/>
        <v>480734.3</v>
      </c>
      <c r="G14" s="18">
        <v>0</v>
      </c>
      <c r="H14" s="18">
        <v>0</v>
      </c>
      <c r="I14" s="19">
        <f t="shared" si="2"/>
        <v>480734.3</v>
      </c>
    </row>
    <row r="15" spans="2:9" ht="20.100000000000001" customHeight="1" x14ac:dyDescent="0.25">
      <c r="B15" s="1"/>
      <c r="C15" s="2" t="s">
        <v>19</v>
      </c>
      <c r="D15" s="18">
        <v>106600</v>
      </c>
      <c r="E15" s="18">
        <v>0</v>
      </c>
      <c r="F15" s="19">
        <f t="shared" si="1"/>
        <v>106600</v>
      </c>
      <c r="G15" s="18">
        <v>0</v>
      </c>
      <c r="H15" s="18">
        <v>0</v>
      </c>
      <c r="I15" s="19">
        <f t="shared" si="2"/>
        <v>106600</v>
      </c>
    </row>
    <row r="16" spans="2:9" ht="20.100000000000001" customHeight="1" x14ac:dyDescent="0.25">
      <c r="B16" s="40" t="s">
        <v>20</v>
      </c>
      <c r="C16" s="41"/>
      <c r="D16" s="17">
        <f t="shared" ref="D16:I16" si="3">SUM(D17:D25)</f>
        <v>6919400</v>
      </c>
      <c r="E16" s="17">
        <f t="shared" si="3"/>
        <v>-231630.65</v>
      </c>
      <c r="F16" s="17">
        <f t="shared" si="3"/>
        <v>6687769.3499999996</v>
      </c>
      <c r="G16" s="17">
        <f t="shared" si="3"/>
        <v>2406088.9399999995</v>
      </c>
      <c r="H16" s="17">
        <f t="shared" si="3"/>
        <v>2406088.9399999995</v>
      </c>
      <c r="I16" s="17">
        <f t="shared" si="3"/>
        <v>4281680.41</v>
      </c>
    </row>
    <row r="17" spans="2:9" ht="25.5" customHeight="1" x14ac:dyDescent="0.25">
      <c r="B17" s="1"/>
      <c r="C17" s="2" t="s">
        <v>21</v>
      </c>
      <c r="D17" s="18">
        <v>323000</v>
      </c>
      <c r="E17" s="18">
        <v>5145.5</v>
      </c>
      <c r="F17" s="19">
        <f t="shared" ref="F17:F25" si="4">D17+E17</f>
        <v>328145.5</v>
      </c>
      <c r="G17" s="18">
        <v>130496.33</v>
      </c>
      <c r="H17" s="18">
        <v>130496.33</v>
      </c>
      <c r="I17" s="19">
        <f t="shared" ref="I17:I25" si="5">F17-G17</f>
        <v>197649.16999999998</v>
      </c>
    </row>
    <row r="18" spans="2:9" ht="20.100000000000001" customHeight="1" x14ac:dyDescent="0.25">
      <c r="B18" s="1"/>
      <c r="C18" s="2" t="s">
        <v>22</v>
      </c>
      <c r="D18" s="18">
        <v>141600</v>
      </c>
      <c r="E18" s="18">
        <v>-14377.08</v>
      </c>
      <c r="F18" s="19">
        <f t="shared" si="4"/>
        <v>127222.92</v>
      </c>
      <c r="G18" s="18">
        <v>62156.62</v>
      </c>
      <c r="H18" s="18">
        <v>62156.62</v>
      </c>
      <c r="I18" s="19">
        <f t="shared" si="5"/>
        <v>65066.299999999996</v>
      </c>
    </row>
    <row r="19" spans="2:9" ht="30" customHeight="1" x14ac:dyDescent="0.25">
      <c r="B19" s="1"/>
      <c r="C19" s="2" t="s">
        <v>23</v>
      </c>
      <c r="D19" s="18">
        <v>0</v>
      </c>
      <c r="E19" s="18">
        <v>0</v>
      </c>
      <c r="F19" s="19">
        <f t="shared" si="4"/>
        <v>0</v>
      </c>
      <c r="G19" s="18">
        <v>0</v>
      </c>
      <c r="H19" s="18">
        <v>0</v>
      </c>
      <c r="I19" s="19">
        <f t="shared" si="5"/>
        <v>0</v>
      </c>
    </row>
    <row r="20" spans="2:9" ht="28.5" customHeight="1" x14ac:dyDescent="0.25">
      <c r="B20" s="1"/>
      <c r="C20" s="2" t="s">
        <v>24</v>
      </c>
      <c r="D20" s="18">
        <v>0</v>
      </c>
      <c r="E20" s="18">
        <v>0</v>
      </c>
      <c r="F20" s="19">
        <f t="shared" si="4"/>
        <v>0</v>
      </c>
      <c r="G20" s="18">
        <v>0</v>
      </c>
      <c r="H20" s="18">
        <v>0</v>
      </c>
      <c r="I20" s="19">
        <f t="shared" si="5"/>
        <v>0</v>
      </c>
    </row>
    <row r="21" spans="2:9" ht="25.5" customHeight="1" x14ac:dyDescent="0.25">
      <c r="B21" s="1"/>
      <c r="C21" s="2" t="s">
        <v>25</v>
      </c>
      <c r="D21" s="18">
        <v>3303600</v>
      </c>
      <c r="E21" s="18">
        <v>-100436.89</v>
      </c>
      <c r="F21" s="19">
        <f t="shared" si="4"/>
        <v>3203163.11</v>
      </c>
      <c r="G21" s="18">
        <v>1296267.5</v>
      </c>
      <c r="H21" s="18">
        <v>1296267.5</v>
      </c>
      <c r="I21" s="19">
        <f t="shared" si="5"/>
        <v>1906895.6099999999</v>
      </c>
    </row>
    <row r="22" spans="2:9" ht="20.100000000000001" customHeight="1" x14ac:dyDescent="0.25">
      <c r="B22" s="1"/>
      <c r="C22" s="2" t="s">
        <v>26</v>
      </c>
      <c r="D22" s="18">
        <v>2790000</v>
      </c>
      <c r="E22" s="18">
        <v>-122795.83</v>
      </c>
      <c r="F22" s="19">
        <f t="shared" si="4"/>
        <v>2667204.17</v>
      </c>
      <c r="G22" s="18">
        <v>772280.94</v>
      </c>
      <c r="H22" s="18">
        <v>772280.94</v>
      </c>
      <c r="I22" s="19">
        <f t="shared" si="5"/>
        <v>1894923.23</v>
      </c>
    </row>
    <row r="23" spans="2:9" ht="20.100000000000001" customHeight="1" x14ac:dyDescent="0.25">
      <c r="B23" s="1"/>
      <c r="C23" s="2" t="s">
        <v>27</v>
      </c>
      <c r="D23" s="18">
        <v>84000</v>
      </c>
      <c r="E23" s="18">
        <v>0</v>
      </c>
      <c r="F23" s="19">
        <f t="shared" si="4"/>
        <v>84000</v>
      </c>
      <c r="G23" s="18">
        <v>60197.48</v>
      </c>
      <c r="H23" s="18">
        <v>60197.48</v>
      </c>
      <c r="I23" s="19">
        <f t="shared" si="5"/>
        <v>23802.519999999997</v>
      </c>
    </row>
    <row r="24" spans="2:9" ht="20.100000000000001" customHeight="1" x14ac:dyDescent="0.25">
      <c r="B24" s="1"/>
      <c r="C24" s="2" t="s">
        <v>28</v>
      </c>
      <c r="D24" s="18">
        <v>0</v>
      </c>
      <c r="E24" s="18">
        <v>0</v>
      </c>
      <c r="F24" s="19">
        <f t="shared" si="4"/>
        <v>0</v>
      </c>
      <c r="G24" s="18">
        <v>0</v>
      </c>
      <c r="H24" s="18">
        <v>0</v>
      </c>
      <c r="I24" s="19">
        <f t="shared" si="5"/>
        <v>0</v>
      </c>
    </row>
    <row r="25" spans="2:9" ht="20.100000000000001" customHeight="1" x14ac:dyDescent="0.25">
      <c r="B25" s="1"/>
      <c r="C25" s="2" t="s">
        <v>29</v>
      </c>
      <c r="D25" s="18">
        <v>277200</v>
      </c>
      <c r="E25" s="18">
        <v>833.65</v>
      </c>
      <c r="F25" s="19">
        <f t="shared" si="4"/>
        <v>278033.65000000002</v>
      </c>
      <c r="G25" s="18">
        <v>84690.07</v>
      </c>
      <c r="H25" s="18">
        <v>84690.07</v>
      </c>
      <c r="I25" s="19">
        <f t="shared" si="5"/>
        <v>193343.58000000002</v>
      </c>
    </row>
    <row r="26" spans="2:9" ht="20.100000000000001" customHeight="1" x14ac:dyDescent="0.25">
      <c r="B26" s="40" t="s">
        <v>30</v>
      </c>
      <c r="C26" s="41"/>
      <c r="D26" s="17">
        <f t="shared" ref="D26:I26" si="6">SUM(D27:D35)</f>
        <v>19777273.969999999</v>
      </c>
      <c r="E26" s="17">
        <f t="shared" si="6"/>
        <v>-634096.03</v>
      </c>
      <c r="F26" s="17">
        <f t="shared" si="6"/>
        <v>19143177.940000001</v>
      </c>
      <c r="G26" s="17">
        <f t="shared" si="6"/>
        <v>7733111.5700000003</v>
      </c>
      <c r="H26" s="17">
        <f t="shared" si="6"/>
        <v>7733111.5700000003</v>
      </c>
      <c r="I26" s="17">
        <f t="shared" si="6"/>
        <v>11410066.370000001</v>
      </c>
    </row>
    <row r="27" spans="2:9" ht="20.100000000000001" customHeight="1" x14ac:dyDescent="0.25">
      <c r="B27" s="1"/>
      <c r="C27" s="2" t="s">
        <v>31</v>
      </c>
      <c r="D27" s="18">
        <v>10277400</v>
      </c>
      <c r="E27" s="18">
        <v>-146448.29</v>
      </c>
      <c r="F27" s="19">
        <f t="shared" ref="F27:F35" si="7">D27+E27</f>
        <v>10130951.710000001</v>
      </c>
      <c r="G27" s="18">
        <v>3148632.34</v>
      </c>
      <c r="H27" s="18">
        <v>3148632.34</v>
      </c>
      <c r="I27" s="19">
        <f t="shared" ref="I27:I35" si="8">F27-G27</f>
        <v>6982319.370000001</v>
      </c>
    </row>
    <row r="28" spans="2:9" ht="20.100000000000001" customHeight="1" x14ac:dyDescent="0.25">
      <c r="B28" s="1"/>
      <c r="C28" s="2" t="s">
        <v>32</v>
      </c>
      <c r="D28" s="18">
        <v>0</v>
      </c>
      <c r="E28" s="18">
        <v>0</v>
      </c>
      <c r="F28" s="19">
        <f t="shared" si="7"/>
        <v>0</v>
      </c>
      <c r="G28" s="18">
        <v>0</v>
      </c>
      <c r="H28" s="18">
        <v>0</v>
      </c>
      <c r="I28" s="19">
        <f t="shared" si="8"/>
        <v>0</v>
      </c>
    </row>
    <row r="29" spans="2:9" ht="24" customHeight="1" x14ac:dyDescent="0.25">
      <c r="B29" s="1"/>
      <c r="C29" s="2" t="s">
        <v>33</v>
      </c>
      <c r="D29" s="18">
        <v>0</v>
      </c>
      <c r="E29" s="18">
        <v>0</v>
      </c>
      <c r="F29" s="19">
        <f t="shared" si="7"/>
        <v>0</v>
      </c>
      <c r="G29" s="18">
        <v>0</v>
      </c>
      <c r="H29" s="18">
        <v>0</v>
      </c>
      <c r="I29" s="19">
        <f t="shared" si="8"/>
        <v>0</v>
      </c>
    </row>
    <row r="30" spans="2:9" ht="25.5" customHeight="1" x14ac:dyDescent="0.25">
      <c r="B30" s="1"/>
      <c r="C30" s="2" t="s">
        <v>34</v>
      </c>
      <c r="D30" s="18">
        <v>108000</v>
      </c>
      <c r="E30" s="18">
        <v>39305.31</v>
      </c>
      <c r="F30" s="19">
        <f t="shared" si="7"/>
        <v>147305.31</v>
      </c>
      <c r="G30" s="18">
        <v>107108.88</v>
      </c>
      <c r="H30" s="18">
        <v>107108.88</v>
      </c>
      <c r="I30" s="19">
        <f t="shared" si="8"/>
        <v>40196.429999999993</v>
      </c>
    </row>
    <row r="31" spans="2:9" ht="26.25" customHeight="1" x14ac:dyDescent="0.25">
      <c r="B31" s="1"/>
      <c r="C31" s="2" t="s">
        <v>35</v>
      </c>
      <c r="D31" s="18">
        <v>6856000</v>
      </c>
      <c r="E31" s="18">
        <v>-619564.13</v>
      </c>
      <c r="F31" s="19">
        <f t="shared" si="7"/>
        <v>6236435.8700000001</v>
      </c>
      <c r="G31" s="18">
        <v>3317794.03</v>
      </c>
      <c r="H31" s="18">
        <v>3317794.03</v>
      </c>
      <c r="I31" s="19">
        <f t="shared" si="8"/>
        <v>2918641.8400000003</v>
      </c>
    </row>
    <row r="32" spans="2:9" ht="24" customHeight="1" x14ac:dyDescent="0.25">
      <c r="B32" s="1"/>
      <c r="C32" s="2" t="s">
        <v>36</v>
      </c>
      <c r="D32" s="18">
        <v>312000</v>
      </c>
      <c r="E32" s="18">
        <v>0</v>
      </c>
      <c r="F32" s="19">
        <f t="shared" si="7"/>
        <v>312000</v>
      </c>
      <c r="G32" s="18">
        <v>151024.14000000001</v>
      </c>
      <c r="H32" s="18">
        <v>151024.14000000001</v>
      </c>
      <c r="I32" s="19">
        <f t="shared" si="8"/>
        <v>160975.85999999999</v>
      </c>
    </row>
    <row r="33" spans="1:15" ht="20.100000000000001" customHeight="1" x14ac:dyDescent="0.25">
      <c r="B33" s="1"/>
      <c r="C33" s="2" t="s">
        <v>37</v>
      </c>
      <c r="D33" s="18">
        <v>162000</v>
      </c>
      <c r="E33" s="18">
        <v>-464.06</v>
      </c>
      <c r="F33" s="19">
        <f t="shared" si="7"/>
        <v>161535.94</v>
      </c>
      <c r="G33" s="18">
        <v>6429.61</v>
      </c>
      <c r="H33" s="18">
        <v>6429.61</v>
      </c>
      <c r="I33" s="19">
        <f t="shared" si="8"/>
        <v>155106.33000000002</v>
      </c>
    </row>
    <row r="34" spans="1:15" ht="20.100000000000001" customHeight="1" x14ac:dyDescent="0.25">
      <c r="B34" s="1"/>
      <c r="C34" s="2" t="s">
        <v>38</v>
      </c>
      <c r="D34" s="18">
        <v>0</v>
      </c>
      <c r="E34" s="18">
        <v>0</v>
      </c>
      <c r="F34" s="19">
        <f t="shared" si="7"/>
        <v>0</v>
      </c>
      <c r="G34" s="18">
        <v>0</v>
      </c>
      <c r="H34" s="18">
        <v>0</v>
      </c>
      <c r="I34" s="19">
        <f t="shared" si="8"/>
        <v>0</v>
      </c>
    </row>
    <row r="35" spans="1:15" ht="20.100000000000001" customHeight="1" x14ac:dyDescent="0.25">
      <c r="B35" s="1"/>
      <c r="C35" s="2" t="s">
        <v>39</v>
      </c>
      <c r="D35" s="18">
        <v>2061873.97</v>
      </c>
      <c r="E35" s="18">
        <v>93075.14</v>
      </c>
      <c r="F35" s="19">
        <f t="shared" si="7"/>
        <v>2154949.11</v>
      </c>
      <c r="G35" s="18">
        <v>1002122.57</v>
      </c>
      <c r="H35" s="18">
        <v>1002122.57</v>
      </c>
      <c r="I35" s="19">
        <f t="shared" si="8"/>
        <v>1152826.54</v>
      </c>
    </row>
    <row r="36" spans="1:15" ht="24" customHeight="1" x14ac:dyDescent="0.25">
      <c r="B36" s="40" t="s">
        <v>40</v>
      </c>
      <c r="C36" s="41"/>
      <c r="D36" s="17">
        <f t="shared" ref="D36:I36" si="9">SUM(D37:D45)</f>
        <v>0</v>
      </c>
      <c r="E36" s="17">
        <f t="shared" si="9"/>
        <v>0</v>
      </c>
      <c r="F36" s="17">
        <f t="shared" si="9"/>
        <v>0</v>
      </c>
      <c r="G36" s="17">
        <f t="shared" si="9"/>
        <v>0</v>
      </c>
      <c r="H36" s="17">
        <f t="shared" si="9"/>
        <v>0</v>
      </c>
      <c r="I36" s="17">
        <f t="shared" si="9"/>
        <v>0</v>
      </c>
    </row>
    <row r="37" spans="1:15" ht="27.75" customHeight="1" x14ac:dyDescent="0.25">
      <c r="B37" s="1"/>
      <c r="C37" s="2" t="s">
        <v>41</v>
      </c>
      <c r="D37" s="18">
        <v>0</v>
      </c>
      <c r="E37" s="18">
        <v>0</v>
      </c>
      <c r="F37" s="19">
        <f t="shared" ref="F37:F45" si="10">D37+E37</f>
        <v>0</v>
      </c>
      <c r="G37" s="18">
        <v>0</v>
      </c>
      <c r="H37" s="18">
        <v>0</v>
      </c>
      <c r="I37" s="19">
        <f t="shared" ref="I37:I45" si="11">F37-G37</f>
        <v>0</v>
      </c>
    </row>
    <row r="38" spans="1:15" ht="20.100000000000001" customHeight="1" x14ac:dyDescent="0.25">
      <c r="B38" s="1"/>
      <c r="C38" s="2" t="s">
        <v>42</v>
      </c>
      <c r="D38" s="18">
        <v>0</v>
      </c>
      <c r="E38" s="18">
        <v>0</v>
      </c>
      <c r="F38" s="19">
        <f t="shared" si="10"/>
        <v>0</v>
      </c>
      <c r="G38" s="18">
        <v>0</v>
      </c>
      <c r="H38" s="18">
        <v>0</v>
      </c>
      <c r="I38" s="19">
        <f t="shared" si="11"/>
        <v>0</v>
      </c>
    </row>
    <row r="39" spans="1:15" ht="20.100000000000001" customHeight="1" x14ac:dyDescent="0.25">
      <c r="B39" s="1"/>
      <c r="C39" s="2" t="s">
        <v>43</v>
      </c>
      <c r="D39" s="18">
        <v>0</v>
      </c>
      <c r="E39" s="18">
        <v>0</v>
      </c>
      <c r="F39" s="19">
        <f t="shared" si="10"/>
        <v>0</v>
      </c>
      <c r="G39" s="18">
        <v>0</v>
      </c>
      <c r="H39" s="18">
        <v>0</v>
      </c>
      <c r="I39" s="19">
        <f t="shared" si="11"/>
        <v>0</v>
      </c>
    </row>
    <row r="40" spans="1:15" ht="20.100000000000001" customHeight="1" x14ac:dyDescent="0.25">
      <c r="B40" s="1"/>
      <c r="C40" s="2" t="s">
        <v>44</v>
      </c>
      <c r="D40" s="18">
        <v>0</v>
      </c>
      <c r="E40" s="18">
        <v>0</v>
      </c>
      <c r="F40" s="19">
        <f t="shared" si="10"/>
        <v>0</v>
      </c>
      <c r="G40" s="18">
        <v>0</v>
      </c>
      <c r="H40" s="18">
        <v>0</v>
      </c>
      <c r="I40" s="19">
        <f t="shared" si="11"/>
        <v>0</v>
      </c>
    </row>
    <row r="41" spans="1:15" ht="20.100000000000001" customHeight="1" x14ac:dyDescent="0.25">
      <c r="B41" s="1"/>
      <c r="C41" s="2" t="s">
        <v>45</v>
      </c>
      <c r="D41" s="18">
        <v>0</v>
      </c>
      <c r="E41" s="18">
        <v>0</v>
      </c>
      <c r="F41" s="19">
        <f t="shared" si="10"/>
        <v>0</v>
      </c>
      <c r="G41" s="18">
        <v>0</v>
      </c>
      <c r="H41" s="18">
        <v>0</v>
      </c>
      <c r="I41" s="19">
        <f t="shared" si="11"/>
        <v>0</v>
      </c>
    </row>
    <row r="42" spans="1:15" ht="25.5" customHeight="1" x14ac:dyDescent="0.25">
      <c r="B42" s="1"/>
      <c r="C42" s="2" t="s">
        <v>46</v>
      </c>
      <c r="D42" s="18">
        <v>0</v>
      </c>
      <c r="E42" s="18">
        <v>0</v>
      </c>
      <c r="F42" s="19">
        <f t="shared" si="10"/>
        <v>0</v>
      </c>
      <c r="G42" s="18">
        <v>0</v>
      </c>
      <c r="H42" s="18">
        <v>0</v>
      </c>
      <c r="I42" s="19">
        <f t="shared" si="11"/>
        <v>0</v>
      </c>
      <c r="L42" s="6"/>
    </row>
    <row r="43" spans="1:15" ht="20.100000000000001" customHeight="1" x14ac:dyDescent="0.25">
      <c r="B43" s="1"/>
      <c r="C43" s="2" t="s">
        <v>47</v>
      </c>
      <c r="D43" s="18">
        <v>0</v>
      </c>
      <c r="E43" s="18">
        <v>0</v>
      </c>
      <c r="F43" s="19">
        <f t="shared" si="10"/>
        <v>0</v>
      </c>
      <c r="G43" s="18">
        <v>0</v>
      </c>
      <c r="H43" s="18">
        <v>0</v>
      </c>
      <c r="I43" s="19">
        <f t="shared" si="11"/>
        <v>0</v>
      </c>
    </row>
    <row r="44" spans="1:15" ht="20.100000000000001" customHeight="1" x14ac:dyDescent="0.25">
      <c r="A44" s="9"/>
      <c r="B44" s="1"/>
      <c r="C44" s="5" t="s">
        <v>48</v>
      </c>
      <c r="D44" s="18">
        <v>0</v>
      </c>
      <c r="E44" s="18">
        <v>0</v>
      </c>
      <c r="F44" s="19">
        <f t="shared" si="10"/>
        <v>0</v>
      </c>
      <c r="G44" s="18">
        <v>0</v>
      </c>
      <c r="H44" s="18">
        <v>0</v>
      </c>
      <c r="I44" s="19">
        <f t="shared" si="11"/>
        <v>0</v>
      </c>
      <c r="J44" s="8"/>
    </row>
    <row r="45" spans="1:15" ht="20.100000000000001" customHeight="1" x14ac:dyDescent="0.25">
      <c r="B45" s="1"/>
      <c r="C45" s="5" t="s">
        <v>49</v>
      </c>
      <c r="D45" s="18">
        <v>0</v>
      </c>
      <c r="E45" s="18">
        <v>0</v>
      </c>
      <c r="F45" s="19">
        <f t="shared" si="10"/>
        <v>0</v>
      </c>
      <c r="G45" s="18">
        <v>0</v>
      </c>
      <c r="H45" s="18">
        <v>0</v>
      </c>
      <c r="I45" s="19">
        <f t="shared" si="11"/>
        <v>0</v>
      </c>
    </row>
    <row r="46" spans="1:15" ht="20.100000000000001" customHeight="1" x14ac:dyDescent="0.25">
      <c r="B46" s="40" t="s">
        <v>50</v>
      </c>
      <c r="C46" s="41"/>
      <c r="D46" s="17">
        <f t="shared" ref="D46:I46" si="12">SUM(D47:D55)</f>
        <v>846000</v>
      </c>
      <c r="E46" s="17">
        <f t="shared" si="12"/>
        <v>865726.67999999993</v>
      </c>
      <c r="F46" s="17">
        <f t="shared" si="12"/>
        <v>1711726.68</v>
      </c>
      <c r="G46" s="17">
        <f t="shared" si="12"/>
        <v>916416.11999999988</v>
      </c>
      <c r="H46" s="17">
        <f t="shared" si="12"/>
        <v>916416.11999999988</v>
      </c>
      <c r="I46" s="17">
        <f t="shared" si="12"/>
        <v>795310.56</v>
      </c>
    </row>
    <row r="47" spans="1:15" ht="20.100000000000001" customHeight="1" x14ac:dyDescent="0.25">
      <c r="B47" s="1"/>
      <c r="C47" s="2" t="s">
        <v>51</v>
      </c>
      <c r="D47" s="18">
        <v>102000</v>
      </c>
      <c r="E47" s="18">
        <v>0</v>
      </c>
      <c r="F47" s="19">
        <f t="shared" ref="F47:F55" si="13">D47+E47</f>
        <v>102000</v>
      </c>
      <c r="G47" s="18">
        <v>14654.44</v>
      </c>
      <c r="H47" s="18">
        <v>14654.44</v>
      </c>
      <c r="I47" s="19">
        <f t="shared" ref="I47:I55" si="14">F47-G47</f>
        <v>87345.56</v>
      </c>
    </row>
    <row r="48" spans="1:15" ht="20.100000000000001" customHeight="1" x14ac:dyDescent="0.25">
      <c r="B48" s="1"/>
      <c r="C48" s="5" t="s">
        <v>52</v>
      </c>
      <c r="D48" s="18">
        <v>0</v>
      </c>
      <c r="E48" s="18">
        <v>0</v>
      </c>
      <c r="F48" s="19">
        <f t="shared" si="13"/>
        <v>0</v>
      </c>
      <c r="G48" s="18">
        <v>0</v>
      </c>
      <c r="H48" s="18">
        <v>0</v>
      </c>
      <c r="I48" s="19">
        <f t="shared" si="14"/>
        <v>0</v>
      </c>
      <c r="O48" s="6"/>
    </row>
    <row r="49" spans="2:12" ht="20.100000000000001" customHeight="1" x14ac:dyDescent="0.25">
      <c r="B49" s="1"/>
      <c r="C49" s="5" t="s">
        <v>53</v>
      </c>
      <c r="D49" s="18">
        <v>0</v>
      </c>
      <c r="E49" s="18">
        <v>0</v>
      </c>
      <c r="F49" s="19">
        <f t="shared" si="13"/>
        <v>0</v>
      </c>
      <c r="G49" s="18">
        <v>0</v>
      </c>
      <c r="H49" s="18">
        <v>0</v>
      </c>
      <c r="I49" s="19">
        <f t="shared" si="14"/>
        <v>0</v>
      </c>
      <c r="L49" s="6"/>
    </row>
    <row r="50" spans="2:12" ht="20.100000000000001" customHeight="1" x14ac:dyDescent="0.25">
      <c r="B50" s="1"/>
      <c r="C50" s="2" t="s">
        <v>54</v>
      </c>
      <c r="D50" s="18">
        <v>0</v>
      </c>
      <c r="E50" s="18">
        <v>825687.08</v>
      </c>
      <c r="F50" s="19">
        <f t="shared" si="13"/>
        <v>825687.08</v>
      </c>
      <c r="G50" s="18">
        <v>825687.08</v>
      </c>
      <c r="H50" s="18">
        <v>825687.08</v>
      </c>
      <c r="I50" s="19">
        <f t="shared" si="14"/>
        <v>0</v>
      </c>
    </row>
    <row r="51" spans="2:12" ht="20.100000000000001" customHeight="1" x14ac:dyDescent="0.25">
      <c r="B51" s="1"/>
      <c r="C51" s="2" t="s">
        <v>55</v>
      </c>
      <c r="D51" s="18">
        <v>0</v>
      </c>
      <c r="E51" s="18">
        <v>0</v>
      </c>
      <c r="F51" s="19">
        <f t="shared" si="13"/>
        <v>0</v>
      </c>
      <c r="G51" s="18">
        <v>0</v>
      </c>
      <c r="H51" s="18">
        <v>0</v>
      </c>
      <c r="I51" s="19">
        <f t="shared" si="14"/>
        <v>0</v>
      </c>
    </row>
    <row r="52" spans="2:12" ht="20.100000000000001" customHeight="1" x14ac:dyDescent="0.25">
      <c r="B52" s="11"/>
      <c r="C52" s="12" t="s">
        <v>56</v>
      </c>
      <c r="D52" s="18">
        <v>720000</v>
      </c>
      <c r="E52" s="18">
        <v>40039.599999999999</v>
      </c>
      <c r="F52" s="19">
        <f t="shared" si="13"/>
        <v>760039.6</v>
      </c>
      <c r="G52" s="18">
        <v>76074.600000000006</v>
      </c>
      <c r="H52" s="18">
        <v>76074.600000000006</v>
      </c>
      <c r="I52" s="19">
        <f t="shared" si="14"/>
        <v>683965</v>
      </c>
    </row>
    <row r="53" spans="2:12" ht="20.100000000000001" customHeight="1" x14ac:dyDescent="0.25">
      <c r="B53" s="10"/>
      <c r="C53" s="7" t="s">
        <v>57</v>
      </c>
      <c r="D53" s="18">
        <v>0</v>
      </c>
      <c r="E53" s="18">
        <v>0</v>
      </c>
      <c r="F53" s="19">
        <f t="shared" si="13"/>
        <v>0</v>
      </c>
      <c r="G53" s="18">
        <v>0</v>
      </c>
      <c r="H53" s="18">
        <v>0</v>
      </c>
      <c r="I53" s="19">
        <f t="shared" si="14"/>
        <v>0</v>
      </c>
    </row>
    <row r="54" spans="2:12" ht="20.100000000000001" customHeight="1" x14ac:dyDescent="0.25">
      <c r="B54" s="1"/>
      <c r="C54" s="2" t="s">
        <v>58</v>
      </c>
      <c r="D54" s="18">
        <v>0</v>
      </c>
      <c r="E54" s="18">
        <v>0</v>
      </c>
      <c r="F54" s="19">
        <f t="shared" si="13"/>
        <v>0</v>
      </c>
      <c r="G54" s="18">
        <v>0</v>
      </c>
      <c r="H54" s="18">
        <v>0</v>
      </c>
      <c r="I54" s="19">
        <f t="shared" si="14"/>
        <v>0</v>
      </c>
    </row>
    <row r="55" spans="2:12" ht="20.100000000000001" customHeight="1" x14ac:dyDescent="0.25">
      <c r="B55" s="1"/>
      <c r="C55" s="2" t="s">
        <v>59</v>
      </c>
      <c r="D55" s="18">
        <v>24000</v>
      </c>
      <c r="E55" s="18">
        <v>0</v>
      </c>
      <c r="F55" s="19">
        <f t="shared" si="13"/>
        <v>24000</v>
      </c>
      <c r="G55" s="18">
        <v>0</v>
      </c>
      <c r="H55" s="18">
        <v>0</v>
      </c>
      <c r="I55" s="19">
        <f t="shared" si="14"/>
        <v>24000</v>
      </c>
    </row>
    <row r="56" spans="2:12" ht="20.100000000000001" customHeight="1" x14ac:dyDescent="0.25">
      <c r="B56" s="40" t="s">
        <v>60</v>
      </c>
      <c r="C56" s="41"/>
      <c r="D56" s="17">
        <f t="shared" ref="D56:I56" si="15">SUM(D57:D59)</f>
        <v>0</v>
      </c>
      <c r="E56" s="17">
        <f t="shared" si="15"/>
        <v>0</v>
      </c>
      <c r="F56" s="17">
        <f t="shared" si="15"/>
        <v>0</v>
      </c>
      <c r="G56" s="17">
        <f t="shared" si="15"/>
        <v>0</v>
      </c>
      <c r="H56" s="17">
        <f t="shared" si="15"/>
        <v>0</v>
      </c>
      <c r="I56" s="17">
        <f t="shared" si="15"/>
        <v>0</v>
      </c>
    </row>
    <row r="57" spans="2:12" ht="20.100000000000001" customHeight="1" x14ac:dyDescent="0.25">
      <c r="B57" s="1"/>
      <c r="C57" s="2" t="s">
        <v>61</v>
      </c>
      <c r="D57" s="18">
        <v>0</v>
      </c>
      <c r="E57" s="18">
        <v>0</v>
      </c>
      <c r="F57" s="19">
        <f>D57+E57</f>
        <v>0</v>
      </c>
      <c r="G57" s="18">
        <v>0</v>
      </c>
      <c r="H57" s="18">
        <v>0</v>
      </c>
      <c r="I57" s="19">
        <f>F57-G57</f>
        <v>0</v>
      </c>
    </row>
    <row r="58" spans="2:12" ht="20.100000000000001" customHeight="1" x14ac:dyDescent="0.25">
      <c r="B58" s="1"/>
      <c r="C58" s="2" t="s">
        <v>62</v>
      </c>
      <c r="D58" s="18">
        <v>0</v>
      </c>
      <c r="E58" s="18">
        <v>0</v>
      </c>
      <c r="F58" s="19">
        <f>D58+E58</f>
        <v>0</v>
      </c>
      <c r="G58" s="18">
        <v>0</v>
      </c>
      <c r="H58" s="18">
        <v>0</v>
      </c>
      <c r="I58" s="19">
        <f>F58-G58</f>
        <v>0</v>
      </c>
    </row>
    <row r="59" spans="2:12" ht="20.100000000000001" customHeight="1" x14ac:dyDescent="0.25">
      <c r="B59" s="1"/>
      <c r="C59" s="2" t="s">
        <v>63</v>
      </c>
      <c r="D59" s="18">
        <v>0</v>
      </c>
      <c r="E59" s="18">
        <v>0</v>
      </c>
      <c r="F59" s="19">
        <f>D59+E59</f>
        <v>0</v>
      </c>
      <c r="G59" s="18">
        <v>0</v>
      </c>
      <c r="H59" s="18">
        <v>0</v>
      </c>
      <c r="I59" s="19">
        <f>F59-G59</f>
        <v>0</v>
      </c>
    </row>
    <row r="60" spans="2:12" ht="20.100000000000001" customHeight="1" x14ac:dyDescent="0.25">
      <c r="B60" s="40" t="s">
        <v>64</v>
      </c>
      <c r="C60" s="41"/>
      <c r="D60" s="17">
        <f t="shared" ref="D60:I60" si="16">SUM(D61:D67)</f>
        <v>0</v>
      </c>
      <c r="E60" s="17">
        <f t="shared" si="16"/>
        <v>0</v>
      </c>
      <c r="F60" s="17">
        <f t="shared" si="16"/>
        <v>0</v>
      </c>
      <c r="G60" s="17">
        <f t="shared" si="16"/>
        <v>0</v>
      </c>
      <c r="H60" s="17">
        <f t="shared" si="16"/>
        <v>0</v>
      </c>
      <c r="I60" s="17">
        <f t="shared" si="16"/>
        <v>0</v>
      </c>
    </row>
    <row r="61" spans="2:12" ht="25.5" customHeight="1" x14ac:dyDescent="0.25">
      <c r="B61" s="1"/>
      <c r="C61" s="2" t="s">
        <v>65</v>
      </c>
      <c r="D61" s="18">
        <v>0</v>
      </c>
      <c r="E61" s="18">
        <v>0</v>
      </c>
      <c r="F61" s="19">
        <f t="shared" ref="F61:F67" si="17">D61+E61</f>
        <v>0</v>
      </c>
      <c r="G61" s="18">
        <v>0</v>
      </c>
      <c r="H61" s="18">
        <v>0</v>
      </c>
      <c r="I61" s="19">
        <f t="shared" ref="I61:I67" si="18">F61-G61</f>
        <v>0</v>
      </c>
    </row>
    <row r="62" spans="2:12" ht="20.100000000000001" customHeight="1" x14ac:dyDescent="0.25">
      <c r="B62" s="1"/>
      <c r="C62" s="2" t="s">
        <v>66</v>
      </c>
      <c r="D62" s="18">
        <v>0</v>
      </c>
      <c r="E62" s="18">
        <v>0</v>
      </c>
      <c r="F62" s="19">
        <f t="shared" si="17"/>
        <v>0</v>
      </c>
      <c r="G62" s="18">
        <v>0</v>
      </c>
      <c r="H62" s="18">
        <v>0</v>
      </c>
      <c r="I62" s="19">
        <f t="shared" si="18"/>
        <v>0</v>
      </c>
    </row>
    <row r="63" spans="2:12" ht="20.100000000000001" customHeight="1" x14ac:dyDescent="0.25">
      <c r="B63" s="1"/>
      <c r="C63" s="2" t="s">
        <v>67</v>
      </c>
      <c r="D63" s="18">
        <v>0</v>
      </c>
      <c r="E63" s="18">
        <v>0</v>
      </c>
      <c r="F63" s="19">
        <f t="shared" si="17"/>
        <v>0</v>
      </c>
      <c r="G63" s="18">
        <v>0</v>
      </c>
      <c r="H63" s="18">
        <v>0</v>
      </c>
      <c r="I63" s="19">
        <f t="shared" si="18"/>
        <v>0</v>
      </c>
    </row>
    <row r="64" spans="2:12" ht="20.100000000000001" customHeight="1" x14ac:dyDescent="0.25">
      <c r="B64" s="1"/>
      <c r="C64" s="2" t="s">
        <v>68</v>
      </c>
      <c r="D64" s="18">
        <v>0</v>
      </c>
      <c r="E64" s="18">
        <v>0</v>
      </c>
      <c r="F64" s="19">
        <f t="shared" si="17"/>
        <v>0</v>
      </c>
      <c r="G64" s="18">
        <v>0</v>
      </c>
      <c r="H64" s="18">
        <v>0</v>
      </c>
      <c r="I64" s="19">
        <f t="shared" si="18"/>
        <v>0</v>
      </c>
    </row>
    <row r="65" spans="2:9" ht="25.5" customHeight="1" x14ac:dyDescent="0.25">
      <c r="B65" s="1"/>
      <c r="C65" s="2" t="s">
        <v>69</v>
      </c>
      <c r="D65" s="18">
        <v>0</v>
      </c>
      <c r="E65" s="18">
        <v>0</v>
      </c>
      <c r="F65" s="19">
        <f t="shared" si="17"/>
        <v>0</v>
      </c>
      <c r="G65" s="18">
        <v>0</v>
      </c>
      <c r="H65" s="18">
        <v>0</v>
      </c>
      <c r="I65" s="19">
        <f t="shared" si="18"/>
        <v>0</v>
      </c>
    </row>
    <row r="66" spans="2:9" ht="20.100000000000001" customHeight="1" x14ac:dyDescent="0.25">
      <c r="B66" s="1"/>
      <c r="C66" s="2" t="s">
        <v>70</v>
      </c>
      <c r="D66" s="18">
        <v>0</v>
      </c>
      <c r="E66" s="18">
        <v>0</v>
      </c>
      <c r="F66" s="19">
        <f t="shared" si="17"/>
        <v>0</v>
      </c>
      <c r="G66" s="18">
        <v>0</v>
      </c>
      <c r="H66" s="18">
        <v>0</v>
      </c>
      <c r="I66" s="19">
        <f t="shared" si="18"/>
        <v>0</v>
      </c>
    </row>
    <row r="67" spans="2:9" ht="27" customHeight="1" x14ac:dyDescent="0.25">
      <c r="B67" s="1"/>
      <c r="C67" s="2" t="s">
        <v>71</v>
      </c>
      <c r="D67" s="18">
        <v>0</v>
      </c>
      <c r="E67" s="18">
        <v>0</v>
      </c>
      <c r="F67" s="19">
        <f t="shared" si="17"/>
        <v>0</v>
      </c>
      <c r="G67" s="18">
        <v>0</v>
      </c>
      <c r="H67" s="18">
        <v>0</v>
      </c>
      <c r="I67" s="19">
        <f t="shared" si="18"/>
        <v>0</v>
      </c>
    </row>
    <row r="68" spans="2:9" ht="20.100000000000001" customHeight="1" x14ac:dyDescent="0.25">
      <c r="B68" s="40" t="s">
        <v>72</v>
      </c>
      <c r="C68" s="41"/>
      <c r="D68" s="17">
        <f t="shared" ref="D68:I68" si="19">SUM(D69:D71)</f>
        <v>0</v>
      </c>
      <c r="E68" s="17">
        <f t="shared" si="19"/>
        <v>0</v>
      </c>
      <c r="F68" s="17">
        <f t="shared" si="19"/>
        <v>0</v>
      </c>
      <c r="G68" s="17">
        <f t="shared" si="19"/>
        <v>0</v>
      </c>
      <c r="H68" s="17">
        <f t="shared" si="19"/>
        <v>0</v>
      </c>
      <c r="I68" s="17">
        <f t="shared" si="19"/>
        <v>0</v>
      </c>
    </row>
    <row r="69" spans="2:9" ht="20.100000000000001" customHeight="1" x14ac:dyDescent="0.25">
      <c r="B69" s="1"/>
      <c r="C69" s="2" t="s">
        <v>73</v>
      </c>
      <c r="D69" s="18">
        <v>0</v>
      </c>
      <c r="E69" s="18">
        <v>0</v>
      </c>
      <c r="F69" s="19">
        <f>D69+E69</f>
        <v>0</v>
      </c>
      <c r="G69" s="18">
        <v>0</v>
      </c>
      <c r="H69" s="18">
        <v>0</v>
      </c>
      <c r="I69" s="19">
        <f>F69-G69</f>
        <v>0</v>
      </c>
    </row>
    <row r="70" spans="2:9" ht="20.100000000000001" customHeight="1" x14ac:dyDescent="0.25">
      <c r="B70" s="1"/>
      <c r="C70" s="2" t="s">
        <v>74</v>
      </c>
      <c r="D70" s="18">
        <v>0</v>
      </c>
      <c r="E70" s="18">
        <v>0</v>
      </c>
      <c r="F70" s="19">
        <f>D70+E70</f>
        <v>0</v>
      </c>
      <c r="G70" s="18">
        <v>0</v>
      </c>
      <c r="H70" s="18">
        <v>0</v>
      </c>
      <c r="I70" s="19">
        <f>F70-G70</f>
        <v>0</v>
      </c>
    </row>
    <row r="71" spans="2:9" ht="20.100000000000001" customHeight="1" x14ac:dyDescent="0.25">
      <c r="B71" s="1"/>
      <c r="C71" s="2" t="s">
        <v>75</v>
      </c>
      <c r="D71" s="18">
        <v>0</v>
      </c>
      <c r="E71" s="18">
        <v>0</v>
      </c>
      <c r="F71" s="19">
        <f>D71+E71</f>
        <v>0</v>
      </c>
      <c r="G71" s="18">
        <v>0</v>
      </c>
      <c r="H71" s="18">
        <v>0</v>
      </c>
      <c r="I71" s="19">
        <f>F71-G71</f>
        <v>0</v>
      </c>
    </row>
    <row r="72" spans="2:9" ht="20.100000000000001" customHeight="1" x14ac:dyDescent="0.25">
      <c r="B72" s="40" t="s">
        <v>76</v>
      </c>
      <c r="C72" s="41"/>
      <c r="D72" s="17">
        <f t="shared" ref="D72:I72" si="20">SUM(D73:D79)</f>
        <v>250000</v>
      </c>
      <c r="E72" s="17">
        <f t="shared" si="20"/>
        <v>0</v>
      </c>
      <c r="F72" s="17">
        <f t="shared" si="20"/>
        <v>250000</v>
      </c>
      <c r="G72" s="17">
        <f t="shared" si="20"/>
        <v>0</v>
      </c>
      <c r="H72" s="17">
        <f t="shared" si="20"/>
        <v>0</v>
      </c>
      <c r="I72" s="17">
        <f t="shared" si="20"/>
        <v>250000</v>
      </c>
    </row>
    <row r="73" spans="2:9" ht="20.100000000000001" customHeight="1" x14ac:dyDescent="0.25">
      <c r="B73" s="1"/>
      <c r="C73" s="2" t="s">
        <v>77</v>
      </c>
      <c r="D73" s="18">
        <v>0</v>
      </c>
      <c r="E73" s="18">
        <v>0</v>
      </c>
      <c r="F73" s="19">
        <f t="shared" ref="F73:F79" si="21">D73+E73</f>
        <v>0</v>
      </c>
      <c r="G73" s="18">
        <v>0</v>
      </c>
      <c r="H73" s="18">
        <v>0</v>
      </c>
      <c r="I73" s="19">
        <f t="shared" ref="I73:I79" si="22">F73-G73</f>
        <v>0</v>
      </c>
    </row>
    <row r="74" spans="2:9" ht="20.100000000000001" customHeight="1" x14ac:dyDescent="0.25">
      <c r="B74" s="1"/>
      <c r="C74" s="2" t="s">
        <v>78</v>
      </c>
      <c r="D74" s="18">
        <v>0</v>
      </c>
      <c r="E74" s="18">
        <v>0</v>
      </c>
      <c r="F74" s="19">
        <f t="shared" si="21"/>
        <v>0</v>
      </c>
      <c r="G74" s="18">
        <v>0</v>
      </c>
      <c r="H74" s="18">
        <v>0</v>
      </c>
      <c r="I74" s="19">
        <f t="shared" si="22"/>
        <v>0</v>
      </c>
    </row>
    <row r="75" spans="2:9" ht="20.100000000000001" customHeight="1" x14ac:dyDescent="0.25">
      <c r="B75" s="1"/>
      <c r="C75" s="2" t="s">
        <v>79</v>
      </c>
      <c r="D75" s="18">
        <v>0</v>
      </c>
      <c r="E75" s="18">
        <v>0</v>
      </c>
      <c r="F75" s="19">
        <f t="shared" si="21"/>
        <v>0</v>
      </c>
      <c r="G75" s="18">
        <v>0</v>
      </c>
      <c r="H75" s="18">
        <v>0</v>
      </c>
      <c r="I75" s="19">
        <f t="shared" si="22"/>
        <v>0</v>
      </c>
    </row>
    <row r="76" spans="2:9" ht="20.100000000000001" customHeight="1" x14ac:dyDescent="0.25">
      <c r="B76" s="1"/>
      <c r="C76" s="2" t="s">
        <v>80</v>
      </c>
      <c r="D76" s="18">
        <v>0</v>
      </c>
      <c r="E76" s="18">
        <v>0</v>
      </c>
      <c r="F76" s="19">
        <f t="shared" si="21"/>
        <v>0</v>
      </c>
      <c r="G76" s="18">
        <v>0</v>
      </c>
      <c r="H76" s="18">
        <v>0</v>
      </c>
      <c r="I76" s="19">
        <f t="shared" si="22"/>
        <v>0</v>
      </c>
    </row>
    <row r="77" spans="2:9" ht="20.100000000000001" customHeight="1" x14ac:dyDescent="0.25">
      <c r="B77" s="1"/>
      <c r="C77" s="2" t="s">
        <v>81</v>
      </c>
      <c r="D77" s="18">
        <v>0</v>
      </c>
      <c r="E77" s="18">
        <v>0</v>
      </c>
      <c r="F77" s="19">
        <f t="shared" si="21"/>
        <v>0</v>
      </c>
      <c r="G77" s="18">
        <v>0</v>
      </c>
      <c r="H77" s="18">
        <v>0</v>
      </c>
      <c r="I77" s="19">
        <f t="shared" si="22"/>
        <v>0</v>
      </c>
    </row>
    <row r="78" spans="2:9" ht="20.100000000000001" customHeight="1" x14ac:dyDescent="0.25">
      <c r="B78" s="1"/>
      <c r="C78" s="2" t="s">
        <v>82</v>
      </c>
      <c r="D78" s="18">
        <v>0</v>
      </c>
      <c r="E78" s="18">
        <v>0</v>
      </c>
      <c r="F78" s="19">
        <f t="shared" si="21"/>
        <v>0</v>
      </c>
      <c r="G78" s="18">
        <v>0</v>
      </c>
      <c r="H78" s="18">
        <v>0</v>
      </c>
      <c r="I78" s="19">
        <f t="shared" si="22"/>
        <v>0</v>
      </c>
    </row>
    <row r="79" spans="2:9" ht="24" x14ac:dyDescent="0.25">
      <c r="B79" s="1"/>
      <c r="C79" s="2" t="s">
        <v>83</v>
      </c>
      <c r="D79" s="20">
        <v>250000</v>
      </c>
      <c r="E79" s="20">
        <v>0</v>
      </c>
      <c r="F79" s="16">
        <f t="shared" si="21"/>
        <v>250000</v>
      </c>
      <c r="G79" s="20">
        <v>0</v>
      </c>
      <c r="H79" s="20">
        <v>0</v>
      </c>
      <c r="I79" s="16">
        <f t="shared" si="22"/>
        <v>250000</v>
      </c>
    </row>
    <row r="80" spans="2:9" ht="20.100000000000001" customHeight="1" x14ac:dyDescent="0.25">
      <c r="B80" s="3"/>
      <c r="C80" s="4" t="s">
        <v>84</v>
      </c>
      <c r="D80" s="16">
        <f t="shared" ref="D80:I80" si="23">D8+D16+D26+D36+D46+D56+D60+D68+D72</f>
        <v>66905525.619999997</v>
      </c>
      <c r="E80" s="16">
        <f t="shared" si="23"/>
        <v>-1.1641532182693481E-10</v>
      </c>
      <c r="F80" s="16">
        <f t="shared" si="23"/>
        <v>66905525.619999997</v>
      </c>
      <c r="G80" s="16">
        <f t="shared" si="23"/>
        <v>27123838.050000001</v>
      </c>
      <c r="H80" s="16">
        <f t="shared" si="23"/>
        <v>27123838.050000001</v>
      </c>
      <c r="I80" s="16">
        <f t="shared" si="23"/>
        <v>39781687.570000008</v>
      </c>
    </row>
  </sheetData>
  <mergeCells count="16">
    <mergeCell ref="B60:C60"/>
    <mergeCell ref="B68:C68"/>
    <mergeCell ref="B72:C72"/>
    <mergeCell ref="B8:C8"/>
    <mergeCell ref="B16:C16"/>
    <mergeCell ref="B26:C26"/>
    <mergeCell ref="B36:C36"/>
    <mergeCell ref="B46:C46"/>
    <mergeCell ref="B56:C56"/>
    <mergeCell ref="B1:I1"/>
    <mergeCell ref="B2:I2"/>
    <mergeCell ref="B3:I3"/>
    <mergeCell ref="B4:I4"/>
    <mergeCell ref="B5:C7"/>
    <mergeCell ref="D5:H5"/>
    <mergeCell ref="I5:I6"/>
  </mergeCells>
  <printOptions horizontalCentered="1"/>
  <pageMargins left="0.31496062992125984" right="0.31496062992125984" top="0.35433070866141736" bottom="0.35433070866141736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2021-07-22T13:36:47Z</cp:lastPrinted>
  <dcterms:created xsi:type="dcterms:W3CDTF">2018-10-31T21:40:06Z</dcterms:created>
  <dcterms:modified xsi:type="dcterms:W3CDTF">2021-07-23T17:23:17Z</dcterms:modified>
</cp:coreProperties>
</file>