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8d282df39b8d88/Gary's Laptop/Documents/Websites/sibd/club_documents/Hosting a Dance/"/>
    </mc:Choice>
  </mc:AlternateContent>
  <xr:revisionPtr revIDLastSave="11" documentId="13_ncr:4000b_{77AE24C2-5506-4DC3-AA76-71A3BBE6C92D}" xr6:coauthVersionLast="47" xr6:coauthVersionMax="47" xr10:uidLastSave="{CC2E47B0-DCE7-4110-A5DE-F21F20A7C697}"/>
  <bookViews>
    <workbookView xWindow="1416" yWindow="462" windowWidth="19182" windowHeight="11148" xr2:uid="{00000000-000D-0000-FFFF-FFFF00000000}"/>
  </bookViews>
  <sheets>
    <sheet name="Responses" sheetId="1" r:id="rId1"/>
    <sheet name="Table Seating" sheetId="2" r:id="rId2"/>
  </sheets>
  <definedNames>
    <definedName name="_xlnm._FilterDatabase" localSheetId="0" hidden="1">Responses!$B$3:$G$80</definedName>
    <definedName name="_xlnm._FilterDatabase" localSheetId="1" hidden="1">'Table Seating'!$D$3:$D$50</definedName>
    <definedName name="_xlnm.Print_Area" localSheetId="0">Responses!$B$2:$G$103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E96" i="1"/>
  <c r="E89" i="1"/>
  <c r="F63" i="2"/>
  <c r="F62" i="2"/>
  <c r="F61" i="2"/>
  <c r="F60" i="2"/>
  <c r="F59" i="2"/>
  <c r="F58" i="2"/>
  <c r="F57" i="2"/>
  <c r="F56" i="2"/>
  <c r="F55" i="2"/>
  <c r="F54" i="2"/>
  <c r="B82" i="1"/>
  <c r="B98" i="1" s="1"/>
  <c r="B89" i="1"/>
  <c r="B96" i="1"/>
  <c r="D52" i="2"/>
  <c r="G100" i="1"/>
  <c r="F98" i="1"/>
  <c r="F64" i="2" l="1"/>
  <c r="E98" i="1"/>
</calcChain>
</file>

<file path=xl/sharedStrings.xml><?xml version="1.0" encoding="utf-8"?>
<sst xmlns="http://schemas.openxmlformats.org/spreadsheetml/2006/main" count="199" uniqueCount="192">
  <si>
    <t>Bob &amp; Diane</t>
  </si>
  <si>
    <t>Harvey &amp; Maureen</t>
  </si>
  <si>
    <t>Mario &amp; Theresa</t>
  </si>
  <si>
    <t>James &amp; Maria</t>
  </si>
  <si>
    <t>Joe &amp; Barbara</t>
  </si>
  <si>
    <t>Rudy &amp; Luz</t>
  </si>
  <si>
    <t>Gil &amp; Rosario</t>
  </si>
  <si>
    <t>Addonizio</t>
  </si>
  <si>
    <t>Arout</t>
  </si>
  <si>
    <t>Berkowitz</t>
  </si>
  <si>
    <t>Burkhardt</t>
  </si>
  <si>
    <t>Cavuoto</t>
  </si>
  <si>
    <t>Clemente</t>
  </si>
  <si>
    <t>Dolce</t>
  </si>
  <si>
    <t>Ferrara</t>
  </si>
  <si>
    <t>Galiszewski</t>
  </si>
  <si>
    <t>Hernandez</t>
  </si>
  <si>
    <t>Inigo</t>
  </si>
  <si>
    <t>Gary &amp; Ana Cosentino</t>
  </si>
  <si>
    <t>Mario/Margaret Barranco</t>
  </si>
  <si>
    <t>Man So &amp; Mary</t>
  </si>
  <si>
    <t>Brian &amp; Michele</t>
  </si>
  <si>
    <t>Bill &amp; Iva</t>
  </si>
  <si>
    <t>Richard &amp; Maryann</t>
  </si>
  <si>
    <t>Henry &amp; Judith</t>
  </si>
  <si>
    <t>Ed &amp; Betty</t>
  </si>
  <si>
    <t>Jerry &amp; Linda</t>
  </si>
  <si>
    <t>George &amp; Linda</t>
  </si>
  <si>
    <t>Manuel &amp; Nelly</t>
  </si>
  <si>
    <t>Norbert &amp; Margie</t>
  </si>
  <si>
    <t>George &amp; Susan</t>
  </si>
  <si>
    <t>Fred &amp; Diane</t>
  </si>
  <si>
    <t>Neil &amp; Angie</t>
  </si>
  <si>
    <t>Lynne</t>
  </si>
  <si>
    <t>Laraia</t>
  </si>
  <si>
    <t>Lee</t>
  </si>
  <si>
    <t>Licari</t>
  </si>
  <si>
    <t>Loftman</t>
  </si>
  <si>
    <t>Mazza</t>
  </si>
  <si>
    <t>Medefindt</t>
  </si>
  <si>
    <t>Morand</t>
  </si>
  <si>
    <t>Motola</t>
  </si>
  <si>
    <t>Mulnick</t>
  </si>
  <si>
    <t>O'Donnell</t>
  </si>
  <si>
    <t>Paglia</t>
  </si>
  <si>
    <t>Peraza</t>
  </si>
  <si>
    <t>Perlman</t>
  </si>
  <si>
    <t>Phillipps</t>
  </si>
  <si>
    <t>Rappaport</t>
  </si>
  <si>
    <t>Schaming</t>
  </si>
  <si>
    <t>Seff</t>
  </si>
  <si>
    <t>Tom &amp; Joan</t>
  </si>
  <si>
    <t>Charles &amp; Janice</t>
  </si>
  <si>
    <t>Jack &amp; Virginia</t>
  </si>
  <si>
    <t>Grace</t>
  </si>
  <si>
    <t>Simon &amp; Riza</t>
  </si>
  <si>
    <t>Tom &amp; Diane</t>
  </si>
  <si>
    <t>Springstead</t>
  </si>
  <si>
    <t>Stoffers</t>
  </si>
  <si>
    <t>Strandfeldt</t>
  </si>
  <si>
    <t>Valore</t>
  </si>
  <si>
    <t>Verdi</t>
  </si>
  <si>
    <t>Wong</t>
  </si>
  <si>
    <t>Zerega</t>
  </si>
  <si>
    <t># of Members</t>
  </si>
  <si>
    <t># Attending</t>
  </si>
  <si>
    <t>Seating Preferences</t>
  </si>
  <si>
    <t>Totals</t>
  </si>
  <si>
    <t>Last Name</t>
  </si>
  <si>
    <t>Combined Name</t>
  </si>
  <si>
    <t>Honorary Members</t>
  </si>
  <si>
    <t>Guests</t>
  </si>
  <si>
    <t>Vincent &amp; Pattiann</t>
  </si>
  <si>
    <t>Flaum</t>
  </si>
  <si>
    <t>Larry &amp; Janice Gross</t>
  </si>
  <si>
    <t>Vinny &amp; Marilyn</t>
  </si>
  <si>
    <t>Arthur &amp; Joleen</t>
  </si>
  <si>
    <t>Persing</t>
  </si>
  <si>
    <t>Shelley</t>
  </si>
  <si>
    <t>Jeff &amp; Marisa Calabrese</t>
  </si>
  <si>
    <t>Mona</t>
  </si>
  <si>
    <t>Vincent &amp; Ann Marie McDonnell</t>
  </si>
  <si>
    <t>Total Attendees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</si>
  <si>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</si>
  <si>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</si>
  <si>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</si>
  <si>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</si>
  <si>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</si>
  <si>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</si>
  <si>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</si>
  <si>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</si>
  <si>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</si>
  <si>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</si>
  <si>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 xml:space="preserve">Total  </t>
  </si>
  <si>
    <t>Amsterdam</t>
  </si>
  <si>
    <t>Ron &amp; Paulette Young</t>
  </si>
  <si>
    <t>Bello</t>
  </si>
  <si>
    <t>Judi</t>
  </si>
  <si>
    <t>Besabe</t>
  </si>
  <si>
    <t>Rene &amp; Edna</t>
  </si>
  <si>
    <t>Bueno</t>
  </si>
  <si>
    <t>Deanna</t>
  </si>
  <si>
    <t>Byrne</t>
  </si>
  <si>
    <t>Frank</t>
  </si>
  <si>
    <t>Divernieri</t>
  </si>
  <si>
    <t>Roseann</t>
  </si>
  <si>
    <t>Esposito</t>
  </si>
  <si>
    <t>Gaetana</t>
  </si>
  <si>
    <t>Fang</t>
  </si>
  <si>
    <t>Harry &amp; Lina</t>
  </si>
  <si>
    <t>Thomas</t>
  </si>
  <si>
    <t>Fraser</t>
  </si>
  <si>
    <t>Louis</t>
  </si>
  <si>
    <t>Glass</t>
  </si>
  <si>
    <t>Diane</t>
  </si>
  <si>
    <t>Gonzalez</t>
  </si>
  <si>
    <t>Isidoro (Izzy)</t>
  </si>
  <si>
    <t>Graziano</t>
  </si>
  <si>
    <t>Vincent</t>
  </si>
  <si>
    <t>Kang</t>
  </si>
  <si>
    <t>Andy &amp; Eve</t>
  </si>
  <si>
    <t>Marinaccio</t>
  </si>
  <si>
    <t>Mike &amp; Mani</t>
  </si>
  <si>
    <t>Miguel</t>
  </si>
  <si>
    <t>Edmund &amp; Nidah</t>
  </si>
  <si>
    <t>Mary</t>
  </si>
  <si>
    <t>O'Toole</t>
  </si>
  <si>
    <t>Helen</t>
  </si>
  <si>
    <t>Pianoforte</t>
  </si>
  <si>
    <t>Denise</t>
  </si>
  <si>
    <t>Reitano</t>
  </si>
  <si>
    <t>Joe</t>
  </si>
  <si>
    <t>Roca</t>
  </si>
  <si>
    <t>Anthony &amp; Antoinette</t>
  </si>
  <si>
    <t>Rodriguez</t>
  </si>
  <si>
    <t>Michael &amp; Flor</t>
  </si>
  <si>
    <t>Rossi</t>
  </si>
  <si>
    <t>Kathleen</t>
  </si>
  <si>
    <t>Stavros</t>
  </si>
  <si>
    <t>Annette</t>
  </si>
  <si>
    <t>Stonehill</t>
  </si>
  <si>
    <t>Jeff &amp; Evelyn</t>
  </si>
  <si>
    <t>Trochiano</t>
  </si>
  <si>
    <t>William &amp; Inna Mogilevsky</t>
  </si>
  <si>
    <t>Urciuoli</t>
  </si>
  <si>
    <t>Raymond</t>
  </si>
  <si>
    <t>Yhap</t>
  </si>
  <si>
    <t>Randy</t>
  </si>
  <si>
    <t>Margaret</t>
  </si>
  <si>
    <t>Grand Totals</t>
  </si>
  <si>
    <t>Olga</t>
  </si>
  <si>
    <t>Paige</t>
  </si>
  <si>
    <t>Christopher</t>
  </si>
  <si>
    <t>Pisano</t>
  </si>
  <si>
    <t xml:space="preserve">Richard  </t>
  </si>
  <si>
    <t>Scaltro</t>
  </si>
  <si>
    <t>Santo &amp; Martha</t>
  </si>
  <si>
    <t>Downer</t>
  </si>
  <si>
    <t>Michael</t>
  </si>
  <si>
    <t>Gallo</t>
  </si>
  <si>
    <t>Marie</t>
  </si>
  <si>
    <t>Goyco</t>
  </si>
  <si>
    <t>Hong</t>
  </si>
  <si>
    <t>Raymond &amp; Sylvia</t>
  </si>
  <si>
    <t>Peter</t>
  </si>
  <si>
    <t>Ievolo</t>
  </si>
  <si>
    <t>Leotta</t>
  </si>
  <si>
    <t>Richard</t>
  </si>
  <si>
    <t>McFadden</t>
  </si>
  <si>
    <t>Dolores</t>
  </si>
  <si>
    <t>Mary Eikeseth</t>
  </si>
  <si>
    <t>Recor</t>
  </si>
  <si>
    <t>Bobby &amp; Mary</t>
  </si>
  <si>
    <t>Sedaghati</t>
  </si>
  <si>
    <t>Anjum &amp; Tatiana</t>
  </si>
  <si>
    <t>Serrano</t>
  </si>
  <si>
    <t>Ernie &amp; Vickie</t>
  </si>
  <si>
    <t>Stallone</t>
  </si>
  <si>
    <t>Paul &amp; Mary Ann</t>
  </si>
  <si>
    <t>Basso</t>
  </si>
  <si>
    <t>From Sept 2023 Roster
Combined Name</t>
  </si>
  <si>
    <t>Notes on Assigned/Actual Table Seating</t>
  </si>
  <si>
    <t># Attending 
or "0" If Not</t>
  </si>
  <si>
    <t>Calculated Number of Checks if Paid &gt; $0</t>
  </si>
  <si>
    <t>2) Assign a Table</t>
  </si>
  <si>
    <t>Assigned Table</t>
  </si>
  <si>
    <t>Amount
Paid</t>
  </si>
  <si>
    <t xml:space="preserve">Enter Actual Number of Checks Submitted </t>
  </si>
  <si>
    <t>Totals per Table (Calculated From Cols D &amp; Col F Above)</t>
  </si>
  <si>
    <t>Step 1) Filter on Col E (# Attending) &gt; 0 
Step 2) Copy Columns C,D,E,F to "Table Seating" Tab</t>
  </si>
  <si>
    <t>1) Copy Columns C,D,E,F from Responses Tab to Columns B,C,D,E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</si>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</sst>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/>
    <xf numFmtId="0" fontId="0" fillId="2" borderId="2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/>
    <xf numFmtId="0" fontId="5" fillId="0" borderId="1" xfId="0" applyFont="1" applyBorder="1" applyAlignment="1">
      <alignment horizontal="left"/>
    </xf>
    <xf numFmtId="0" fontId="0" fillId="4" borderId="4" xfId="0" applyFill="1" applyBorder="1"/>
    <xf numFmtId="0" fontId="0" fillId="4" borderId="0" xfId="0" applyFill="1" applyAlignment="1">
      <alignment horizontal="right"/>
    </xf>
    <xf numFmtId="164" fontId="0" fillId="0" borderId="0" xfId="0" applyNumberFormat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right"/>
    </xf>
    <xf numFmtId="164" fontId="0" fillId="3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right" indent="1"/>
    </xf>
    <xf numFmtId="0" fontId="0" fillId="5" borderId="0" xfId="0" applyFill="1" applyAlignment="1">
      <alignment horizontal="right"/>
    </xf>
    <xf numFmtId="1" fontId="1" fillId="2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1" fontId="0" fillId="4" borderId="0" xfId="0" applyNumberFormat="1" applyFill="1" applyAlignment="1">
      <alignment horizontal="center"/>
    </xf>
    <xf numFmtId="1" fontId="1" fillId="4" borderId="1" xfId="0" quotePrefix="1" applyNumberFormat="1" applyFont="1" applyFill="1" applyBorder="1" applyAlignment="1">
      <alignment horizontal="center" wrapText="1"/>
    </xf>
    <xf numFmtId="1" fontId="1" fillId="2" borderId="1" xfId="0" quotePrefix="1" applyNumberFormat="1" applyFont="1" applyFill="1" applyBorder="1" applyAlignment="1">
      <alignment horizontal="center" wrapText="1"/>
    </xf>
    <xf numFmtId="1" fontId="0" fillId="5" borderId="0" xfId="0" applyNumberFormat="1" applyFill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0" borderId="6" xfId="0" applyFont="1" applyBorder="1" applyAlignment="1">
      <alignment horizontal="right"/>
    </xf>
    <xf numFmtId="1" fontId="0" fillId="0" borderId="7" xfId="0" applyNumberForma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3" fillId="0" borderId="9" xfId="0" applyFont="1" applyBorder="1"/>
    <xf numFmtId="0" fontId="2" fillId="0" borderId="9" xfId="0" applyFont="1" applyBorder="1" applyAlignment="1">
      <alignment horizontal="right"/>
    </xf>
    <xf numFmtId="0" fontId="0" fillId="0" borderId="10" xfId="0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2" xfId="0" applyFill="1" applyBorder="1"/>
    <xf numFmtId="0" fontId="2" fillId="3" borderId="12" xfId="0" applyFont="1" applyFill="1" applyBorder="1" applyAlignment="1">
      <alignment horizontal="right"/>
    </xf>
    <xf numFmtId="1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right"/>
    </xf>
    <xf numFmtId="1" fontId="0" fillId="2" borderId="11" xfId="0" applyNumberFormat="1" applyFill="1" applyBorder="1" applyAlignment="1">
      <alignment horizontal="center"/>
    </xf>
    <xf numFmtId="0" fontId="4" fillId="2" borderId="12" xfId="0" applyFont="1" applyFill="1" applyBorder="1"/>
    <xf numFmtId="0" fontId="1" fillId="2" borderId="12" xfId="0" applyFont="1" applyFill="1" applyBorder="1" applyAlignment="1">
      <alignment horizontal="right"/>
    </xf>
    <xf numFmtId="1" fontId="0" fillId="2" borderId="12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" fillId="5" borderId="2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02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RowHeight="14.4" x14ac:dyDescent="0.55000000000000004"/>
  <cols>
    <col min="1" max="1" width="3.26171875" customWidth="1"/>
    <col min="2" max="2" width="10.68359375" style="33" customWidth="1"/>
    <col min="3" max="3" width="14.41796875" customWidth="1"/>
    <col min="4" max="4" width="29.83984375" customWidth="1"/>
    <col min="5" max="5" width="13.3671875" style="33" customWidth="1"/>
    <col min="6" max="6" width="60.578125" style="1" customWidth="1"/>
    <col min="7" max="7" width="13.1015625" style="22" customWidth="1"/>
  </cols>
  <sheetData>
    <row r="2" spans="2:7" ht="31.2" customHeight="1" x14ac:dyDescent="0.55000000000000004">
      <c r="B2" s="28"/>
      <c r="C2" s="37"/>
      <c r="D2" s="38"/>
      <c r="E2" s="71" t="s">
        <v>189</v>
      </c>
      <c r="F2" s="72"/>
      <c r="G2" s="34"/>
    </row>
    <row r="3" spans="2:7" ht="28.8" x14ac:dyDescent="0.55000000000000004">
      <c r="B3" s="28" t="s">
        <v>64</v>
      </c>
      <c r="C3" s="3" t="s">
        <v>68</v>
      </c>
      <c r="D3" s="4" t="s">
        <v>180</v>
      </c>
      <c r="E3" s="28" t="s">
        <v>182</v>
      </c>
      <c r="F3" s="4" t="s">
        <v>66</v>
      </c>
      <c r="G3" s="34" t="s">
        <v>186</v>
      </c>
    </row>
    <row r="4" spans="2:7" x14ac:dyDescent="0.55000000000000004">
      <c r="B4" s="29">
        <v>2</v>
      </c>
      <c r="C4" s="10" t="s">
        <v>7</v>
      </c>
      <c r="D4" s="5" t="s">
        <v>0</v>
      </c>
      <c r="E4" s="29"/>
      <c r="F4" s="6"/>
      <c r="G4" s="7">
        <v>0</v>
      </c>
    </row>
    <row r="5" spans="2:7" x14ac:dyDescent="0.55000000000000004">
      <c r="B5" s="29">
        <v>2</v>
      </c>
      <c r="C5" s="10" t="s">
        <v>94</v>
      </c>
      <c r="D5" s="5" t="s">
        <v>95</v>
      </c>
      <c r="E5" s="29"/>
      <c r="F5" s="6"/>
      <c r="G5" s="7">
        <v>0</v>
      </c>
    </row>
    <row r="6" spans="2:7" x14ac:dyDescent="0.55000000000000004">
      <c r="B6" s="29">
        <v>1</v>
      </c>
      <c r="C6" s="10" t="s">
        <v>179</v>
      </c>
      <c r="D6" s="5" t="s">
        <v>125</v>
      </c>
      <c r="E6" s="29"/>
      <c r="F6" s="6"/>
      <c r="G6" s="7">
        <v>0</v>
      </c>
    </row>
    <row r="7" spans="2:7" x14ac:dyDescent="0.55000000000000004">
      <c r="B7" s="29">
        <v>1</v>
      </c>
      <c r="C7" s="10" t="s">
        <v>96</v>
      </c>
      <c r="D7" s="5" t="s">
        <v>97</v>
      </c>
      <c r="E7" s="29"/>
      <c r="F7" s="6"/>
      <c r="G7" s="7">
        <v>0</v>
      </c>
    </row>
    <row r="8" spans="2:7" x14ac:dyDescent="0.55000000000000004">
      <c r="B8" s="29">
        <v>2</v>
      </c>
      <c r="C8" s="10" t="s">
        <v>9</v>
      </c>
      <c r="D8" s="5" t="s">
        <v>1</v>
      </c>
      <c r="E8" s="29"/>
      <c r="F8" s="6"/>
      <c r="G8" s="7">
        <v>0</v>
      </c>
    </row>
    <row r="9" spans="2:7" x14ac:dyDescent="0.55000000000000004">
      <c r="B9" s="29">
        <v>2</v>
      </c>
      <c r="C9" s="10" t="s">
        <v>98</v>
      </c>
      <c r="D9" s="5" t="s">
        <v>99</v>
      </c>
      <c r="E9" s="29"/>
      <c r="F9" s="6"/>
      <c r="G9" s="7">
        <v>0</v>
      </c>
    </row>
    <row r="10" spans="2:7" x14ac:dyDescent="0.55000000000000004">
      <c r="B10" s="29">
        <v>1</v>
      </c>
      <c r="C10" s="10" t="s">
        <v>100</v>
      </c>
      <c r="D10" s="5" t="s">
        <v>101</v>
      </c>
      <c r="E10" s="29"/>
      <c r="F10" s="6"/>
      <c r="G10" s="7">
        <v>0</v>
      </c>
    </row>
    <row r="11" spans="2:7" x14ac:dyDescent="0.55000000000000004">
      <c r="B11" s="29">
        <v>2</v>
      </c>
      <c r="C11" s="10" t="s">
        <v>10</v>
      </c>
      <c r="D11" s="5" t="s">
        <v>18</v>
      </c>
      <c r="E11" s="29"/>
      <c r="F11" s="6"/>
      <c r="G11" s="7">
        <v>0</v>
      </c>
    </row>
    <row r="12" spans="2:7" x14ac:dyDescent="0.55000000000000004">
      <c r="B12" s="29">
        <v>1</v>
      </c>
      <c r="C12" s="10" t="s">
        <v>102</v>
      </c>
      <c r="D12" s="5" t="s">
        <v>103</v>
      </c>
      <c r="E12" s="29"/>
      <c r="F12" s="6"/>
      <c r="G12" s="7">
        <v>0</v>
      </c>
    </row>
    <row r="13" spans="2:7" x14ac:dyDescent="0.55000000000000004">
      <c r="B13" s="29">
        <v>2</v>
      </c>
      <c r="C13" s="10" t="s">
        <v>11</v>
      </c>
      <c r="D13" s="5" t="s">
        <v>19</v>
      </c>
      <c r="E13" s="29"/>
      <c r="F13" s="6"/>
      <c r="G13" s="7">
        <v>0</v>
      </c>
    </row>
    <row r="14" spans="2:7" x14ac:dyDescent="0.55000000000000004">
      <c r="B14" s="29">
        <v>1</v>
      </c>
      <c r="C14" s="10" t="s">
        <v>104</v>
      </c>
      <c r="D14" s="5" t="s">
        <v>105</v>
      </c>
      <c r="E14" s="29"/>
      <c r="F14" s="6"/>
      <c r="G14" s="7">
        <v>0</v>
      </c>
    </row>
    <row r="15" spans="2:7" x14ac:dyDescent="0.55000000000000004">
      <c r="B15" s="29">
        <v>2</v>
      </c>
      <c r="C15" s="10" t="s">
        <v>13</v>
      </c>
      <c r="D15" s="5" t="s">
        <v>3</v>
      </c>
      <c r="E15" s="29"/>
      <c r="F15" s="6"/>
      <c r="G15" s="7">
        <v>0</v>
      </c>
    </row>
    <row r="16" spans="2:7" x14ac:dyDescent="0.55000000000000004">
      <c r="B16" s="29">
        <v>1</v>
      </c>
      <c r="C16" s="10" t="s">
        <v>157</v>
      </c>
      <c r="D16" s="5" t="s">
        <v>158</v>
      </c>
      <c r="E16" s="29"/>
      <c r="F16" s="6"/>
      <c r="G16" s="7">
        <v>0</v>
      </c>
    </row>
    <row r="17" spans="2:7" x14ac:dyDescent="0.55000000000000004">
      <c r="B17" s="29">
        <v>1</v>
      </c>
      <c r="C17" s="10" t="s">
        <v>106</v>
      </c>
      <c r="D17" s="5" t="s">
        <v>107</v>
      </c>
      <c r="E17" s="29"/>
      <c r="F17" s="6"/>
      <c r="G17" s="7">
        <v>0</v>
      </c>
    </row>
    <row r="18" spans="2:7" x14ac:dyDescent="0.55000000000000004">
      <c r="B18" s="29">
        <v>2</v>
      </c>
      <c r="C18" s="10" t="s">
        <v>108</v>
      </c>
      <c r="D18" s="5" t="s">
        <v>109</v>
      </c>
      <c r="E18" s="29"/>
      <c r="F18" s="6"/>
      <c r="G18" s="7">
        <v>0</v>
      </c>
    </row>
    <row r="19" spans="2:7" x14ac:dyDescent="0.55000000000000004">
      <c r="B19" s="29">
        <v>1</v>
      </c>
      <c r="C19" s="10" t="s">
        <v>14</v>
      </c>
      <c r="D19" s="5" t="s">
        <v>110</v>
      </c>
      <c r="E19" s="29"/>
      <c r="F19" s="6"/>
      <c r="G19" s="7">
        <v>0</v>
      </c>
    </row>
    <row r="20" spans="2:7" x14ac:dyDescent="0.55000000000000004">
      <c r="B20" s="29">
        <v>2</v>
      </c>
      <c r="C20" s="10" t="s">
        <v>14</v>
      </c>
      <c r="D20" s="5" t="s">
        <v>72</v>
      </c>
      <c r="E20" s="29"/>
      <c r="F20" s="6"/>
      <c r="G20" s="7">
        <v>0</v>
      </c>
    </row>
    <row r="21" spans="2:7" x14ac:dyDescent="0.55000000000000004">
      <c r="B21" s="29">
        <v>2</v>
      </c>
      <c r="C21" s="10" t="s">
        <v>73</v>
      </c>
      <c r="D21" s="5" t="s">
        <v>74</v>
      </c>
      <c r="E21" s="29"/>
      <c r="F21" s="6"/>
      <c r="G21" s="7">
        <v>0</v>
      </c>
    </row>
    <row r="22" spans="2:7" x14ac:dyDescent="0.55000000000000004">
      <c r="B22" s="29">
        <v>1</v>
      </c>
      <c r="C22" s="10" t="s">
        <v>111</v>
      </c>
      <c r="D22" s="5" t="s">
        <v>112</v>
      </c>
      <c r="E22" s="29"/>
      <c r="F22" s="6"/>
      <c r="G22" s="7">
        <v>0</v>
      </c>
    </row>
    <row r="23" spans="2:7" x14ac:dyDescent="0.55000000000000004">
      <c r="B23" s="29">
        <v>2</v>
      </c>
      <c r="C23" s="10" t="s">
        <v>15</v>
      </c>
      <c r="D23" s="5" t="s">
        <v>4</v>
      </c>
      <c r="E23" s="29"/>
      <c r="F23" s="6"/>
      <c r="G23" s="7">
        <v>0</v>
      </c>
    </row>
    <row r="24" spans="2:7" x14ac:dyDescent="0.55000000000000004">
      <c r="B24" s="29">
        <v>1</v>
      </c>
      <c r="C24" s="10" t="s">
        <v>159</v>
      </c>
      <c r="D24" s="5" t="s">
        <v>160</v>
      </c>
      <c r="E24" s="29"/>
      <c r="F24" s="6"/>
      <c r="G24" s="7">
        <v>0</v>
      </c>
    </row>
    <row r="25" spans="2:7" x14ac:dyDescent="0.55000000000000004">
      <c r="B25" s="29">
        <v>1</v>
      </c>
      <c r="C25" s="10" t="s">
        <v>113</v>
      </c>
      <c r="D25" s="5" t="s">
        <v>114</v>
      </c>
      <c r="E25" s="29"/>
      <c r="F25" s="6"/>
      <c r="G25" s="7">
        <v>0</v>
      </c>
    </row>
    <row r="26" spans="2:7" x14ac:dyDescent="0.55000000000000004">
      <c r="B26" s="29">
        <v>1</v>
      </c>
      <c r="C26" s="10" t="s">
        <v>115</v>
      </c>
      <c r="D26" s="5" t="s">
        <v>116</v>
      </c>
      <c r="E26" s="29"/>
      <c r="F26" s="6"/>
      <c r="G26" s="7">
        <v>0</v>
      </c>
    </row>
    <row r="27" spans="2:7" x14ac:dyDescent="0.55000000000000004">
      <c r="B27" s="29">
        <v>1</v>
      </c>
      <c r="C27" s="10" t="s">
        <v>161</v>
      </c>
      <c r="D27" s="5" t="s">
        <v>150</v>
      </c>
      <c r="E27" s="29"/>
      <c r="F27" s="6"/>
      <c r="G27" s="7">
        <v>0</v>
      </c>
    </row>
    <row r="28" spans="2:7" x14ac:dyDescent="0.55000000000000004">
      <c r="B28" s="29">
        <v>1</v>
      </c>
      <c r="C28" s="10" t="s">
        <v>117</v>
      </c>
      <c r="D28" s="5" t="s">
        <v>118</v>
      </c>
      <c r="E28" s="29"/>
      <c r="F28" s="6"/>
      <c r="G28" s="7">
        <v>0</v>
      </c>
    </row>
    <row r="29" spans="2:7" x14ac:dyDescent="0.55000000000000004">
      <c r="B29" s="29">
        <v>2</v>
      </c>
      <c r="C29" s="10" t="s">
        <v>16</v>
      </c>
      <c r="D29" s="5" t="s">
        <v>5</v>
      </c>
      <c r="E29" s="29"/>
      <c r="F29" s="6"/>
      <c r="G29" s="7">
        <v>0</v>
      </c>
    </row>
    <row r="30" spans="2:7" x14ac:dyDescent="0.55000000000000004">
      <c r="B30" s="29">
        <v>2</v>
      </c>
      <c r="C30" s="10" t="s">
        <v>162</v>
      </c>
      <c r="D30" s="5" t="s">
        <v>163</v>
      </c>
      <c r="E30" s="29"/>
      <c r="F30" s="6"/>
      <c r="G30" s="7">
        <v>0</v>
      </c>
    </row>
    <row r="31" spans="2:7" x14ac:dyDescent="0.55000000000000004">
      <c r="B31" s="29">
        <v>1</v>
      </c>
      <c r="C31" s="10" t="s">
        <v>165</v>
      </c>
      <c r="D31" s="5" t="s">
        <v>164</v>
      </c>
      <c r="E31" s="29"/>
      <c r="F31" s="6"/>
      <c r="G31" s="7">
        <v>0</v>
      </c>
    </row>
    <row r="32" spans="2:7" x14ac:dyDescent="0.55000000000000004">
      <c r="B32" s="29">
        <v>2</v>
      </c>
      <c r="C32" s="10" t="s">
        <v>17</v>
      </c>
      <c r="D32" s="5" t="s">
        <v>6</v>
      </c>
      <c r="E32" s="29"/>
      <c r="F32" s="6"/>
      <c r="G32" s="7">
        <v>0</v>
      </c>
    </row>
    <row r="33" spans="2:7" x14ac:dyDescent="0.55000000000000004">
      <c r="B33" s="29">
        <v>2</v>
      </c>
      <c r="C33" s="10" t="s">
        <v>119</v>
      </c>
      <c r="D33" s="5" t="s">
        <v>120</v>
      </c>
      <c r="E33" s="29"/>
      <c r="F33" s="6"/>
      <c r="G33" s="7">
        <v>0</v>
      </c>
    </row>
    <row r="34" spans="2:7" x14ac:dyDescent="0.55000000000000004">
      <c r="B34" s="29">
        <v>2</v>
      </c>
      <c r="C34" s="10" t="s">
        <v>34</v>
      </c>
      <c r="D34" s="5" t="s">
        <v>75</v>
      </c>
      <c r="E34" s="29"/>
      <c r="F34" s="6"/>
      <c r="G34" s="7">
        <v>0</v>
      </c>
    </row>
    <row r="35" spans="2:7" x14ac:dyDescent="0.55000000000000004">
      <c r="B35" s="29">
        <v>2</v>
      </c>
      <c r="C35" s="10" t="s">
        <v>35</v>
      </c>
      <c r="D35" s="5" t="s">
        <v>20</v>
      </c>
      <c r="E35" s="29"/>
      <c r="F35" s="6"/>
      <c r="G35" s="7">
        <v>0</v>
      </c>
    </row>
    <row r="36" spans="2:7" x14ac:dyDescent="0.55000000000000004">
      <c r="B36" s="29">
        <v>1</v>
      </c>
      <c r="C36" s="10" t="s">
        <v>166</v>
      </c>
      <c r="D36" s="5" t="s">
        <v>167</v>
      </c>
      <c r="E36" s="29"/>
      <c r="F36" s="6"/>
      <c r="G36" s="7">
        <v>0</v>
      </c>
    </row>
    <row r="37" spans="2:7" x14ac:dyDescent="0.55000000000000004">
      <c r="B37" s="29">
        <v>2</v>
      </c>
      <c r="C37" s="10" t="s">
        <v>36</v>
      </c>
      <c r="D37" s="5" t="s">
        <v>21</v>
      </c>
      <c r="E37" s="29"/>
      <c r="F37" s="6"/>
      <c r="G37" s="7">
        <v>0</v>
      </c>
    </row>
    <row r="38" spans="2:7" x14ac:dyDescent="0.55000000000000004">
      <c r="B38" s="29">
        <v>2</v>
      </c>
      <c r="C38" s="10" t="s">
        <v>37</v>
      </c>
      <c r="D38" s="5" t="s">
        <v>22</v>
      </c>
      <c r="E38" s="29"/>
      <c r="F38" s="6"/>
      <c r="G38" s="7">
        <v>0</v>
      </c>
    </row>
    <row r="39" spans="2:7" x14ac:dyDescent="0.55000000000000004">
      <c r="B39" s="29">
        <v>2</v>
      </c>
      <c r="C39" s="10" t="s">
        <v>121</v>
      </c>
      <c r="D39" s="5" t="s">
        <v>122</v>
      </c>
      <c r="E39" s="29"/>
      <c r="F39" s="6"/>
      <c r="G39" s="7">
        <v>0</v>
      </c>
    </row>
    <row r="40" spans="2:7" x14ac:dyDescent="0.55000000000000004">
      <c r="B40" s="29">
        <v>2</v>
      </c>
      <c r="C40" s="10" t="s">
        <v>38</v>
      </c>
      <c r="D40" s="5" t="s">
        <v>23</v>
      </c>
      <c r="E40" s="29"/>
      <c r="F40" s="6"/>
      <c r="G40" s="7">
        <v>0</v>
      </c>
    </row>
    <row r="41" spans="2:7" x14ac:dyDescent="0.55000000000000004">
      <c r="B41" s="29">
        <v>1</v>
      </c>
      <c r="C41" s="10" t="s">
        <v>168</v>
      </c>
      <c r="D41" s="5" t="s">
        <v>169</v>
      </c>
      <c r="E41" s="29"/>
      <c r="F41" s="6"/>
      <c r="G41" s="7">
        <v>0</v>
      </c>
    </row>
    <row r="42" spans="2:7" x14ac:dyDescent="0.55000000000000004">
      <c r="B42" s="29">
        <v>2</v>
      </c>
      <c r="C42" s="10" t="s">
        <v>39</v>
      </c>
      <c r="D42" s="5" t="s">
        <v>24</v>
      </c>
      <c r="E42" s="29"/>
      <c r="F42" s="6"/>
      <c r="G42" s="7">
        <v>0</v>
      </c>
    </row>
    <row r="43" spans="2:7" x14ac:dyDescent="0.55000000000000004">
      <c r="B43" s="29">
        <v>2</v>
      </c>
      <c r="C43" s="10" t="s">
        <v>123</v>
      </c>
      <c r="D43" s="5" t="s">
        <v>124</v>
      </c>
      <c r="E43" s="29"/>
      <c r="F43" s="6"/>
      <c r="G43" s="7">
        <v>0</v>
      </c>
    </row>
    <row r="44" spans="2:7" x14ac:dyDescent="0.55000000000000004">
      <c r="B44" s="29">
        <v>2</v>
      </c>
      <c r="C44" s="10" t="s">
        <v>40</v>
      </c>
      <c r="D44" s="5" t="s">
        <v>25</v>
      </c>
      <c r="E44" s="29"/>
      <c r="F44" s="6"/>
      <c r="G44" s="7">
        <v>0</v>
      </c>
    </row>
    <row r="45" spans="2:7" x14ac:dyDescent="0.55000000000000004">
      <c r="B45" s="29">
        <v>2</v>
      </c>
      <c r="C45" s="10" t="s">
        <v>42</v>
      </c>
      <c r="D45" s="5" t="s">
        <v>26</v>
      </c>
      <c r="E45" s="29"/>
      <c r="F45" s="6"/>
      <c r="G45" s="7">
        <v>0</v>
      </c>
    </row>
    <row r="46" spans="2:7" x14ac:dyDescent="0.55000000000000004">
      <c r="B46" s="29">
        <v>1</v>
      </c>
      <c r="C46" s="10" t="s">
        <v>43</v>
      </c>
      <c r="D46" s="5" t="s">
        <v>125</v>
      </c>
      <c r="E46" s="29"/>
      <c r="F46" s="6"/>
      <c r="G46" s="7">
        <v>0</v>
      </c>
    </row>
    <row r="47" spans="2:7" x14ac:dyDescent="0.55000000000000004">
      <c r="B47" s="29">
        <v>1</v>
      </c>
      <c r="C47" s="10" t="s">
        <v>126</v>
      </c>
      <c r="D47" s="5" t="s">
        <v>127</v>
      </c>
      <c r="E47" s="29"/>
      <c r="F47" s="6"/>
      <c r="G47" s="7">
        <v>0</v>
      </c>
    </row>
    <row r="48" spans="2:7" x14ac:dyDescent="0.55000000000000004">
      <c r="B48" s="29">
        <v>1</v>
      </c>
      <c r="C48" s="10" t="s">
        <v>151</v>
      </c>
      <c r="D48" s="5" t="s">
        <v>152</v>
      </c>
      <c r="E48" s="29"/>
      <c r="F48" s="6"/>
      <c r="G48" s="7">
        <v>0</v>
      </c>
    </row>
    <row r="49" spans="2:7" x14ac:dyDescent="0.55000000000000004">
      <c r="B49" s="29">
        <v>2</v>
      </c>
      <c r="C49" s="10" t="s">
        <v>44</v>
      </c>
      <c r="D49" s="5" t="s">
        <v>27</v>
      </c>
      <c r="E49" s="29"/>
      <c r="F49" s="6"/>
      <c r="G49" s="7">
        <v>0</v>
      </c>
    </row>
    <row r="50" spans="2:7" x14ac:dyDescent="0.55000000000000004">
      <c r="B50" s="29">
        <v>2</v>
      </c>
      <c r="C50" s="10" t="s">
        <v>45</v>
      </c>
      <c r="D50" s="5" t="s">
        <v>28</v>
      </c>
      <c r="E50" s="29"/>
      <c r="F50" s="6"/>
      <c r="G50" s="7">
        <v>0</v>
      </c>
    </row>
    <row r="51" spans="2:7" x14ac:dyDescent="0.55000000000000004">
      <c r="B51" s="29">
        <v>2</v>
      </c>
      <c r="C51" s="10" t="s">
        <v>46</v>
      </c>
      <c r="D51" s="5" t="s">
        <v>76</v>
      </c>
      <c r="E51" s="29"/>
      <c r="F51" s="6"/>
      <c r="G51" s="7">
        <v>0</v>
      </c>
    </row>
    <row r="52" spans="2:7" x14ac:dyDescent="0.55000000000000004">
      <c r="B52" s="29">
        <v>1</v>
      </c>
      <c r="C52" s="10" t="s">
        <v>77</v>
      </c>
      <c r="D52" s="5" t="s">
        <v>33</v>
      </c>
      <c r="E52" s="29"/>
      <c r="F52" s="6"/>
      <c r="G52" s="7">
        <v>0</v>
      </c>
    </row>
    <row r="53" spans="2:7" x14ac:dyDescent="0.55000000000000004">
      <c r="B53" s="29">
        <v>1</v>
      </c>
      <c r="C53" s="10" t="s">
        <v>128</v>
      </c>
      <c r="D53" s="5" t="s">
        <v>129</v>
      </c>
      <c r="E53" s="29"/>
      <c r="F53" s="6"/>
      <c r="G53" s="7">
        <v>0</v>
      </c>
    </row>
    <row r="54" spans="2:7" x14ac:dyDescent="0.55000000000000004">
      <c r="B54" s="29">
        <v>1</v>
      </c>
      <c r="C54" s="10" t="s">
        <v>153</v>
      </c>
      <c r="D54" s="5" t="s">
        <v>170</v>
      </c>
      <c r="E54" s="29"/>
      <c r="F54" s="6"/>
      <c r="G54" s="7">
        <v>0</v>
      </c>
    </row>
    <row r="55" spans="2:7" x14ac:dyDescent="0.55000000000000004">
      <c r="B55" s="29">
        <v>1</v>
      </c>
      <c r="C55" s="10" t="s">
        <v>153</v>
      </c>
      <c r="D55" s="5" t="s">
        <v>154</v>
      </c>
      <c r="E55" s="29"/>
      <c r="F55" s="6"/>
      <c r="G55" s="7">
        <v>0</v>
      </c>
    </row>
    <row r="56" spans="2:7" x14ac:dyDescent="0.55000000000000004">
      <c r="B56" s="29">
        <v>2</v>
      </c>
      <c r="C56" s="10" t="s">
        <v>48</v>
      </c>
      <c r="D56" s="5" t="s">
        <v>30</v>
      </c>
      <c r="E56" s="29"/>
      <c r="F56" s="6"/>
      <c r="G56" s="7">
        <v>0</v>
      </c>
    </row>
    <row r="57" spans="2:7" x14ac:dyDescent="0.55000000000000004">
      <c r="B57" s="29">
        <v>2</v>
      </c>
      <c r="C57" s="10" t="s">
        <v>171</v>
      </c>
      <c r="D57" s="5" t="s">
        <v>172</v>
      </c>
      <c r="E57" s="29"/>
      <c r="F57" s="6"/>
      <c r="G57" s="7">
        <v>0</v>
      </c>
    </row>
    <row r="58" spans="2:7" x14ac:dyDescent="0.55000000000000004">
      <c r="B58" s="29">
        <v>1</v>
      </c>
      <c r="C58" s="10" t="s">
        <v>130</v>
      </c>
      <c r="D58" s="5" t="s">
        <v>131</v>
      </c>
      <c r="E58" s="29"/>
      <c r="F58" s="6"/>
      <c r="G58" s="7">
        <v>0</v>
      </c>
    </row>
    <row r="59" spans="2:7" x14ac:dyDescent="0.55000000000000004">
      <c r="B59" s="29">
        <v>2</v>
      </c>
      <c r="C59" s="10" t="s">
        <v>132</v>
      </c>
      <c r="D59" s="5" t="s">
        <v>133</v>
      </c>
      <c r="E59" s="29"/>
      <c r="F59" s="6"/>
      <c r="G59" s="7">
        <v>0</v>
      </c>
    </row>
    <row r="60" spans="2:7" x14ac:dyDescent="0.55000000000000004">
      <c r="B60" s="29">
        <v>2</v>
      </c>
      <c r="C60" s="10" t="s">
        <v>134</v>
      </c>
      <c r="D60" s="5" t="s">
        <v>135</v>
      </c>
      <c r="E60" s="29"/>
      <c r="F60" s="6"/>
      <c r="G60" s="7">
        <v>0</v>
      </c>
    </row>
    <row r="61" spans="2:7" x14ac:dyDescent="0.55000000000000004">
      <c r="B61" s="29">
        <v>1</v>
      </c>
      <c r="C61" s="10" t="s">
        <v>136</v>
      </c>
      <c r="D61" s="5" t="s">
        <v>137</v>
      </c>
      <c r="E61" s="29"/>
      <c r="F61" s="6"/>
      <c r="G61" s="7">
        <v>0</v>
      </c>
    </row>
    <row r="62" spans="2:7" x14ac:dyDescent="0.55000000000000004">
      <c r="B62" s="29">
        <v>2</v>
      </c>
      <c r="C62" s="10" t="s">
        <v>155</v>
      </c>
      <c r="D62" s="5" t="s">
        <v>156</v>
      </c>
      <c r="E62" s="29"/>
      <c r="F62" s="6"/>
      <c r="G62" s="7">
        <v>0</v>
      </c>
    </row>
    <row r="63" spans="2:7" x14ac:dyDescent="0.55000000000000004">
      <c r="B63" s="29">
        <v>2</v>
      </c>
      <c r="C63" s="10" t="s">
        <v>49</v>
      </c>
      <c r="D63" s="5" t="s">
        <v>31</v>
      </c>
      <c r="E63" s="29"/>
      <c r="F63" s="6"/>
      <c r="G63" s="7">
        <v>0</v>
      </c>
    </row>
    <row r="64" spans="2:7" x14ac:dyDescent="0.55000000000000004">
      <c r="B64" s="29">
        <v>2</v>
      </c>
      <c r="C64" s="10" t="s">
        <v>173</v>
      </c>
      <c r="D64" s="5" t="s">
        <v>174</v>
      </c>
      <c r="E64" s="29"/>
      <c r="F64" s="6"/>
      <c r="G64" s="7">
        <v>0</v>
      </c>
    </row>
    <row r="65" spans="2:7" x14ac:dyDescent="0.55000000000000004">
      <c r="B65" s="29">
        <v>2</v>
      </c>
      <c r="C65" s="10" t="s">
        <v>50</v>
      </c>
      <c r="D65" s="5" t="s">
        <v>32</v>
      </c>
      <c r="E65" s="29"/>
      <c r="F65" s="6"/>
      <c r="G65" s="7">
        <v>0</v>
      </c>
    </row>
    <row r="66" spans="2:7" x14ac:dyDescent="0.55000000000000004">
      <c r="B66" s="29">
        <v>2</v>
      </c>
      <c r="C66" s="10" t="s">
        <v>175</v>
      </c>
      <c r="D66" s="5" t="s">
        <v>176</v>
      </c>
      <c r="E66" s="29"/>
      <c r="F66" s="6"/>
      <c r="G66" s="7">
        <v>0</v>
      </c>
    </row>
    <row r="67" spans="2:7" x14ac:dyDescent="0.55000000000000004">
      <c r="B67" s="29">
        <v>2</v>
      </c>
      <c r="C67" s="10" t="s">
        <v>78</v>
      </c>
      <c r="D67" s="5" t="s">
        <v>79</v>
      </c>
      <c r="E67" s="29"/>
      <c r="F67" s="6"/>
      <c r="G67" s="7">
        <v>0</v>
      </c>
    </row>
    <row r="68" spans="2:7" x14ac:dyDescent="0.55000000000000004">
      <c r="B68" s="29">
        <v>2</v>
      </c>
      <c r="C68" s="10" t="s">
        <v>57</v>
      </c>
      <c r="D68" s="5" t="s">
        <v>51</v>
      </c>
      <c r="E68" s="29"/>
      <c r="F68" s="6"/>
      <c r="G68" s="7">
        <v>0</v>
      </c>
    </row>
    <row r="69" spans="2:7" x14ac:dyDescent="0.55000000000000004">
      <c r="B69" s="29">
        <v>2</v>
      </c>
      <c r="C69" s="10" t="s">
        <v>177</v>
      </c>
      <c r="D69" s="5" t="s">
        <v>178</v>
      </c>
      <c r="E69" s="29"/>
      <c r="F69" s="6"/>
      <c r="G69" s="7">
        <v>0</v>
      </c>
    </row>
    <row r="70" spans="2:7" x14ac:dyDescent="0.55000000000000004">
      <c r="B70" s="29">
        <v>1</v>
      </c>
      <c r="C70" s="10" t="s">
        <v>138</v>
      </c>
      <c r="D70" s="5" t="s">
        <v>139</v>
      </c>
      <c r="E70" s="29"/>
      <c r="F70" s="6"/>
      <c r="G70" s="7">
        <v>0</v>
      </c>
    </row>
    <row r="71" spans="2:7" x14ac:dyDescent="0.55000000000000004">
      <c r="B71" s="29">
        <v>2</v>
      </c>
      <c r="C71" s="10" t="s">
        <v>58</v>
      </c>
      <c r="D71" s="5" t="s">
        <v>52</v>
      </c>
      <c r="E71" s="29"/>
      <c r="F71" s="6"/>
      <c r="G71" s="7">
        <v>0</v>
      </c>
    </row>
    <row r="72" spans="2:7" x14ac:dyDescent="0.55000000000000004">
      <c r="B72" s="29">
        <v>2</v>
      </c>
      <c r="C72" s="10" t="s">
        <v>140</v>
      </c>
      <c r="D72" s="5" t="s">
        <v>141</v>
      </c>
      <c r="E72" s="29"/>
      <c r="F72" s="6"/>
      <c r="G72" s="7">
        <v>0</v>
      </c>
    </row>
    <row r="73" spans="2:7" x14ac:dyDescent="0.55000000000000004">
      <c r="B73" s="29">
        <v>2</v>
      </c>
      <c r="C73" s="10" t="s">
        <v>59</v>
      </c>
      <c r="D73" s="5" t="s">
        <v>53</v>
      </c>
      <c r="E73" s="29"/>
      <c r="F73" s="6"/>
      <c r="G73" s="7">
        <v>0</v>
      </c>
    </row>
    <row r="74" spans="2:7" x14ac:dyDescent="0.55000000000000004">
      <c r="B74" s="29">
        <v>2</v>
      </c>
      <c r="C74" s="10" t="s">
        <v>142</v>
      </c>
      <c r="D74" s="5" t="s">
        <v>143</v>
      </c>
      <c r="E74" s="29"/>
      <c r="F74" s="6"/>
      <c r="G74" s="7">
        <v>0</v>
      </c>
    </row>
    <row r="75" spans="2:7" x14ac:dyDescent="0.55000000000000004">
      <c r="B75" s="29">
        <v>1</v>
      </c>
      <c r="C75" s="10" t="s">
        <v>144</v>
      </c>
      <c r="D75" s="5" t="s">
        <v>145</v>
      </c>
      <c r="E75" s="29"/>
      <c r="F75" s="6"/>
      <c r="G75" s="7">
        <v>0</v>
      </c>
    </row>
    <row r="76" spans="2:7" x14ac:dyDescent="0.55000000000000004">
      <c r="B76" s="29">
        <v>1</v>
      </c>
      <c r="C76" s="10" t="s">
        <v>60</v>
      </c>
      <c r="D76" s="5" t="s">
        <v>80</v>
      </c>
      <c r="E76" s="29"/>
      <c r="F76" s="6"/>
      <c r="G76" s="7">
        <v>0</v>
      </c>
    </row>
    <row r="77" spans="2:7" x14ac:dyDescent="0.55000000000000004">
      <c r="B77" s="29">
        <v>2</v>
      </c>
      <c r="C77" s="10" t="s">
        <v>61</v>
      </c>
      <c r="D77" s="5" t="s">
        <v>81</v>
      </c>
      <c r="E77" s="29"/>
      <c r="F77" s="6"/>
      <c r="G77" s="7">
        <v>0</v>
      </c>
    </row>
    <row r="78" spans="2:7" x14ac:dyDescent="0.55000000000000004">
      <c r="B78" s="29">
        <v>2</v>
      </c>
      <c r="C78" s="10" t="s">
        <v>62</v>
      </c>
      <c r="D78" s="5" t="s">
        <v>55</v>
      </c>
      <c r="E78" s="29"/>
      <c r="F78" s="6"/>
      <c r="G78" s="7">
        <v>0</v>
      </c>
    </row>
    <row r="79" spans="2:7" x14ac:dyDescent="0.55000000000000004">
      <c r="B79" s="29">
        <v>1</v>
      </c>
      <c r="C79" s="10" t="s">
        <v>146</v>
      </c>
      <c r="D79" s="5" t="s">
        <v>147</v>
      </c>
      <c r="E79" s="29"/>
      <c r="F79" s="6"/>
      <c r="G79" s="7">
        <v>0</v>
      </c>
    </row>
    <row r="80" spans="2:7" x14ac:dyDescent="0.55000000000000004">
      <c r="B80" s="29">
        <v>2</v>
      </c>
      <c r="C80" s="10" t="s">
        <v>63</v>
      </c>
      <c r="D80" s="5" t="s">
        <v>56</v>
      </c>
      <c r="E80" s="29"/>
      <c r="F80" s="6"/>
      <c r="G80" s="7">
        <v>0</v>
      </c>
    </row>
    <row r="81" spans="2:7" ht="14.7" thickBot="1" x14ac:dyDescent="0.6">
      <c r="B81" s="45"/>
      <c r="C81" s="46"/>
      <c r="D81" s="47"/>
      <c r="E81" s="45"/>
      <c r="F81" s="48"/>
      <c r="G81" s="49"/>
    </row>
    <row r="82" spans="2:7" ht="14.7" thickBot="1" x14ac:dyDescent="0.6">
      <c r="B82" s="54">
        <f>SUM(B4:B81)</f>
        <v>124</v>
      </c>
      <c r="C82" s="55"/>
      <c r="D82" s="56" t="s">
        <v>67</v>
      </c>
      <c r="E82" s="57">
        <f>SUM(E4:E80)</f>
        <v>0</v>
      </c>
      <c r="F82" s="58"/>
      <c r="G82" s="59"/>
    </row>
    <row r="83" spans="2:7" x14ac:dyDescent="0.55000000000000004">
      <c r="B83" s="50"/>
      <c r="C83" s="51"/>
      <c r="D83" s="52"/>
      <c r="F83" s="53"/>
    </row>
    <row r="84" spans="2:7" x14ac:dyDescent="0.55000000000000004">
      <c r="B84" s="32"/>
      <c r="C84" s="11" t="s">
        <v>70</v>
      </c>
      <c r="D84" s="12"/>
      <c r="E84" s="32"/>
      <c r="F84" s="13"/>
      <c r="G84" s="35"/>
    </row>
    <row r="85" spans="2:7" x14ac:dyDescent="0.55000000000000004">
      <c r="B85" s="29">
        <v>1</v>
      </c>
      <c r="C85" s="10" t="s">
        <v>8</v>
      </c>
      <c r="D85" s="5" t="s">
        <v>148</v>
      </c>
      <c r="E85" s="29"/>
      <c r="F85" s="6"/>
      <c r="G85" s="7">
        <v>0</v>
      </c>
    </row>
    <row r="86" spans="2:7" x14ac:dyDescent="0.55000000000000004">
      <c r="B86" s="29">
        <v>2</v>
      </c>
      <c r="C86" s="10" t="s">
        <v>12</v>
      </c>
      <c r="D86" s="5" t="s">
        <v>2</v>
      </c>
      <c r="E86" s="29"/>
      <c r="F86" s="6"/>
      <c r="G86" s="7">
        <v>0</v>
      </c>
    </row>
    <row r="87" spans="2:7" x14ac:dyDescent="0.55000000000000004">
      <c r="B87" s="29">
        <v>1</v>
      </c>
      <c r="C87" s="10" t="s">
        <v>41</v>
      </c>
      <c r="D87" s="5" t="s">
        <v>54</v>
      </c>
      <c r="E87" s="29"/>
      <c r="F87" s="6"/>
      <c r="G87" s="7">
        <v>0</v>
      </c>
    </row>
    <row r="88" spans="2:7" x14ac:dyDescent="0.55000000000000004">
      <c r="B88" s="29">
        <v>2</v>
      </c>
      <c r="C88" s="10" t="s">
        <v>47</v>
      </c>
      <c r="D88" s="5" t="s">
        <v>29</v>
      </c>
      <c r="E88" s="29"/>
      <c r="F88" s="6"/>
      <c r="G88" s="7">
        <v>0</v>
      </c>
    </row>
    <row r="89" spans="2:7" x14ac:dyDescent="0.55000000000000004">
      <c r="B89" s="30">
        <f>SUM(B85:B88)</f>
        <v>6</v>
      </c>
      <c r="C89" s="23"/>
      <c r="D89" s="24" t="s">
        <v>67</v>
      </c>
      <c r="E89" s="30">
        <f>SUM(E85:E88)</f>
        <v>0</v>
      </c>
      <c r="F89" s="9"/>
      <c r="G89" s="25"/>
    </row>
    <row r="90" spans="2:7" x14ac:dyDescent="0.55000000000000004">
      <c r="B90" s="31"/>
      <c r="C90" s="10"/>
      <c r="D90" s="8"/>
      <c r="F90" s="17"/>
    </row>
    <row r="91" spans="2:7" x14ac:dyDescent="0.55000000000000004">
      <c r="B91" s="32"/>
      <c r="C91" s="14" t="s">
        <v>71</v>
      </c>
      <c r="D91" s="12"/>
      <c r="E91" s="32"/>
      <c r="F91" s="15"/>
      <c r="G91" s="16"/>
    </row>
    <row r="92" spans="2:7" x14ac:dyDescent="0.55000000000000004">
      <c r="B92" s="29"/>
      <c r="C92" s="10"/>
      <c r="D92" s="5"/>
      <c r="E92" s="29"/>
      <c r="F92" s="6"/>
      <c r="G92" s="7">
        <v>0</v>
      </c>
    </row>
    <row r="93" spans="2:7" x14ac:dyDescent="0.55000000000000004">
      <c r="B93" s="29"/>
      <c r="C93" s="10"/>
      <c r="D93" s="5"/>
      <c r="E93" s="29"/>
      <c r="F93" s="6"/>
      <c r="G93" s="7">
        <v>0</v>
      </c>
    </row>
    <row r="94" spans="2:7" x14ac:dyDescent="0.55000000000000004">
      <c r="B94" s="29"/>
      <c r="C94" s="10"/>
      <c r="D94" s="5"/>
      <c r="E94" s="29"/>
      <c r="F94" s="6"/>
      <c r="G94" s="7">
        <v>0</v>
      </c>
    </row>
    <row r="95" spans="2:7" ht="14.7" thickBot="1" x14ac:dyDescent="0.6">
      <c r="B95" s="45"/>
      <c r="C95" s="46"/>
      <c r="D95" s="47"/>
      <c r="E95" s="45"/>
      <c r="F95" s="48"/>
      <c r="G95" s="49">
        <v>0</v>
      </c>
    </row>
    <row r="96" spans="2:7" ht="14.7" thickBot="1" x14ac:dyDescent="0.6">
      <c r="B96" s="54">
        <f>SUM(B92:B95)</f>
        <v>0</v>
      </c>
      <c r="C96" s="55"/>
      <c r="D96" s="56" t="s">
        <v>67</v>
      </c>
      <c r="E96" s="57">
        <f>SUM(E92:E95)</f>
        <v>0</v>
      </c>
      <c r="F96" s="58"/>
      <c r="G96" s="59"/>
    </row>
    <row r="97" spans="2:7" ht="14.7" thickBot="1" x14ac:dyDescent="0.6">
      <c r="B97" s="60"/>
      <c r="C97" s="61"/>
      <c r="D97" s="62"/>
    </row>
    <row r="98" spans="2:7" ht="14.7" thickBot="1" x14ac:dyDescent="0.6">
      <c r="B98" s="63">
        <f>SUM(B82,B89,B96)</f>
        <v>130</v>
      </c>
      <c r="C98" s="64"/>
      <c r="D98" s="65" t="s">
        <v>149</v>
      </c>
      <c r="E98" s="66">
        <f>SUM(E82+E89+E96)</f>
        <v>0</v>
      </c>
      <c r="F98" s="67">
        <f>SUM(F82:F96)</f>
        <v>0</v>
      </c>
      <c r="G98" s="68"/>
    </row>
    <row r="99" spans="2:7" ht="14.7" thickBot="1" x14ac:dyDescent="0.6"/>
    <row r="100" spans="2:7" ht="14.7" thickBot="1" x14ac:dyDescent="0.6">
      <c r="F100" s="44" t="s">
        <v>183</v>
      </c>
      <c r="G100" s="69">
        <f>COUNTIF(G4:G96,"&gt;0")</f>
        <v>0</v>
      </c>
    </row>
    <row r="101" spans="2:7" ht="14.7" thickBot="1" x14ac:dyDescent="0.6">
      <c r="F101" s="2"/>
      <c r="G101" s="36"/>
    </row>
    <row r="102" spans="2:7" ht="14.7" thickBot="1" x14ac:dyDescent="0.6">
      <c r="F102" s="44" t="s">
        <v>187</v>
      </c>
      <c r="G102" s="70">
        <v>0</v>
      </c>
    </row>
  </sheetData>
  <autoFilter ref="B3:G80" xr:uid="{00000000-0009-0000-0000-000000000000}"/>
  <mergeCells count="1">
    <mergeCell ref="E2:F2"/>
  </mergeCells>
  <pageMargins left="0.5" right="0.5" top="0.5" bottom="0.55000000000000004" header="0" footer="0"/>
  <pageSetup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4"/>
  <sheetViews>
    <sheetView workbookViewId="0">
      <pane xSplit="1" ySplit="3" topLeftCell="D31" activePane="bottomRight" state="frozen"/>
      <selection pane="topRight" activeCell="B1" sqref="B1"/>
      <selection pane="bottomLeft" activeCell="A3" sqref="A3"/>
      <selection pane="bottomRight" activeCell="G65" sqref="G65"/>
    </sheetView>
  </sheetViews>
  <sheetFormatPr defaultRowHeight="14.4" x14ac:dyDescent="0.55000000000000004"/>
  <cols>
    <col min="1" max="1" width="3.26171875" customWidth="1"/>
    <col min="2" max="2" width="12.83984375" customWidth="1"/>
    <col min="3" max="3" width="23.15625" customWidth="1"/>
    <col min="4" max="4" width="10" style="33" customWidth="1"/>
    <col min="5" max="5" width="60.68359375" customWidth="1"/>
    <col min="6" max="6" width="14.62890625" style="33" customWidth="1"/>
    <col min="7" max="7" width="69.83984375" customWidth="1"/>
  </cols>
  <sheetData>
    <row r="2" spans="2:7" x14ac:dyDescent="0.55000000000000004">
      <c r="B2" s="73" t="s">
        <v>190</v>
      </c>
      <c r="C2" s="74"/>
      <c r="D2" s="74"/>
      <c r="E2" s="75"/>
      <c r="F2" s="40" t="s">
        <v>184</v>
      </c>
      <c r="G2" s="4"/>
    </row>
    <row r="3" spans="2:7" ht="28.8" x14ac:dyDescent="0.55000000000000004">
      <c r="B3" s="3" t="s">
        <v>68</v>
      </c>
      <c r="C3" s="4" t="s">
        <v>69</v>
      </c>
      <c r="D3" s="28" t="s">
        <v>65</v>
      </c>
      <c r="E3" s="4" t="s">
        <v>66</v>
      </c>
      <c r="F3" s="41" t="s">
        <v>185</v>
      </c>
      <c r="G3" s="4" t="s">
        <v>181</v>
      </c>
    </row>
    <row r="4" spans="2:7" x14ac:dyDescent="0.55000000000000004">
      <c r="B4" s="10"/>
      <c r="C4" s="5"/>
      <c r="D4" s="29"/>
      <c r="F4" s="29">
        <v>0</v>
      </c>
    </row>
    <row r="5" spans="2:7" x14ac:dyDescent="0.55000000000000004">
      <c r="B5" s="10"/>
      <c r="C5" s="5"/>
      <c r="D5" s="29"/>
      <c r="F5" s="29">
        <v>0</v>
      </c>
    </row>
    <row r="6" spans="2:7" x14ac:dyDescent="0.55000000000000004">
      <c r="B6" s="10"/>
      <c r="C6" s="5"/>
      <c r="D6" s="29"/>
      <c r="F6" s="29">
        <v>0</v>
      </c>
    </row>
    <row r="7" spans="2:7" x14ac:dyDescent="0.55000000000000004">
      <c r="B7" s="10"/>
      <c r="C7" s="5"/>
      <c r="D7" s="29"/>
      <c r="F7" s="29">
        <v>0</v>
      </c>
    </row>
    <row r="8" spans="2:7" x14ac:dyDescent="0.55000000000000004">
      <c r="B8" s="10"/>
      <c r="C8" s="5"/>
      <c r="D8" s="29"/>
      <c r="F8" s="29">
        <v>0</v>
      </c>
    </row>
    <row r="9" spans="2:7" x14ac:dyDescent="0.55000000000000004">
      <c r="B9" s="10"/>
      <c r="C9" s="5"/>
      <c r="D9" s="29"/>
      <c r="F9" s="29">
        <v>0</v>
      </c>
    </row>
    <row r="10" spans="2:7" x14ac:dyDescent="0.55000000000000004">
      <c r="B10" s="10"/>
      <c r="C10" s="5"/>
      <c r="D10" s="29"/>
      <c r="F10" s="29">
        <v>0</v>
      </c>
    </row>
    <row r="11" spans="2:7" x14ac:dyDescent="0.55000000000000004">
      <c r="B11" s="10"/>
      <c r="C11" s="5"/>
      <c r="D11" s="29"/>
      <c r="F11" s="29">
        <v>0</v>
      </c>
    </row>
    <row r="12" spans="2:7" x14ac:dyDescent="0.55000000000000004">
      <c r="B12" s="10"/>
      <c r="C12" s="5"/>
      <c r="D12" s="29"/>
      <c r="F12" s="29">
        <v>0</v>
      </c>
    </row>
    <row r="13" spans="2:7" x14ac:dyDescent="0.55000000000000004">
      <c r="B13" s="10"/>
      <c r="C13" s="5"/>
      <c r="D13" s="29"/>
      <c r="F13" s="29">
        <v>0</v>
      </c>
    </row>
    <row r="14" spans="2:7" x14ac:dyDescent="0.55000000000000004">
      <c r="B14" s="10"/>
      <c r="C14" s="5"/>
      <c r="D14" s="29"/>
      <c r="F14" s="29">
        <v>0</v>
      </c>
    </row>
    <row r="15" spans="2:7" x14ac:dyDescent="0.55000000000000004">
      <c r="B15" s="10"/>
      <c r="C15" s="5"/>
      <c r="D15" s="29"/>
      <c r="F15" s="29">
        <v>0</v>
      </c>
    </row>
    <row r="16" spans="2:7" x14ac:dyDescent="0.55000000000000004">
      <c r="B16" s="10"/>
      <c r="C16" s="5"/>
      <c r="D16" s="29"/>
      <c r="F16" s="29">
        <v>0</v>
      </c>
    </row>
    <row r="17" spans="2:6" x14ac:dyDescent="0.55000000000000004">
      <c r="B17" s="10"/>
      <c r="C17" s="5"/>
      <c r="D17" s="29"/>
      <c r="F17" s="29">
        <v>0</v>
      </c>
    </row>
    <row r="18" spans="2:6" x14ac:dyDescent="0.55000000000000004">
      <c r="B18" s="10"/>
      <c r="C18" s="5"/>
      <c r="D18" s="29"/>
      <c r="F18" s="29">
        <v>0</v>
      </c>
    </row>
    <row r="19" spans="2:6" x14ac:dyDescent="0.55000000000000004">
      <c r="B19" s="10"/>
      <c r="C19" s="5"/>
      <c r="D19" s="29"/>
      <c r="F19" s="29">
        <v>0</v>
      </c>
    </row>
    <row r="20" spans="2:6" x14ac:dyDescent="0.55000000000000004">
      <c r="B20" s="10"/>
      <c r="C20" s="5"/>
      <c r="D20" s="29"/>
      <c r="F20" s="29">
        <v>0</v>
      </c>
    </row>
    <row r="21" spans="2:6" x14ac:dyDescent="0.55000000000000004">
      <c r="B21" s="10"/>
      <c r="C21" s="5"/>
      <c r="D21" s="29"/>
      <c r="F21" s="29">
        <v>0</v>
      </c>
    </row>
    <row r="22" spans="2:6" x14ac:dyDescent="0.55000000000000004">
      <c r="B22" s="10"/>
      <c r="C22" s="5"/>
      <c r="D22" s="29"/>
      <c r="F22" s="29">
        <v>0</v>
      </c>
    </row>
    <row r="23" spans="2:6" x14ac:dyDescent="0.55000000000000004">
      <c r="B23" s="10"/>
      <c r="C23" s="5"/>
      <c r="D23" s="29"/>
      <c r="F23" s="29">
        <v>0</v>
      </c>
    </row>
    <row r="24" spans="2:6" x14ac:dyDescent="0.55000000000000004">
      <c r="B24" s="10"/>
      <c r="C24" s="5"/>
      <c r="D24" s="29"/>
      <c r="F24" s="29">
        <v>0</v>
      </c>
    </row>
    <row r="25" spans="2:6" x14ac:dyDescent="0.55000000000000004">
      <c r="B25" s="10"/>
      <c r="C25" s="5"/>
      <c r="D25" s="29"/>
      <c r="F25" s="29">
        <v>0</v>
      </c>
    </row>
    <row r="26" spans="2:6" x14ac:dyDescent="0.55000000000000004">
      <c r="B26" s="10"/>
      <c r="C26" s="5"/>
      <c r="D26" s="29"/>
      <c r="F26" s="29">
        <v>0</v>
      </c>
    </row>
    <row r="27" spans="2:6" x14ac:dyDescent="0.55000000000000004">
      <c r="B27" s="10"/>
      <c r="C27" s="5"/>
      <c r="D27" s="29"/>
      <c r="F27" s="29">
        <v>0</v>
      </c>
    </row>
    <row r="28" spans="2:6" x14ac:dyDescent="0.55000000000000004">
      <c r="B28" s="10"/>
      <c r="C28" s="5"/>
      <c r="D28" s="29"/>
      <c r="F28" s="29">
        <v>0</v>
      </c>
    </row>
    <row r="29" spans="2:6" x14ac:dyDescent="0.55000000000000004">
      <c r="B29" s="10"/>
      <c r="C29" s="5"/>
      <c r="D29" s="29"/>
      <c r="F29" s="29">
        <v>0</v>
      </c>
    </row>
    <row r="30" spans="2:6" x14ac:dyDescent="0.55000000000000004">
      <c r="B30" s="10"/>
      <c r="C30" s="5"/>
      <c r="D30" s="29"/>
      <c r="F30" s="29">
        <v>0</v>
      </c>
    </row>
    <row r="31" spans="2:6" x14ac:dyDescent="0.55000000000000004">
      <c r="B31" s="10"/>
      <c r="C31" s="5"/>
      <c r="D31" s="29"/>
      <c r="F31" s="29">
        <v>0</v>
      </c>
    </row>
    <row r="32" spans="2:6" x14ac:dyDescent="0.55000000000000004">
      <c r="B32" s="10"/>
      <c r="C32" s="5"/>
      <c r="D32" s="29"/>
      <c r="F32" s="29">
        <v>0</v>
      </c>
    </row>
    <row r="33" spans="2:6" x14ac:dyDescent="0.55000000000000004">
      <c r="B33" s="10"/>
      <c r="C33" s="5"/>
      <c r="D33" s="29"/>
      <c r="F33" s="29">
        <v>0</v>
      </c>
    </row>
    <row r="34" spans="2:6" x14ac:dyDescent="0.55000000000000004">
      <c r="B34" s="10"/>
      <c r="C34" s="5"/>
      <c r="D34" s="29"/>
      <c r="F34" s="29">
        <v>0</v>
      </c>
    </row>
    <row r="35" spans="2:6" x14ac:dyDescent="0.55000000000000004">
      <c r="B35" s="10"/>
      <c r="C35" s="5"/>
      <c r="D35" s="29"/>
      <c r="F35" s="29">
        <v>0</v>
      </c>
    </row>
    <row r="36" spans="2:6" x14ac:dyDescent="0.55000000000000004">
      <c r="B36" s="10"/>
      <c r="C36" s="5"/>
      <c r="D36" s="29"/>
      <c r="F36" s="29">
        <v>0</v>
      </c>
    </row>
    <row r="37" spans="2:6" x14ac:dyDescent="0.55000000000000004">
      <c r="B37" s="10"/>
      <c r="C37" s="5"/>
      <c r="D37" s="29"/>
      <c r="F37" s="29">
        <v>0</v>
      </c>
    </row>
    <row r="38" spans="2:6" x14ac:dyDescent="0.55000000000000004">
      <c r="B38" s="10"/>
      <c r="C38" s="5"/>
      <c r="D38" s="29"/>
      <c r="F38" s="29">
        <v>0</v>
      </c>
    </row>
    <row r="39" spans="2:6" x14ac:dyDescent="0.55000000000000004">
      <c r="B39" s="10"/>
      <c r="C39" s="5"/>
      <c r="D39" s="29"/>
      <c r="F39" s="29">
        <v>0</v>
      </c>
    </row>
    <row r="40" spans="2:6" x14ac:dyDescent="0.55000000000000004">
      <c r="B40" s="10"/>
      <c r="C40" s="5"/>
      <c r="D40" s="29"/>
      <c r="F40" s="29">
        <v>0</v>
      </c>
    </row>
    <row r="41" spans="2:6" x14ac:dyDescent="0.55000000000000004">
      <c r="B41" s="10"/>
      <c r="C41" s="5"/>
      <c r="D41" s="29"/>
      <c r="F41" s="29">
        <v>0</v>
      </c>
    </row>
    <row r="42" spans="2:6" x14ac:dyDescent="0.55000000000000004">
      <c r="B42" s="10"/>
      <c r="C42" s="5"/>
      <c r="D42" s="29"/>
      <c r="F42" s="29">
        <v>0</v>
      </c>
    </row>
    <row r="43" spans="2:6" x14ac:dyDescent="0.55000000000000004">
      <c r="B43" s="10"/>
      <c r="C43" s="5"/>
      <c r="D43" s="29"/>
      <c r="F43" s="29">
        <v>0</v>
      </c>
    </row>
    <row r="44" spans="2:6" x14ac:dyDescent="0.55000000000000004">
      <c r="B44" s="10"/>
      <c r="C44" s="5"/>
      <c r="D44" s="29"/>
      <c r="F44" s="29">
        <v>0</v>
      </c>
    </row>
    <row r="45" spans="2:6" x14ac:dyDescent="0.55000000000000004">
      <c r="B45" s="10"/>
      <c r="C45" s="5"/>
      <c r="D45" s="29"/>
      <c r="F45" s="29">
        <v>0</v>
      </c>
    </row>
    <row r="46" spans="2:6" x14ac:dyDescent="0.55000000000000004">
      <c r="B46" s="10"/>
      <c r="C46" s="5"/>
      <c r="D46" s="29"/>
      <c r="F46" s="29">
        <v>0</v>
      </c>
    </row>
    <row r="47" spans="2:6" x14ac:dyDescent="0.55000000000000004">
      <c r="B47" s="10"/>
      <c r="C47" s="5"/>
      <c r="D47" s="29"/>
      <c r="F47" s="29">
        <v>0</v>
      </c>
    </row>
    <row r="48" spans="2:6" x14ac:dyDescent="0.55000000000000004">
      <c r="B48" s="10"/>
      <c r="C48" s="5"/>
      <c r="D48" s="29"/>
      <c r="F48" s="29">
        <v>0</v>
      </c>
    </row>
    <row r="49" spans="2:7" x14ac:dyDescent="0.55000000000000004">
      <c r="B49" s="10"/>
      <c r="C49" s="5"/>
      <c r="D49" s="29"/>
      <c r="F49" s="29">
        <v>0</v>
      </c>
    </row>
    <row r="50" spans="2:7" x14ac:dyDescent="0.55000000000000004">
      <c r="B50" s="5"/>
      <c r="C50" s="19"/>
      <c r="D50" s="29"/>
      <c r="F50" s="29">
        <v>0</v>
      </c>
    </row>
    <row r="51" spans="2:7" x14ac:dyDescent="0.55000000000000004">
      <c r="B51" s="5"/>
      <c r="C51" s="19"/>
      <c r="D51" s="29"/>
      <c r="F51" s="29">
        <v>0</v>
      </c>
    </row>
    <row r="52" spans="2:7" x14ac:dyDescent="0.55000000000000004">
      <c r="B52" s="18"/>
      <c r="C52" s="20" t="s">
        <v>82</v>
      </c>
      <c r="D52" s="39">
        <f>SUM(D4:D51)</f>
        <v>0</v>
      </c>
      <c r="E52" s="21"/>
      <c r="F52" s="39"/>
      <c r="G52" s="18"/>
    </row>
    <row r="53" spans="2:7" x14ac:dyDescent="0.55000000000000004">
      <c r="E53" s="26" t="s">
        <v>188</v>
      </c>
      <c r="F53" s="42"/>
    </row>
    <row r="54" spans="2:7" x14ac:dyDescent="0.55000000000000004">
      <c r="E54" s="27" t="s">
        <v>83</v>
      </c>
      <c r="F54" s="42">
        <f>SUMIF(F4:F51,"=1",D4:D51)</f>
        <v>0</v>
      </c>
    </row>
    <row r="55" spans="2:7" x14ac:dyDescent="0.55000000000000004">
      <c r="E55" s="27" t="s">
        <v>84</v>
      </c>
      <c r="F55" s="42">
        <f>SUMIF(F4:F51,"=2",D4:D51)</f>
        <v>0</v>
      </c>
    </row>
    <row r="56" spans="2:7" x14ac:dyDescent="0.55000000000000004">
      <c r="E56" s="27" t="s">
        <v>85</v>
      </c>
      <c r="F56" s="42">
        <f>SUMIF(F4:F51,"=3",D4:D51)</f>
        <v>0</v>
      </c>
    </row>
    <row r="57" spans="2:7" x14ac:dyDescent="0.55000000000000004">
      <c r="E57" s="27" t="s">
        <v>86</v>
      </c>
      <c r="F57" s="42">
        <f>SUMIF(F4:F51,"=4",D4:D51)</f>
        <v>0</v>
      </c>
      <c r="G57" t="s">
        <v>191</v>
      </c>
    </row>
    <row r="58" spans="2:7" x14ac:dyDescent="0.55000000000000004">
      <c r="E58" s="27" t="s">
        <v>87</v>
      </c>
      <c r="F58" s="42">
        <f>SUMIF(F4:F51,"=5",D4:D51)</f>
        <v>0</v>
      </c>
    </row>
    <row r="59" spans="2:7" s="1" customFormat="1" x14ac:dyDescent="0.55000000000000004">
      <c r="B59"/>
      <c r="C59"/>
      <c r="D59" s="33"/>
      <c r="E59" s="27" t="s">
        <v>88</v>
      </c>
      <c r="F59" s="42">
        <f>SUMIF(F4:F51,"=6",D4:D51)</f>
        <v>0</v>
      </c>
      <c r="G59"/>
    </row>
    <row r="60" spans="2:7" s="1" customFormat="1" x14ac:dyDescent="0.55000000000000004">
      <c r="B60"/>
      <c r="C60"/>
      <c r="D60" s="33"/>
      <c r="E60" s="27" t="s">
        <v>89</v>
      </c>
      <c r="F60" s="42">
        <f>SUMIF(F4:F51,"=7",D4:D51)</f>
        <v>0</v>
      </c>
      <c r="G60"/>
    </row>
    <row r="61" spans="2:7" s="1" customFormat="1" x14ac:dyDescent="0.55000000000000004">
      <c r="B61"/>
      <c r="C61"/>
      <c r="D61" s="33"/>
      <c r="E61" s="27" t="s">
        <v>90</v>
      </c>
      <c r="F61" s="42">
        <f>SUMIF(F4:F51,"=8",D4:D51)</f>
        <v>0</v>
      </c>
      <c r="G61"/>
    </row>
    <row r="62" spans="2:7" s="1" customFormat="1" x14ac:dyDescent="0.55000000000000004">
      <c r="B62"/>
      <c r="C62"/>
      <c r="D62" s="33"/>
      <c r="E62" s="27" t="s">
        <v>91</v>
      </c>
      <c r="F62" s="42">
        <f>SUMIF(F4:F51,"=9",D4:D51)</f>
        <v>0</v>
      </c>
      <c r="G62"/>
    </row>
    <row r="63" spans="2:7" s="1" customFormat="1" ht="14.7" thickBot="1" x14ac:dyDescent="0.6">
      <c r="B63"/>
      <c r="C63"/>
      <c r="D63" s="33"/>
      <c r="E63" s="27" t="s">
        <v>92</v>
      </c>
      <c r="F63" s="42">
        <f>SUMIF(F4:F51,"=10",D4:D51)</f>
        <v>0</v>
      </c>
      <c r="G63"/>
    </row>
    <row r="64" spans="2:7" s="1" customFormat="1" ht="14.7" thickBot="1" x14ac:dyDescent="0.6">
      <c r="B64"/>
      <c r="C64"/>
      <c r="D64" s="33"/>
      <c r="E64" s="44" t="s">
        <v>93</v>
      </c>
      <c r="F64" s="43">
        <f>SUM(F54:F63)</f>
        <v>0</v>
      </c>
      <c r="G64"/>
    </row>
  </sheetData>
  <autoFilter ref="D3:D50" xr:uid="{00000000-0009-0000-0000-000001000000}"/>
  <mergeCells count="1">
    <mergeCell ref="B2:E2"/>
  </mergeCells>
  <pageMargins left="0.5" right="0.5" top="0.5" bottom="0.55000000000000004" header="0" footer="0"/>
  <pageSetup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Responses</vt:lpstr>
      <vt:lpstr>Table Seating</vt:lpstr>
      <vt:lpstr>Responses!Print_Area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 Burkhardt</dc:creator>
  <cp:lastModifiedBy>Gary Burkhardt</cp:lastModifiedBy>
  <cp:lastPrinted>2010-06-08T00:31:31Z</cp:lastPrinted>
  <dcterms:created xsi:type="dcterms:W3CDTF">2010-05-12T22:22:30Z</dcterms:created>
  <dcterms:modified xsi:type="dcterms:W3CDTF">2023-09-13T00:42:55Z</dcterms:modified>
</cp:coreProperties>
</file>