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100" windowHeight="5475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<sst xmlns="http://schemas.openxmlformats.org/spreadsheetml/2006/main" count="1390" uniqueCount="594">
  <si>
    <t>Florida First Capital Fin Corp Inc</t>
  </si>
  <si>
    <t>SomerCor 504 Inc</t>
  </si>
  <si>
    <t>Capital Matrix Inc</t>
  </si>
  <si>
    <t>GulfCoast Bus Fin Inc</t>
  </si>
  <si>
    <t>Centralina Dev Corp Inc</t>
  </si>
  <si>
    <t>Cascades West Financial Services Inc</t>
  </si>
  <si>
    <t>SEM Resource Capital Inc</t>
  </si>
  <si>
    <t>CCD Bus Dev Corp</t>
  </si>
  <si>
    <t>Bus Fin Corp of St Louis</t>
  </si>
  <si>
    <t>Rural Enterprises of Oklahoma Inc</t>
  </si>
  <si>
    <t>Caprock Bus Fin Corp Inc</t>
  </si>
  <si>
    <t>Wakarusa Valley Dev Inc</t>
  </si>
  <si>
    <t>Coastal Enterprises Inc</t>
  </si>
  <si>
    <t>CenterPoint 504 Inc</t>
  </si>
  <si>
    <t>ECIA Bus Growth Inc</t>
  </si>
  <si>
    <t>Georgia Small Bus Lender Inc</t>
  </si>
  <si>
    <t>GA Resource Capital Inc</t>
  </si>
  <si>
    <t>Wilmington Industrial Dev Inc</t>
  </si>
  <si>
    <t>Great Plains Dev Inc</t>
  </si>
  <si>
    <t>Lokahi Pacific Rural Dev Inc</t>
  </si>
  <si>
    <t>Panhandle Area Council Inc</t>
  </si>
  <si>
    <t>West Central Partnership Inc</t>
  </si>
  <si>
    <t>Mid-America Inc</t>
  </si>
  <si>
    <t>Northwest Piedmont Dev Corp Inc</t>
  </si>
  <si>
    <t>Mo-Kan Dev Inc</t>
  </si>
  <si>
    <t>OVIBDC CDC Inc</t>
  </si>
  <si>
    <t>High Plains Financial Inc</t>
  </si>
  <si>
    <t>Pioneer Country Dev Inc</t>
  </si>
  <si>
    <t>Louisiana Bus Loans Inc</t>
  </si>
  <si>
    <t>Southland EDC</t>
  </si>
  <si>
    <t>Nebraska EDC</t>
  </si>
  <si>
    <t>Siouxland EDC</t>
  </si>
  <si>
    <t>Prairieland EDC</t>
  </si>
  <si>
    <t>Rappahannock EDC</t>
  </si>
  <si>
    <t>Tampa Bay EDC</t>
  </si>
  <si>
    <t>Mahoning Valley EDC</t>
  </si>
  <si>
    <t>Tulsa EDC</t>
  </si>
  <si>
    <t>Arcata EDC</t>
  </si>
  <si>
    <t>South Shore EDC</t>
  </si>
  <si>
    <t>Lehigh Valley EDC</t>
  </si>
  <si>
    <t>Amador EDC</t>
  </si>
  <si>
    <t>Granite State EDC</t>
  </si>
  <si>
    <t>California Statewide CDC</t>
  </si>
  <si>
    <t>Capital CDC</t>
  </si>
  <si>
    <t>Indiana Statewide CDC</t>
  </si>
  <si>
    <t>CDC of South Carolina</t>
  </si>
  <si>
    <t>Advantage CDC</t>
  </si>
  <si>
    <t>North Texas CDC</t>
  </si>
  <si>
    <t>Georgia CDC</t>
  </si>
  <si>
    <t>Michigan CDC</t>
  </si>
  <si>
    <t>New England CDC</t>
  </si>
  <si>
    <t>Landmark CDC</t>
  </si>
  <si>
    <t>Empire State CDC</t>
  </si>
  <si>
    <t>Comm Capital Dev Corp</t>
  </si>
  <si>
    <t>Montana Comm Fin Corp</t>
  </si>
  <si>
    <t>Comm Ventures Corp</t>
  </si>
  <si>
    <t>Northwest Bus Dev Assn</t>
  </si>
  <si>
    <t>Iowa Bus Growth Co</t>
  </si>
  <si>
    <t>SCEDD Dev Co</t>
  </si>
  <si>
    <t>New Ventures Capital Dev Co</t>
  </si>
  <si>
    <t>Central Minnesota Dev Co</t>
  </si>
  <si>
    <t>Central Mississippi Dev Co Inc</t>
  </si>
  <si>
    <t>Crater Dev Co</t>
  </si>
  <si>
    <t>Bay Area Dev Co</t>
  </si>
  <si>
    <t>Utah CDC</t>
  </si>
  <si>
    <t>Texas CDC Inc</t>
  </si>
  <si>
    <t>Dakota CDC</t>
  </si>
  <si>
    <t>Capital Partners CDC</t>
  </si>
  <si>
    <t>Enchantment Land CDC</t>
  </si>
  <si>
    <t>Greater East Texas CDC</t>
  </si>
  <si>
    <t>Frontier CDC</t>
  </si>
  <si>
    <t>Louisiana Capital CDC Inc</t>
  </si>
  <si>
    <t>Central Texas CDC</t>
  </si>
  <si>
    <t>Twin Cities-Metro CDC</t>
  </si>
  <si>
    <t>HEDCO LDC</t>
  </si>
  <si>
    <t>SEDA-COG LDC</t>
  </si>
  <si>
    <t>CSRA LDC</t>
  </si>
  <si>
    <t>Rockford LDC</t>
  </si>
  <si>
    <t>Northern Comm Invest Corp</t>
  </si>
  <si>
    <t>Ark-La-Tex Invest &amp; Dev Corp</t>
  </si>
  <si>
    <t>Connecticut Comm Invest Corp</t>
  </si>
  <si>
    <t>Three Rivers LDC Inc</t>
  </si>
  <si>
    <t>North Puerto Rico LDC Inc</t>
  </si>
  <si>
    <t>St Louis LDC</t>
  </si>
  <si>
    <t>Tracy/San Joaquin Cnty CDC</t>
  </si>
  <si>
    <t>Oakland Cnty Bus Fin Corp</t>
  </si>
  <si>
    <t>Cnty Corp Dev</t>
  </si>
  <si>
    <t>Lake Cnty Small Bus Corp</t>
  </si>
  <si>
    <t>Monroe Cnty Industrial Dev Corp</t>
  </si>
  <si>
    <t>EDC of Fulton Cnty</t>
  </si>
  <si>
    <t>Operation Oswego Cnty Inc</t>
  </si>
  <si>
    <t>CDC of Warren Cnty Inc</t>
  </si>
  <si>
    <t>EDC of Jefferson Cnty MO</t>
  </si>
  <si>
    <t>Clark Cnty Dev Corp</t>
  </si>
  <si>
    <t>Bus Fin Center</t>
  </si>
  <si>
    <t>Mentor Econ Assistance Corp</t>
  </si>
  <si>
    <t>Corp for Econ Dev in Des Moines</t>
  </si>
  <si>
    <t>Econ Dev Foundation Certified</t>
  </si>
  <si>
    <t>Black Hills Comm Econ Dev Inc</t>
  </si>
  <si>
    <t>S Central Tennessee Bus Dev Corp</t>
  </si>
  <si>
    <t>09-024</t>
  </si>
  <si>
    <t>04-622</t>
  </si>
  <si>
    <t>09-111</t>
  </si>
  <si>
    <t>04-493</t>
  </si>
  <si>
    <t>09-655</t>
  </si>
  <si>
    <t>01-311</t>
  </si>
  <si>
    <t>05-270</t>
  </si>
  <si>
    <t>08-631</t>
  </si>
  <si>
    <t>03-286</t>
  </si>
  <si>
    <t>02-109</t>
  </si>
  <si>
    <t>09-609</t>
  </si>
  <si>
    <t>08-067</t>
  </si>
  <si>
    <t>05-172</t>
  </si>
  <si>
    <t>10-011</t>
  </si>
  <si>
    <t>09-058</t>
  </si>
  <si>
    <t>09-261</t>
  </si>
  <si>
    <t>09-013</t>
  </si>
  <si>
    <t>05-644</t>
  </si>
  <si>
    <t>09-429</t>
  </si>
  <si>
    <t>10-132</t>
  </si>
  <si>
    <t>05-625</t>
  </si>
  <si>
    <t>09-654</t>
  </si>
  <si>
    <t>08-103</t>
  </si>
  <si>
    <t>06-640</t>
  </si>
  <si>
    <t>09-594</t>
  </si>
  <si>
    <t>09-188</t>
  </si>
  <si>
    <t>01-092</t>
  </si>
  <si>
    <t>06-102</t>
  </si>
  <si>
    <t>05-398</t>
  </si>
  <si>
    <t>10-421</t>
  </si>
  <si>
    <t>07-371</t>
  </si>
  <si>
    <t>06-284</t>
  </si>
  <si>
    <t>08-223</t>
  </si>
  <si>
    <t>05-465</t>
  </si>
  <si>
    <t>05-272</t>
  </si>
  <si>
    <t>09-529</t>
  </si>
  <si>
    <t>08-577</t>
  </si>
  <si>
    <t>07-616</t>
  </si>
  <si>
    <t>04-642</t>
  </si>
  <si>
    <t>04-290</t>
  </si>
  <si>
    <t>05-413</t>
  </si>
  <si>
    <t>04-548</t>
  </si>
  <si>
    <t>02-650</t>
  </si>
  <si>
    <t>06-615</t>
  </si>
  <si>
    <t>03-213</t>
  </si>
  <si>
    <t>06-623</t>
  </si>
  <si>
    <t>09-073</t>
  </si>
  <si>
    <t>04-422</t>
  </si>
  <si>
    <t>06-329</t>
  </si>
  <si>
    <t>05-647</t>
  </si>
  <si>
    <t>03-390</t>
  </si>
  <si>
    <t>05-179</t>
  </si>
  <si>
    <t>05-038</t>
  </si>
  <si>
    <t>09-118</t>
  </si>
  <si>
    <t>05-174</t>
  </si>
  <si>
    <t>SPEDCO</t>
  </si>
  <si>
    <t>07-072</t>
  </si>
  <si>
    <t>09-593</t>
  </si>
  <si>
    <t>09-054</t>
  </si>
  <si>
    <t>01-315</t>
  </si>
  <si>
    <t>04-154</t>
  </si>
  <si>
    <t>09-540</t>
  </si>
  <si>
    <t>04-645</t>
  </si>
  <si>
    <t>Self-Help Ventures Fund</t>
  </si>
  <si>
    <t>02-308</t>
  </si>
  <si>
    <t>04-089</t>
  </si>
  <si>
    <t>04-632</t>
  </si>
  <si>
    <t>06-649</t>
  </si>
  <si>
    <t>06-253</t>
  </si>
  <si>
    <t>01-086</t>
  </si>
  <si>
    <t>08-040</t>
  </si>
  <si>
    <t>04-381</t>
  </si>
  <si>
    <t>04-243</t>
  </si>
  <si>
    <t>07-021</t>
  </si>
  <si>
    <t>04-113</t>
  </si>
  <si>
    <t>03-464</t>
  </si>
  <si>
    <t>10-468</t>
  </si>
  <si>
    <t>05-330</t>
  </si>
  <si>
    <t>05-671</t>
  </si>
  <si>
    <t>03-207</t>
  </si>
  <si>
    <t>04-656</t>
  </si>
  <si>
    <t>04-302</t>
  </si>
  <si>
    <t>05-305</t>
  </si>
  <si>
    <t>05-361</t>
  </si>
  <si>
    <t>01-324</t>
  </si>
  <si>
    <t>04-134</t>
  </si>
  <si>
    <t>07-128</t>
  </si>
  <si>
    <t>09-520</t>
  </si>
  <si>
    <t>01-019</t>
  </si>
  <si>
    <t>04-431</t>
  </si>
  <si>
    <t>08-416</t>
  </si>
  <si>
    <t>05-139</t>
  </si>
  <si>
    <t>09-362</t>
  </si>
  <si>
    <t>06-010</t>
  </si>
  <si>
    <t>09-497</t>
  </si>
  <si>
    <t>07-393</t>
  </si>
  <si>
    <t>04-648</t>
  </si>
  <si>
    <t>10-422</t>
  </si>
  <si>
    <t>05-244</t>
  </si>
  <si>
    <t>08-426</t>
  </si>
  <si>
    <t>05-285</t>
  </si>
  <si>
    <t>05-524</t>
  </si>
  <si>
    <t>07-042</t>
  </si>
  <si>
    <t>10-046</t>
  </si>
  <si>
    <t>06-281</t>
  </si>
  <si>
    <t>01-246</t>
  </si>
  <si>
    <t>09-511</t>
  </si>
  <si>
    <t>06-478</t>
  </si>
  <si>
    <t>10-220</t>
  </si>
  <si>
    <t>03-662</t>
  </si>
  <si>
    <t>03-293</t>
  </si>
  <si>
    <t>08-031</t>
  </si>
  <si>
    <t>06-201</t>
  </si>
  <si>
    <t>06-637</t>
  </si>
  <si>
    <t>01-494</t>
  </si>
  <si>
    <t>04-263</t>
  </si>
  <si>
    <t>04-163</t>
  </si>
  <si>
    <t>07-598</t>
  </si>
  <si>
    <t>09-015</t>
  </si>
  <si>
    <t>05-484</t>
  </si>
  <si>
    <t>03-541</t>
  </si>
  <si>
    <t>10-453</t>
  </si>
  <si>
    <t>02-150</t>
  </si>
  <si>
    <t>05-200</t>
  </si>
  <si>
    <t>04-652</t>
  </si>
  <si>
    <t>08-549</t>
  </si>
  <si>
    <t>08-392</t>
  </si>
  <si>
    <t>04-389</t>
  </si>
  <si>
    <t>03-318</t>
  </si>
  <si>
    <t>05-436</t>
  </si>
  <si>
    <t>01-219</t>
  </si>
  <si>
    <t>01-232</t>
  </si>
  <si>
    <t>04-160</t>
  </si>
  <si>
    <t>03-675</t>
  </si>
  <si>
    <t>02-663</t>
  </si>
  <si>
    <t>04-230</t>
  </si>
  <si>
    <t>08-262</t>
  </si>
  <si>
    <t>01-190</t>
  </si>
  <si>
    <t>06-313</t>
  </si>
  <si>
    <t>05-499</t>
  </si>
  <si>
    <t>10-434</t>
  </si>
  <si>
    <t>10-276</t>
  </si>
  <si>
    <t>05-586</t>
  </si>
  <si>
    <t>Lakeshore 504</t>
  </si>
  <si>
    <t>05-122</t>
  </si>
  <si>
    <t>03-265</t>
  </si>
  <si>
    <t>06-551</t>
  </si>
  <si>
    <t>02-053</t>
  </si>
  <si>
    <t>04-229</t>
  </si>
  <si>
    <t>06-151</t>
  </si>
  <si>
    <t>07-356</t>
  </si>
  <si>
    <t>09-628</t>
  </si>
  <si>
    <t>06-186</t>
  </si>
  <si>
    <t>07-611</t>
  </si>
  <si>
    <t>05-581</t>
  </si>
  <si>
    <t>04-288</t>
  </si>
  <si>
    <t>05-203</t>
  </si>
  <si>
    <t>07-417</t>
  </si>
  <si>
    <t>07-367</t>
  </si>
  <si>
    <t>04-198</t>
  </si>
  <si>
    <t>04-354</t>
  </si>
  <si>
    <t>09-409</t>
  </si>
  <si>
    <t>04-657</t>
  </si>
  <si>
    <t>04-153</t>
  </si>
  <si>
    <t>06-017</t>
  </si>
  <si>
    <t>02-555</t>
  </si>
  <si>
    <t>03-018</t>
  </si>
  <si>
    <t>05-056</t>
  </si>
  <si>
    <t>05-420</t>
  </si>
  <si>
    <t>04-267</t>
  </si>
  <si>
    <t>02-658</t>
  </si>
  <si>
    <t>01-037</t>
  </si>
  <si>
    <t>08-488</t>
  </si>
  <si>
    <t>05-634</t>
  </si>
  <si>
    <t>10-280</t>
  </si>
  <si>
    <t>05-572</t>
  </si>
  <si>
    <t>04-641</t>
  </si>
  <si>
    <t>07-590</t>
  </si>
  <si>
    <t>05-495</t>
  </si>
  <si>
    <t>04-666</t>
  </si>
  <si>
    <t>07-307</t>
  </si>
  <si>
    <t>05-123</t>
  </si>
  <si>
    <t>05-264</t>
  </si>
  <si>
    <t>04-069</t>
  </si>
  <si>
    <t>06-626</t>
  </si>
  <si>
    <t>02-377</t>
  </si>
  <si>
    <t>01-531</t>
  </si>
  <si>
    <t>04-679</t>
  </si>
  <si>
    <t>07-366</t>
  </si>
  <si>
    <t>05-050</t>
  </si>
  <si>
    <t>06-428</t>
  </si>
  <si>
    <t>03-610</t>
  </si>
  <si>
    <t>05-672</t>
  </si>
  <si>
    <t>05-664</t>
  </si>
  <si>
    <t>02-274</t>
  </si>
  <si>
    <t>06-373</t>
  </si>
  <si>
    <t>01-131</t>
  </si>
  <si>
    <t>09-674</t>
  </si>
  <si>
    <t>04-538</t>
  </si>
  <si>
    <t>06-627</t>
  </si>
  <si>
    <t>07-236</t>
  </si>
  <si>
    <t>07-303</t>
  </si>
  <si>
    <t>10-349</t>
  </si>
  <si>
    <t>03-585</t>
  </si>
  <si>
    <t>03-471</t>
  </si>
  <si>
    <t>04-235</t>
  </si>
  <si>
    <t>05-492</t>
  </si>
  <si>
    <t>07-171</t>
  </si>
  <si>
    <t>07-597</t>
  </si>
  <si>
    <t>01-009</t>
  </si>
  <si>
    <t>08-680</t>
  </si>
  <si>
    <t>05-476</t>
  </si>
  <si>
    <t>07-438</t>
  </si>
  <si>
    <t>05-507</t>
  </si>
  <si>
    <t>06-202</t>
  </si>
  <si>
    <t>06-238</t>
  </si>
  <si>
    <t>04-602</t>
  </si>
  <si>
    <t>03-312</t>
  </si>
  <si>
    <t>06-425</t>
  </si>
  <si>
    <t>06-496</t>
  </si>
  <si>
    <t>04-247</t>
  </si>
  <si>
    <t>09-105</t>
  </si>
  <si>
    <t>07-006</t>
  </si>
  <si>
    <t>07-030</t>
  </si>
  <si>
    <t>04-670</t>
  </si>
  <si>
    <t>06-365</t>
  </si>
  <si>
    <t>05-250</t>
  </si>
  <si>
    <t>04-667</t>
  </si>
  <si>
    <t>04-360</t>
  </si>
  <si>
    <t>04-328</t>
  </si>
  <si>
    <t>04-317</t>
  </si>
  <si>
    <t>09-176</t>
  </si>
  <si>
    <t>03-678</t>
  </si>
  <si>
    <t>07-204</t>
  </si>
  <si>
    <t>07-020</t>
  </si>
  <si>
    <t>06-424</t>
  </si>
  <si>
    <t>05-335</t>
  </si>
  <si>
    <t>04-242</t>
  </si>
  <si>
    <t>Nat'l</t>
  </si>
  <si>
    <t>Reg'l</t>
  </si>
  <si>
    <t># Loans</t>
  </si>
  <si>
    <t>$ Amt Loans</t>
  </si>
  <si>
    <t>Premier Capital Corp</t>
  </si>
  <si>
    <t>Enterprise Funding Corp</t>
  </si>
  <si>
    <t>Growth Capital Corp</t>
  </si>
  <si>
    <t>Great Lakes Asset Corp</t>
  </si>
  <si>
    <t>EDC Loan Corp</t>
  </si>
  <si>
    <t>Southwestern Bus Financing Corp</t>
  </si>
  <si>
    <t>Tidewater Bus Financing Corp</t>
  </si>
  <si>
    <t>Bus Expansion Funding Corp</t>
  </si>
  <si>
    <t>Small Bus Assistance Corp</t>
  </si>
  <si>
    <t>Small Bus Capital Corp</t>
  </si>
  <si>
    <t>Illinois Bus Financial Services</t>
  </si>
  <si>
    <t>Small Bus Growth Corp</t>
  </si>
  <si>
    <t>Minnesota Bus Fin Corp</t>
  </si>
  <si>
    <t>Cen Cal Bus Fin Group</t>
  </si>
  <si>
    <t>New Jersey Bus Fin Corp</t>
  </si>
  <si>
    <t>Chesapeake Bus Fin Corp</t>
  </si>
  <si>
    <t>DelVal Bus Fin Corp</t>
  </si>
  <si>
    <t>Northwest Small Bus Fin Corp</t>
  </si>
  <si>
    <t>Dallas Bus Fin Corp</t>
  </si>
  <si>
    <t>CDC Small Bus Fin Corp</t>
  </si>
  <si>
    <t>Mountain West Small Bus Fin</t>
  </si>
  <si>
    <t>Nevada State Dev Corp</t>
  </si>
  <si>
    <t>Bus Dev Fin Corp</t>
  </si>
  <si>
    <t>Bay Colony Dev Corp</t>
  </si>
  <si>
    <t>Southern Dev Council</t>
  </si>
  <si>
    <t>Mid State Dev Corp</t>
  </si>
  <si>
    <t>Ohio Statewide Dev Corp</t>
  </si>
  <si>
    <t>Mid-Cumberland Area Dev Corp</t>
  </si>
  <si>
    <t>Region IV Dev Corp</t>
  </si>
  <si>
    <t>Oregon Bus Dev Corp</t>
  </si>
  <si>
    <t>Stark Dev Board Fin Corp</t>
  </si>
  <si>
    <t>Areawide Dev Corp</t>
  </si>
  <si>
    <t>Greater Syracuse Bus Dev Corp</t>
  </si>
  <si>
    <t>Housatonic Industrial Dev Corp</t>
  </si>
  <si>
    <t>Commonwealth Small Bus Dev Corp</t>
  </si>
  <si>
    <t>Puerto Rico Bus Dev Corp</t>
  </si>
  <si>
    <t>Eastern Idaho Dev Corp</t>
  </si>
  <si>
    <t>Greater Eastern Oregon Dev Corp</t>
  </si>
  <si>
    <t>Metro Area Dev Corp</t>
  </si>
  <si>
    <t>Appalachian Dev Corp</t>
  </si>
  <si>
    <t>Enterprise Dev Corp</t>
  </si>
  <si>
    <t>Tennessee Bus Dev Corp</t>
  </si>
  <si>
    <t>Metropolitan Growth and Dev Corp</t>
  </si>
  <si>
    <t>South Dakota Dev Corp</t>
  </si>
  <si>
    <t>Western Wisconsin Dev Corp</t>
  </si>
  <si>
    <t>Greater Mobile Dev Corp</t>
  </si>
  <si>
    <t>Connecticut Bus Dev Corp</t>
  </si>
  <si>
    <t>JEDCO Dev Corp</t>
  </si>
  <si>
    <t>Citywide Small Bus Dev Corp</t>
  </si>
  <si>
    <t>James River Dev Corp</t>
  </si>
  <si>
    <t>Worcester Bus Dev Corp</t>
  </si>
  <si>
    <t>Eastern Maine Dev Corp</t>
  </si>
  <si>
    <t>South Georgia Area Dev Corp</t>
  </si>
  <si>
    <t>Smoky Mountain Dev Corp</t>
  </si>
  <si>
    <t>Region D Dev Corp</t>
  </si>
  <si>
    <t>Region E Dev Corp</t>
  </si>
  <si>
    <t>Florida Bus Dev Corp</t>
  </si>
  <si>
    <t>Wisconsin Bus Dev Fin Corp</t>
  </si>
  <si>
    <t>02-562</t>
  </si>
  <si>
    <t>Rochester EDC</t>
  </si>
  <si>
    <t>07-646</t>
  </si>
  <si>
    <t>Meramec Reg Dev Corp</t>
  </si>
  <si>
    <t>Totals</t>
  </si>
  <si>
    <t xml:space="preserve">Note: </t>
  </si>
  <si>
    <t>Citywide Dev Corp of Kansas City</t>
  </si>
  <si>
    <t>Ocean State Bus Dev Auth Inc</t>
  </si>
  <si>
    <t>Capital Reg Dev Council</t>
  </si>
  <si>
    <t>Vermont 504 Corp</t>
  </si>
  <si>
    <t>01-685</t>
  </si>
  <si>
    <t>Mid-Atlantic CDC</t>
  </si>
  <si>
    <t>Reg Dev Funding Corp</t>
  </si>
  <si>
    <t>Bus Fin Group Inc</t>
  </si>
  <si>
    <t>Prince George's Cnty Financial Svcs Corp</t>
  </si>
  <si>
    <t>03-676</t>
  </si>
  <si>
    <t>Coastal Area District Auth Inc</t>
  </si>
  <si>
    <t>Neuse River Dev Auth</t>
  </si>
  <si>
    <t>Catawba Reg Dev Corp</t>
  </si>
  <si>
    <t>Purchase Area Dev District</t>
  </si>
  <si>
    <t>Bus Dev Corp of Northeast Florida Inc</t>
  </si>
  <si>
    <t>04-683</t>
  </si>
  <si>
    <t>Reg Dev Co</t>
  </si>
  <si>
    <t>Lake Cnty Partnership for Econ Dev</t>
  </si>
  <si>
    <t>Ark-Tex Reg Dev Co Inc</t>
  </si>
  <si>
    <t>Texas Panhandle Reg Dev Corp</t>
  </si>
  <si>
    <t>East Texas Reg Dev Co Inc</t>
  </si>
  <si>
    <t>W Central Arkansas Plan &amp; Dev Dist</t>
  </si>
  <si>
    <t>S Central Kansas Econ Dev Dist</t>
  </si>
  <si>
    <t>Rural Missouri Inc</t>
  </si>
  <si>
    <t>Heartland Bus Capital Inc</t>
  </si>
  <si>
    <t>Pikes Peak Reg Dev Corp</t>
  </si>
  <si>
    <t>First District Dev Co</t>
  </si>
  <si>
    <t>08-684</t>
  </si>
  <si>
    <t>Big Sky EDC</t>
  </si>
  <si>
    <t>Coastal Bus Fin</t>
  </si>
  <si>
    <t>Success Capital Expansion &amp; Dev Corp</t>
  </si>
  <si>
    <t>06-690</t>
  </si>
  <si>
    <t>02-689</t>
  </si>
  <si>
    <t>06-688</t>
  </si>
  <si>
    <t>05-677</t>
  </si>
  <si>
    <t>08-691</t>
  </si>
  <si>
    <t>Dakota Business Finance</t>
  </si>
  <si>
    <t>02-692</t>
  </si>
  <si>
    <t>Across Nations Pioneers, Inc.</t>
  </si>
  <si>
    <t>08-687</t>
  </si>
  <si>
    <t>Superior California EDC</t>
  </si>
  <si>
    <t>CDC of the Southwest</t>
  </si>
  <si>
    <t>Preferred Lending Partners</t>
  </si>
  <si>
    <t>Lake Agassiz CDC</t>
  </si>
  <si>
    <t>Northwest Ohio Dev Assistance Corp</t>
  </si>
  <si>
    <t>Community Certified  Dev Corp</t>
  </si>
  <si>
    <t>St Charles Cnty EDC</t>
  </si>
  <si>
    <t>Avenue Area Inc.</t>
  </si>
  <si>
    <t>Black Hawk Cnty EDC, Inc.</t>
  </si>
  <si>
    <t>PYMES Financial Partners, Inc.</t>
  </si>
  <si>
    <t>10-695</t>
  </si>
  <si>
    <t>Ameritrust CDC</t>
  </si>
  <si>
    <t>Essential Capital Finance, Inc.</t>
  </si>
  <si>
    <t>02-694</t>
  </si>
  <si>
    <t>09-697</t>
  </si>
  <si>
    <t>AMPAC Tri State CDC</t>
  </si>
  <si>
    <t>03-693</t>
  </si>
  <si>
    <t>06-696</t>
  </si>
  <si>
    <t>ACCION Texas, Inc.</t>
  </si>
  <si>
    <t>Business Initiative Corp of New York</t>
  </si>
  <si>
    <t>Delaware CDC</t>
  </si>
  <si>
    <t>Provident Bus Fin Services, Inc.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</si>
  <si>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</si>
  <si>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</si>
  <si>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</si>
  <si>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</si>
  <si>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</si>
  <si>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</si>
  <si>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</si>
  <si>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10</t>
  </si>
  <si>
    <t>Region 9</t>
  </si>
  <si>
    <t>Colorado Lending Source</t>
  </si>
  <si>
    <t>The Development Company</t>
  </si>
  <si>
    <t>Six Bridges Capital Corporation</t>
  </si>
  <si>
    <t>03-699</t>
  </si>
  <si>
    <t>EDC Finance Corporation</t>
  </si>
  <si>
    <t>SEED Corp</t>
  </si>
  <si>
    <t>Coastal Community Capital</t>
  </si>
  <si>
    <t>Marketing Small Business Finance Corp</t>
  </si>
  <si>
    <t>Reg Bus Ast Corp</t>
  </si>
  <si>
    <t>Seedco of PA</t>
  </si>
  <si>
    <t>Capital Access Corp-KY</t>
  </si>
  <si>
    <t>Bus Dev Corp</t>
  </si>
  <si>
    <t>South Texas Bus Fund</t>
  </si>
  <si>
    <t>Reg Loan Corp</t>
  </si>
  <si>
    <t>CEDCO - Small Bus Dev Corp</t>
  </si>
  <si>
    <t>Altoona-Blair County Dev Corp</t>
  </si>
  <si>
    <t>Big Country Development Corp</t>
  </si>
  <si>
    <t>Birmingham Citywide Local Dev Co.</t>
  </si>
  <si>
    <t>Capital Access Group</t>
  </si>
  <si>
    <t>Comm Dev Corp of NE IN</t>
  </si>
  <si>
    <t>EDC of San Juan</t>
  </si>
  <si>
    <t>Houston Galveston Area LDC</t>
  </si>
  <si>
    <t>Frontier Fin Partners</t>
  </si>
  <si>
    <t>Independent Development Services Corp</t>
  </si>
  <si>
    <t>Pennsylvania Community Dev and Fin</t>
  </si>
  <si>
    <t>03-704</t>
  </si>
  <si>
    <t>09-698</t>
  </si>
  <si>
    <t>San Fernando Valley</t>
  </si>
  <si>
    <t>504 Corp</t>
  </si>
  <si>
    <t>AVISTA Bus Dev Corp</t>
  </si>
  <si>
    <t>Evergreen Business Capital</t>
  </si>
  <si>
    <t>Cascade Capital Corp</t>
  </si>
  <si>
    <t>Access Bus Dev &amp; Fin</t>
  </si>
  <si>
    <t>Capital Funding</t>
  </si>
  <si>
    <t>Bus Lending Partners</t>
  </si>
  <si>
    <t>Brightbridge</t>
  </si>
  <si>
    <t>SBAlliance</t>
  </si>
  <si>
    <t>Triangle Dev Corp</t>
  </si>
  <si>
    <t>CDC of Tulare Cty</t>
  </si>
  <si>
    <t>Alacom Fin</t>
  </si>
  <si>
    <t>Bus Dev Fund of TX</t>
  </si>
  <si>
    <t>CDC #</t>
  </si>
  <si>
    <t>CDCName</t>
  </si>
  <si>
    <t>03-665</t>
  </si>
  <si>
    <t>Allegheny-Pittsburgh Bus Dev Corp</t>
  </si>
  <si>
    <t>04-316</t>
  </si>
  <si>
    <t>North Georgia CDC</t>
  </si>
  <si>
    <t>08-700</t>
  </si>
  <si>
    <t>Souris Basin CDC</t>
  </si>
  <si>
    <t>06-///</t>
  </si>
  <si>
    <t>04-///</t>
  </si>
  <si>
    <t>BCL of Texas</t>
  </si>
  <si>
    <t>Southeast KY Economic Dev</t>
  </si>
  <si>
    <t>09-669</t>
  </si>
  <si>
    <t>Calfornia Coastal CDC</t>
  </si>
  <si>
    <t>Community Development Resource</t>
  </si>
  <si>
    <t>So Cal CDC</t>
  </si>
  <si>
    <t>09-708</t>
  </si>
  <si>
    <t>05-129</t>
  </si>
  <si>
    <t>South Central Illinois Regional</t>
  </si>
  <si>
    <t>03-480</t>
  </si>
  <si>
    <t>West Virginia CDC</t>
  </si>
  <si>
    <t>Region 1 Subtotals</t>
  </si>
  <si>
    <t>Region 2 Subtotals</t>
  </si>
  <si>
    <t>Region 3 Subtotals</t>
  </si>
  <si>
    <t>Region 4 Subtotals</t>
  </si>
  <si>
    <t>Region 6 Subtotals</t>
  </si>
  <si>
    <t>Region 7 Subtotals</t>
  </si>
  <si>
    <t>Region 8</t>
  </si>
  <si>
    <t>Region 8 Subtotals</t>
  </si>
  <si>
    <t>Region 9 Subtotals</t>
  </si>
  <si>
    <t>Region 10 Subtotals</t>
  </si>
  <si>
    <t>% CH #</t>
  </si>
  <si>
    <t>% Ch $</t>
  </si>
  <si>
    <t>thru 09-30-12</t>
  </si>
  <si>
    <t>07-705</t>
  </si>
  <si>
    <t>06-403</t>
  </si>
  <si>
    <t>Council Finance, Inc.</t>
  </si>
  <si>
    <t>10-709</t>
  </si>
  <si>
    <t>Hawaii Community Reinvestment Corp.</t>
  </si>
  <si>
    <t>08-707</t>
  </si>
  <si>
    <t>Lewis &amp; Clark CDC</t>
  </si>
  <si>
    <t>06-706</t>
  </si>
  <si>
    <t>Lone Star State Capital Corp.</t>
  </si>
  <si>
    <t>09-713</t>
  </si>
  <si>
    <t>Pacific West CDC</t>
  </si>
  <si>
    <t>07-111</t>
  </si>
  <si>
    <t>South Central Kansas Economic Dev.</t>
  </si>
  <si>
    <t>04-710</t>
  </si>
  <si>
    <t>Statewide CDC, Inc.</t>
  </si>
  <si>
    <t>05-711</t>
  </si>
  <si>
    <t>Wessex 504 Corp.</t>
  </si>
  <si>
    <t>FY12</t>
  </si>
  <si>
    <t>-</t>
  </si>
  <si>
    <t>FY13</t>
  </si>
  <si>
    <t>thru 09-30-13</t>
  </si>
  <si>
    <t>Hamilton County Development Co</t>
  </si>
  <si>
    <t>Alliance Lending Corporation</t>
  </si>
  <si>
    <t xml:space="preserve">Bridgeway Capital </t>
  </si>
  <si>
    <t>TMC Financing</t>
  </si>
  <si>
    <t>Pine Tree State CDC</t>
  </si>
  <si>
    <t>01-712</t>
  </si>
  <si>
    <t>Northeastern Economic Dev Co (NEDCO)</t>
  </si>
  <si>
    <t>REDC Communtiy Capital Group</t>
  </si>
  <si>
    <t>EDF - SBA Enforcement Action</t>
  </si>
  <si>
    <t>Small Business Access Partners</t>
  </si>
  <si>
    <t>Dorchester Bay EDC</t>
  </si>
  <si>
    <t>01-716</t>
  </si>
  <si>
    <t>Midwest Small Bus Finance</t>
  </si>
  <si>
    <t>Brownsville LDC</t>
  </si>
  <si>
    <t>Percent +/- FY13 compared with FY12 thru 09-30-13</t>
  </si>
  <si>
    <t>Average Loan Size FY13 compared with FY12 thru 09-30-13</t>
  </si>
  <si>
    <t>Average Loan Size for entire FY 2013</t>
  </si>
  <si>
    <r>
      <t xml:space="preserve">The CDCs not ranked for FY2013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FY2013 in the SBA database. If these</t>
    </r>
  </si>
  <si>
    <t xml:space="preserve">CDCs do in fact have loan approvals for FY2013 they should contact their district office to correct the discrepancy. </t>
  </si>
  <si>
    <t>Region 5 Subtotals</t>
  </si>
  <si>
    <t>FY 12 to FY 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</si>
</sst>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8" fontId="2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8" fontId="2" fillId="0" borderId="0" xfId="59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7" fontId="0" fillId="0" borderId="0" xfId="44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2" fillId="0" borderId="10" xfId="42" applyNumberFormat="1" applyFont="1" applyBorder="1" applyAlignment="1">
      <alignment horizontal="center"/>
    </xf>
    <xf numFmtId="167" fontId="2" fillId="0" borderId="10" xfId="44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67" fontId="1" fillId="0" borderId="11" xfId="44" applyNumberFormat="1" applyFont="1" applyFill="1" applyBorder="1" applyAlignment="1">
      <alignment/>
    </xf>
    <xf numFmtId="165" fontId="1" fillId="0" borderId="11" xfId="42" applyNumberFormat="1" applyFont="1" applyBorder="1" applyAlignment="1">
      <alignment/>
    </xf>
    <xf numFmtId="167" fontId="1" fillId="0" borderId="11" xfId="44" applyNumberFormat="1" applyFont="1" applyBorder="1" applyAlignment="1">
      <alignment/>
    </xf>
    <xf numFmtId="167" fontId="1" fillId="0" borderId="11" xfId="44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68" fontId="2" fillId="0" borderId="13" xfId="59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5" fontId="1" fillId="0" borderId="13" xfId="42" applyNumberFormat="1" applyFont="1" applyBorder="1" applyAlignment="1">
      <alignment/>
    </xf>
    <xf numFmtId="167" fontId="2" fillId="0" borderId="13" xfId="44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8" fontId="2" fillId="0" borderId="12" xfId="59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7" fontId="1" fillId="0" borderId="12" xfId="44" applyNumberFormat="1" applyFont="1" applyBorder="1" applyAlignment="1">
      <alignment/>
    </xf>
    <xf numFmtId="167" fontId="1" fillId="0" borderId="13" xfId="44" applyNumberFormat="1" applyFont="1" applyFill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0" borderId="11" xfId="42" applyNumberFormat="1" applyFont="1" applyBorder="1" applyAlignment="1">
      <alignment/>
    </xf>
    <xf numFmtId="165" fontId="2" fillId="0" borderId="13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167" fontId="1" fillId="0" borderId="10" xfId="44" applyNumberFormat="1" applyFont="1" applyFill="1" applyBorder="1" applyAlignment="1">
      <alignment/>
    </xf>
    <xf numFmtId="167" fontId="1" fillId="0" borderId="13" xfId="42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9" fontId="2" fillId="33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0"/>
  <sheetViews>
    <sheetView tabSelected="1" view="pageLayout" zoomScaleNormal="130" workbookViewId="0" topLeftCell="A1">
      <selection activeCell="A4" sqref="A4"/>
    </sheetView>
  </sheetViews>
  <sheetFormatPr defaultColWidth="9.140625" defaultRowHeight="12.75"/>
  <cols>
    <col min="1" max="1" width="4.57421875" style="5" bestFit="1" customWidth="1"/>
    <col min="2" max="2" width="4.57421875" style="5" customWidth="1"/>
    <col min="3" max="3" width="6.421875" style="2" bestFit="1" customWidth="1"/>
    <col min="4" max="4" width="28.8515625" style="1" bestFit="1" customWidth="1"/>
    <col min="5" max="5" width="11.00390625" style="1" bestFit="1" customWidth="1"/>
    <col min="6" max="6" width="13.8515625" style="1" bestFit="1" customWidth="1"/>
    <col min="7" max="7" width="11.00390625" style="3" bestFit="1" customWidth="1"/>
    <col min="8" max="8" width="13.7109375" style="4" customWidth="1"/>
    <col min="9" max="9" width="12.57421875" style="2" customWidth="1"/>
    <col min="10" max="10" width="11.421875" style="1" customWidth="1"/>
    <col min="11" max="11" width="7.00390625" style="1" customWidth="1"/>
    <col min="12" max="12" width="11.57421875" style="1" bestFit="1" customWidth="1"/>
    <col min="13" max="13" width="9.140625" style="1" customWidth="1"/>
    <col min="14" max="14" width="12.28125" style="1" bestFit="1" customWidth="1"/>
    <col min="15" max="16384" width="9.140625" style="1" customWidth="1"/>
  </cols>
  <sheetData>
    <row r="1" spans="1:38" ht="11.25">
      <c r="A1" s="14"/>
      <c r="B1" s="14"/>
      <c r="C1" s="15"/>
      <c r="D1" s="16"/>
      <c r="E1" s="17" t="s">
        <v>569</v>
      </c>
      <c r="F1" s="18" t="s">
        <v>569</v>
      </c>
      <c r="G1" s="17" t="s">
        <v>571</v>
      </c>
      <c r="H1" s="18" t="s">
        <v>571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1.25">
      <c r="A2" s="19"/>
      <c r="B2" s="19"/>
      <c r="C2" s="19"/>
      <c r="D2" s="20"/>
      <c r="E2" s="21" t="s">
        <v>551</v>
      </c>
      <c r="F2" s="21" t="s">
        <v>551</v>
      </c>
      <c r="G2" s="21" t="s">
        <v>572</v>
      </c>
      <c r="H2" s="21" t="s">
        <v>572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2" thickBot="1">
      <c r="A3" s="22" t="s">
        <v>338</v>
      </c>
      <c r="B3" s="22" t="s">
        <v>339</v>
      </c>
      <c r="C3" s="22" t="s">
        <v>518</v>
      </c>
      <c r="D3" s="23" t="s">
        <v>519</v>
      </c>
      <c r="E3" s="22" t="s">
        <v>340</v>
      </c>
      <c r="F3" s="22" t="s">
        <v>341</v>
      </c>
      <c r="G3" s="22" t="s">
        <v>340</v>
      </c>
      <c r="H3" s="22" t="s">
        <v>341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256" ht="11.25">
      <c r="A4" s="24">
        <v>1</v>
      </c>
      <c r="B4" s="24">
        <v>1</v>
      </c>
      <c r="C4" s="24" t="s">
        <v>100</v>
      </c>
      <c r="D4" s="25" t="s">
        <v>361</v>
      </c>
      <c r="E4" s="27">
        <v>511</v>
      </c>
      <c r="F4" s="26">
        <v>448732000</v>
      </c>
      <c r="G4" s="27">
        <v>429</v>
      </c>
      <c r="H4" s="26">
        <v>393933000</v>
      </c>
      <c r="I4" s="24"/>
      <c r="J4" s="24"/>
      <c r="K4" s="24"/>
      <c r="L4" s="25"/>
      <c r="M4" s="27"/>
      <c r="N4" s="26"/>
      <c r="O4" s="27"/>
      <c r="P4" s="26"/>
      <c r="Q4" s="24"/>
      <c r="R4" s="24"/>
      <c r="S4" s="24"/>
      <c r="T4" s="25"/>
      <c r="U4" s="27"/>
      <c r="V4" s="26"/>
      <c r="W4" s="27"/>
      <c r="X4" s="26"/>
      <c r="Y4" s="24"/>
      <c r="Z4" s="24"/>
      <c r="AA4" s="24"/>
      <c r="AB4" s="25"/>
      <c r="AC4" s="27"/>
      <c r="AD4" s="26"/>
      <c r="AE4" s="27"/>
      <c r="AF4" s="26"/>
      <c r="AG4" s="24"/>
      <c r="AH4" s="24"/>
      <c r="AI4" s="24"/>
      <c r="AJ4" s="25"/>
      <c r="AK4" s="27"/>
      <c r="AL4" s="26"/>
      <c r="AM4" s="27"/>
      <c r="AN4" s="26"/>
      <c r="AO4" s="24"/>
      <c r="AP4" s="24"/>
      <c r="AQ4" s="24"/>
      <c r="AR4" s="25"/>
      <c r="AS4" s="27"/>
      <c r="AT4" s="26"/>
      <c r="AU4" s="27"/>
      <c r="AV4" s="26"/>
      <c r="AW4" s="24"/>
      <c r="AX4" s="24"/>
      <c r="AY4" s="24"/>
      <c r="AZ4" s="25"/>
      <c r="BA4" s="27"/>
      <c r="BB4" s="26"/>
      <c r="BC4" s="27"/>
      <c r="BD4" s="26"/>
      <c r="BE4" s="24"/>
      <c r="BF4" s="24"/>
      <c r="BG4" s="24"/>
      <c r="BH4" s="25"/>
      <c r="BI4" s="27"/>
      <c r="BJ4" s="26"/>
      <c r="BK4" s="27"/>
      <c r="BL4" s="26"/>
      <c r="BM4" s="24"/>
      <c r="BN4" s="24"/>
      <c r="BO4" s="24"/>
      <c r="BP4" s="25"/>
      <c r="BQ4" s="27"/>
      <c r="BR4" s="26"/>
      <c r="BS4" s="27"/>
      <c r="BT4" s="26"/>
      <c r="BU4" s="24"/>
      <c r="BV4" s="24"/>
      <c r="BW4" s="24"/>
      <c r="BX4" s="25"/>
      <c r="BY4" s="27"/>
      <c r="BZ4" s="26"/>
      <c r="CA4" s="27"/>
      <c r="CB4" s="26"/>
      <c r="CC4" s="24"/>
      <c r="CD4" s="24"/>
      <c r="CE4" s="24"/>
      <c r="CF4" s="25"/>
      <c r="CG4" s="27"/>
      <c r="CH4" s="26"/>
      <c r="CI4" s="27"/>
      <c r="CJ4" s="26"/>
      <c r="CK4" s="24"/>
      <c r="CL4" s="24"/>
      <c r="CM4" s="24"/>
      <c r="CN4" s="25"/>
      <c r="CO4" s="27"/>
      <c r="CP4" s="26"/>
      <c r="CQ4" s="27"/>
      <c r="CR4" s="26"/>
      <c r="CS4" s="24"/>
      <c r="CT4" s="24"/>
      <c r="CU4" s="24"/>
      <c r="CV4" s="25"/>
      <c r="CW4" s="27"/>
      <c r="CX4" s="26"/>
      <c r="CY4" s="27"/>
      <c r="CZ4" s="26"/>
      <c r="DA4" s="24"/>
      <c r="DB4" s="24"/>
      <c r="DC4" s="24"/>
      <c r="DD4" s="25"/>
      <c r="DE4" s="27"/>
      <c r="DF4" s="26"/>
      <c r="DG4" s="27"/>
      <c r="DH4" s="26"/>
      <c r="DI4" s="24"/>
      <c r="DJ4" s="24"/>
      <c r="DK4" s="24"/>
      <c r="DL4" s="25"/>
      <c r="DM4" s="27"/>
      <c r="DN4" s="26"/>
      <c r="DO4" s="27"/>
      <c r="DP4" s="26"/>
      <c r="DQ4" s="24"/>
      <c r="DR4" s="24"/>
      <c r="DS4" s="24"/>
      <c r="DT4" s="25"/>
      <c r="DU4" s="27"/>
      <c r="DV4" s="26"/>
      <c r="DW4" s="27"/>
      <c r="DX4" s="26"/>
      <c r="DY4" s="24"/>
      <c r="DZ4" s="24"/>
      <c r="EA4" s="24"/>
      <c r="EB4" s="25"/>
      <c r="EC4" s="27"/>
      <c r="ED4" s="26"/>
      <c r="EE4" s="27"/>
      <c r="EF4" s="26"/>
      <c r="EG4" s="24"/>
      <c r="EH4" s="24"/>
      <c r="EI4" s="24"/>
      <c r="EJ4" s="25"/>
      <c r="EK4" s="27"/>
      <c r="EL4" s="26"/>
      <c r="EM4" s="27"/>
      <c r="EN4" s="26"/>
      <c r="EO4" s="24"/>
      <c r="EP4" s="24"/>
      <c r="EQ4" s="24"/>
      <c r="ER4" s="25"/>
      <c r="ES4" s="27"/>
      <c r="ET4" s="26"/>
      <c r="EU4" s="27"/>
      <c r="EV4" s="26"/>
      <c r="EW4" s="24"/>
      <c r="EX4" s="24"/>
      <c r="EY4" s="24" t="s">
        <v>273</v>
      </c>
      <c r="EZ4" s="25" t="s">
        <v>505</v>
      </c>
      <c r="FA4" s="27">
        <v>14</v>
      </c>
      <c r="FB4" s="26">
        <v>11560000</v>
      </c>
      <c r="FC4" s="27">
        <v>14</v>
      </c>
      <c r="FD4" s="26">
        <v>6676000</v>
      </c>
      <c r="FE4" s="24"/>
      <c r="FF4" s="24"/>
      <c r="FG4" s="24" t="s">
        <v>273</v>
      </c>
      <c r="FH4" s="25" t="s">
        <v>505</v>
      </c>
      <c r="FI4" s="27">
        <v>14</v>
      </c>
      <c r="FJ4" s="26">
        <v>11560000</v>
      </c>
      <c r="FK4" s="27">
        <v>14</v>
      </c>
      <c r="FL4" s="26">
        <v>6676000</v>
      </c>
      <c r="FM4" s="24"/>
      <c r="FN4" s="24"/>
      <c r="FO4" s="24" t="s">
        <v>273</v>
      </c>
      <c r="FP4" s="25" t="s">
        <v>505</v>
      </c>
      <c r="FQ4" s="27">
        <v>14</v>
      </c>
      <c r="FR4" s="26">
        <v>11560000</v>
      </c>
      <c r="FS4" s="27">
        <v>14</v>
      </c>
      <c r="FT4" s="26">
        <v>6676000</v>
      </c>
      <c r="FU4" s="24"/>
      <c r="FV4" s="24"/>
      <c r="FW4" s="24" t="s">
        <v>273</v>
      </c>
      <c r="FX4" s="25" t="s">
        <v>505</v>
      </c>
      <c r="FY4" s="27">
        <v>14</v>
      </c>
      <c r="FZ4" s="26">
        <v>11560000</v>
      </c>
      <c r="GA4" s="27">
        <v>14</v>
      </c>
      <c r="GB4" s="26">
        <v>6676000</v>
      </c>
      <c r="GC4" s="24"/>
      <c r="GD4" s="24"/>
      <c r="GE4" s="24" t="s">
        <v>273</v>
      </c>
      <c r="GF4" s="25" t="s">
        <v>505</v>
      </c>
      <c r="GG4" s="27">
        <v>14</v>
      </c>
      <c r="GH4" s="26">
        <v>11560000</v>
      </c>
      <c r="GI4" s="27">
        <v>14</v>
      </c>
      <c r="GJ4" s="26">
        <v>6676000</v>
      </c>
      <c r="GK4" s="24"/>
      <c r="GL4" s="24"/>
      <c r="GM4" s="24" t="s">
        <v>273</v>
      </c>
      <c r="GN4" s="25" t="s">
        <v>505</v>
      </c>
      <c r="GO4" s="27">
        <v>14</v>
      </c>
      <c r="GP4" s="26">
        <v>11560000</v>
      </c>
      <c r="GQ4" s="27">
        <v>14</v>
      </c>
      <c r="GR4" s="26">
        <v>6676000</v>
      </c>
      <c r="GS4" s="24"/>
      <c r="GT4" s="24"/>
      <c r="GU4" s="24" t="s">
        <v>273</v>
      </c>
      <c r="GV4" s="25" t="s">
        <v>505</v>
      </c>
      <c r="GW4" s="27">
        <v>14</v>
      </c>
      <c r="GX4" s="26">
        <v>11560000</v>
      </c>
      <c r="GY4" s="27">
        <v>14</v>
      </c>
      <c r="GZ4" s="26">
        <v>6676000</v>
      </c>
      <c r="HA4" s="24"/>
      <c r="HB4" s="24"/>
      <c r="HC4" s="24" t="s">
        <v>273</v>
      </c>
      <c r="HD4" s="25" t="s">
        <v>505</v>
      </c>
      <c r="HE4" s="27">
        <v>14</v>
      </c>
      <c r="HF4" s="26">
        <v>11560000</v>
      </c>
      <c r="HG4" s="27">
        <v>14</v>
      </c>
      <c r="HH4" s="26">
        <v>6676000</v>
      </c>
      <c r="HI4" s="24"/>
      <c r="HJ4" s="24"/>
      <c r="HK4" s="24" t="s">
        <v>273</v>
      </c>
      <c r="HL4" s="25" t="s">
        <v>505</v>
      </c>
      <c r="HM4" s="27">
        <v>14</v>
      </c>
      <c r="HN4" s="26">
        <v>11560000</v>
      </c>
      <c r="HO4" s="27">
        <v>14</v>
      </c>
      <c r="HP4" s="26">
        <v>6676000</v>
      </c>
      <c r="HQ4" s="24"/>
      <c r="HR4" s="24"/>
      <c r="HS4" s="24" t="s">
        <v>273</v>
      </c>
      <c r="HT4" s="25" t="s">
        <v>505</v>
      </c>
      <c r="HU4" s="27">
        <v>14</v>
      </c>
      <c r="HV4" s="26">
        <v>11560000</v>
      </c>
      <c r="HW4" s="27">
        <v>14</v>
      </c>
      <c r="HX4" s="26">
        <v>6676000</v>
      </c>
      <c r="HY4" s="24"/>
      <c r="HZ4" s="24"/>
      <c r="IA4" s="24" t="s">
        <v>273</v>
      </c>
      <c r="IB4" s="25" t="s">
        <v>505</v>
      </c>
      <c r="IC4" s="27">
        <v>14</v>
      </c>
      <c r="ID4" s="26">
        <v>11560000</v>
      </c>
      <c r="IE4" s="27">
        <v>14</v>
      </c>
      <c r="IF4" s="26">
        <v>6676000</v>
      </c>
      <c r="IG4" s="24"/>
      <c r="IH4" s="24"/>
      <c r="II4" s="24" t="s">
        <v>273</v>
      </c>
      <c r="IJ4" s="25" t="s">
        <v>505</v>
      </c>
      <c r="IK4" s="27">
        <v>14</v>
      </c>
      <c r="IL4" s="26">
        <v>11560000</v>
      </c>
      <c r="IM4" s="27">
        <v>14</v>
      </c>
      <c r="IN4" s="26">
        <v>6676000</v>
      </c>
      <c r="IO4" s="24"/>
      <c r="IP4" s="24"/>
      <c r="IQ4" s="24" t="s">
        <v>273</v>
      </c>
      <c r="IR4" s="25" t="s">
        <v>505</v>
      </c>
      <c r="IS4" s="27">
        <v>14</v>
      </c>
      <c r="IT4" s="26">
        <v>11560000</v>
      </c>
      <c r="IU4" s="27">
        <v>14</v>
      </c>
      <c r="IV4" s="26">
        <v>6676000</v>
      </c>
    </row>
    <row r="5" spans="1:38" ht="12.75">
      <c r="A5" s="24">
        <v>2</v>
      </c>
      <c r="B5" s="24">
        <v>1</v>
      </c>
      <c r="C5" s="24" t="s">
        <v>101</v>
      </c>
      <c r="D5" s="25" t="s">
        <v>398</v>
      </c>
      <c r="E5" s="27">
        <v>488</v>
      </c>
      <c r="F5" s="26">
        <v>303570000</v>
      </c>
      <c r="G5" s="27">
        <v>399</v>
      </c>
      <c r="H5" s="26">
        <v>204148000</v>
      </c>
      <c r="K5"/>
      <c r="L5"/>
      <c r="M5"/>
      <c r="N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2.75">
      <c r="A6" s="24">
        <v>3</v>
      </c>
      <c r="B6" s="24">
        <v>2</v>
      </c>
      <c r="C6" s="24" t="s">
        <v>104</v>
      </c>
      <c r="D6" s="25" t="s">
        <v>576</v>
      </c>
      <c r="E6" s="27">
        <v>257</v>
      </c>
      <c r="F6" s="26">
        <v>257239000</v>
      </c>
      <c r="G6" s="27">
        <v>296</v>
      </c>
      <c r="H6" s="45">
        <v>243820000</v>
      </c>
      <c r="K6"/>
      <c r="L6"/>
      <c r="M6"/>
      <c r="N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4">
        <v>4</v>
      </c>
      <c r="B7" s="24">
        <v>1</v>
      </c>
      <c r="C7" s="24" t="s">
        <v>109</v>
      </c>
      <c r="D7" s="25" t="s">
        <v>52</v>
      </c>
      <c r="E7" s="27">
        <v>272</v>
      </c>
      <c r="F7" s="26">
        <v>235909000</v>
      </c>
      <c r="G7" s="27">
        <v>235</v>
      </c>
      <c r="H7" s="26">
        <v>210374000</v>
      </c>
      <c r="K7"/>
      <c r="L7"/>
      <c r="M7"/>
      <c r="N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2.75">
      <c r="A8" s="24">
        <v>5</v>
      </c>
      <c r="B8" s="24">
        <v>1</v>
      </c>
      <c r="C8" s="24" t="s">
        <v>105</v>
      </c>
      <c r="D8" s="25" t="s">
        <v>41</v>
      </c>
      <c r="E8" s="27">
        <v>276</v>
      </c>
      <c r="F8" s="26">
        <v>152680000</v>
      </c>
      <c r="G8" s="27">
        <v>223</v>
      </c>
      <c r="H8" s="26">
        <v>108913000</v>
      </c>
      <c r="K8"/>
      <c r="L8"/>
      <c r="M8"/>
      <c r="N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2.75">
      <c r="A9" s="24">
        <v>6</v>
      </c>
      <c r="B9" s="24">
        <v>2</v>
      </c>
      <c r="C9" s="24" t="s">
        <v>103</v>
      </c>
      <c r="D9" s="25" t="s">
        <v>0</v>
      </c>
      <c r="E9" s="27">
        <v>228</v>
      </c>
      <c r="F9" s="26">
        <v>152190000</v>
      </c>
      <c r="G9" s="27">
        <v>205</v>
      </c>
      <c r="H9" s="26">
        <v>134685000</v>
      </c>
      <c r="K9"/>
      <c r="L9"/>
      <c r="M9"/>
      <c r="N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2.75">
      <c r="A10" s="24">
        <v>7</v>
      </c>
      <c r="B10" s="24">
        <v>1</v>
      </c>
      <c r="C10" s="24" t="s">
        <v>107</v>
      </c>
      <c r="D10" s="25" t="s">
        <v>477</v>
      </c>
      <c r="E10" s="27">
        <v>187</v>
      </c>
      <c r="F10" s="26">
        <v>111013000</v>
      </c>
      <c r="G10" s="27">
        <v>201</v>
      </c>
      <c r="H10" s="26">
        <v>115679000</v>
      </c>
      <c r="K10"/>
      <c r="L10"/>
      <c r="M10"/>
      <c r="N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24">
        <v>8</v>
      </c>
      <c r="B11" s="24">
        <v>1</v>
      </c>
      <c r="C11" s="24" t="s">
        <v>106</v>
      </c>
      <c r="D11" s="25" t="s">
        <v>353</v>
      </c>
      <c r="E11" s="27">
        <v>276</v>
      </c>
      <c r="F11" s="26">
        <v>204106000</v>
      </c>
      <c r="G11" s="27">
        <v>193</v>
      </c>
      <c r="H11" s="26">
        <v>135186000</v>
      </c>
      <c r="K11"/>
      <c r="L11"/>
      <c r="M11"/>
      <c r="N1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24">
        <v>9</v>
      </c>
      <c r="B12" s="24">
        <v>2</v>
      </c>
      <c r="C12" s="24" t="s">
        <v>112</v>
      </c>
      <c r="D12" s="25" t="s">
        <v>399</v>
      </c>
      <c r="E12" s="27">
        <v>308</v>
      </c>
      <c r="F12" s="26">
        <v>229855000</v>
      </c>
      <c r="G12" s="27">
        <v>177</v>
      </c>
      <c r="H12" s="45">
        <v>105531000</v>
      </c>
      <c r="K12"/>
      <c r="L12"/>
      <c r="M12"/>
      <c r="N1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2.75">
      <c r="A13" s="24">
        <v>10</v>
      </c>
      <c r="B13" s="24">
        <v>2</v>
      </c>
      <c r="C13" s="24" t="s">
        <v>111</v>
      </c>
      <c r="D13" s="25" t="s">
        <v>362</v>
      </c>
      <c r="E13" s="27">
        <v>193</v>
      </c>
      <c r="F13" s="26">
        <v>109466000</v>
      </c>
      <c r="G13" s="27">
        <v>166</v>
      </c>
      <c r="H13" s="26">
        <v>90004000</v>
      </c>
      <c r="K13"/>
      <c r="L13"/>
      <c r="M13"/>
      <c r="N1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24">
        <v>11</v>
      </c>
      <c r="B14" s="24">
        <v>1</v>
      </c>
      <c r="C14" s="24" t="s">
        <v>113</v>
      </c>
      <c r="D14" s="25" t="s">
        <v>507</v>
      </c>
      <c r="E14" s="27">
        <v>143</v>
      </c>
      <c r="F14" s="26">
        <v>121433000</v>
      </c>
      <c r="G14" s="27">
        <v>141</v>
      </c>
      <c r="H14" s="26">
        <v>109446000</v>
      </c>
      <c r="K14"/>
      <c r="L14"/>
      <c r="M14"/>
      <c r="N1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24">
        <v>12</v>
      </c>
      <c r="B15" s="24">
        <v>3</v>
      </c>
      <c r="C15" s="24" t="s">
        <v>117</v>
      </c>
      <c r="D15" s="25" t="s">
        <v>1</v>
      </c>
      <c r="E15" s="27">
        <v>213</v>
      </c>
      <c r="F15" s="26">
        <v>179710000</v>
      </c>
      <c r="G15" s="27">
        <v>139</v>
      </c>
      <c r="H15" s="26">
        <v>104490000</v>
      </c>
      <c r="K15"/>
      <c r="L15"/>
      <c r="M15"/>
      <c r="N1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2.75">
      <c r="A16" s="24">
        <v>13</v>
      </c>
      <c r="B16" s="24">
        <v>3</v>
      </c>
      <c r="C16" s="24" t="s">
        <v>110</v>
      </c>
      <c r="D16" s="25" t="s">
        <v>42</v>
      </c>
      <c r="E16" s="27">
        <v>88</v>
      </c>
      <c r="F16" s="26">
        <v>72982000</v>
      </c>
      <c r="G16" s="27">
        <v>131</v>
      </c>
      <c r="H16" s="26">
        <v>103648000</v>
      </c>
      <c r="K16"/>
      <c r="L16"/>
      <c r="M16"/>
      <c r="N1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2.75">
      <c r="A17" s="24">
        <v>14</v>
      </c>
      <c r="B17" s="24">
        <v>4</v>
      </c>
      <c r="C17" s="24" t="s">
        <v>182</v>
      </c>
      <c r="D17" s="25" t="s">
        <v>49</v>
      </c>
      <c r="E17" s="27">
        <v>153</v>
      </c>
      <c r="F17" s="26">
        <v>86810000</v>
      </c>
      <c r="G17" s="27">
        <v>129</v>
      </c>
      <c r="H17" s="26">
        <v>71183000</v>
      </c>
      <c r="K17"/>
      <c r="L17"/>
      <c r="M17"/>
      <c r="N1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2.75">
      <c r="A18" s="24">
        <v>15</v>
      </c>
      <c r="B18" s="24">
        <v>1</v>
      </c>
      <c r="C18" s="24" t="s">
        <v>123</v>
      </c>
      <c r="D18" s="25" t="s">
        <v>43</v>
      </c>
      <c r="E18" s="27">
        <v>123</v>
      </c>
      <c r="F18" s="26">
        <v>98351000</v>
      </c>
      <c r="G18" s="27">
        <v>119</v>
      </c>
      <c r="H18" s="26">
        <v>84322000</v>
      </c>
      <c r="K18"/>
      <c r="L18"/>
      <c r="M18"/>
      <c r="N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2.75">
      <c r="A19" s="24">
        <v>16</v>
      </c>
      <c r="B19" s="24">
        <v>4</v>
      </c>
      <c r="C19" s="24" t="s">
        <v>121</v>
      </c>
      <c r="D19" s="25" t="s">
        <v>495</v>
      </c>
      <c r="E19" s="27">
        <v>113</v>
      </c>
      <c r="F19" s="26">
        <v>71794000</v>
      </c>
      <c r="G19" s="27">
        <v>110</v>
      </c>
      <c r="H19" s="26">
        <v>90247000</v>
      </c>
      <c r="K19"/>
      <c r="L19"/>
      <c r="M19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1.25">
      <c r="A20" s="24">
        <v>17</v>
      </c>
      <c r="B20" s="24">
        <v>1</v>
      </c>
      <c r="C20" s="24" t="s">
        <v>108</v>
      </c>
      <c r="D20" s="25" t="s">
        <v>413</v>
      </c>
      <c r="E20" s="27">
        <v>159</v>
      </c>
      <c r="F20" s="26">
        <v>108644000</v>
      </c>
      <c r="G20" s="27">
        <v>110</v>
      </c>
      <c r="H20" s="26">
        <v>84645000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2.75">
      <c r="A21" s="24">
        <v>18</v>
      </c>
      <c r="B21" s="24">
        <v>2</v>
      </c>
      <c r="C21" s="24" t="s">
        <v>126</v>
      </c>
      <c r="D21" s="25" t="s">
        <v>365</v>
      </c>
      <c r="E21" s="27">
        <v>115</v>
      </c>
      <c r="F21" s="26">
        <v>74012000</v>
      </c>
      <c r="G21" s="27">
        <v>108</v>
      </c>
      <c r="H21" s="26">
        <v>60154000</v>
      </c>
      <c r="K21"/>
      <c r="L21"/>
      <c r="M21"/>
      <c r="N2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2.75">
      <c r="A22" s="24">
        <v>19</v>
      </c>
      <c r="B22" s="24">
        <v>5</v>
      </c>
      <c r="C22" s="24" t="s">
        <v>120</v>
      </c>
      <c r="D22" s="25" t="s">
        <v>73</v>
      </c>
      <c r="E22" s="27">
        <v>123</v>
      </c>
      <c r="F22" s="26">
        <v>67798000</v>
      </c>
      <c r="G22" s="27">
        <v>101</v>
      </c>
      <c r="H22" s="45">
        <v>52037000</v>
      </c>
      <c r="K22"/>
      <c r="L22"/>
      <c r="M22"/>
      <c r="N2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.75">
      <c r="A23" s="24">
        <v>20</v>
      </c>
      <c r="B23" s="24">
        <v>5</v>
      </c>
      <c r="C23" s="24" t="s">
        <v>251</v>
      </c>
      <c r="D23" s="25" t="s">
        <v>94</v>
      </c>
      <c r="E23" s="27">
        <v>92</v>
      </c>
      <c r="F23" s="26">
        <v>92317000</v>
      </c>
      <c r="G23" s="27">
        <v>99</v>
      </c>
      <c r="H23" s="26">
        <v>120012000</v>
      </c>
      <c r="K23"/>
      <c r="L23"/>
      <c r="M23"/>
      <c r="N2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24">
        <v>21</v>
      </c>
      <c r="B24" s="24">
        <v>6</v>
      </c>
      <c r="C24" s="24" t="s">
        <v>114</v>
      </c>
      <c r="D24" s="25" t="s">
        <v>63</v>
      </c>
      <c r="E24" s="27">
        <v>96</v>
      </c>
      <c r="F24" s="26">
        <v>74801000</v>
      </c>
      <c r="G24" s="27">
        <v>95</v>
      </c>
      <c r="H24" s="26">
        <v>66875000</v>
      </c>
      <c r="K24"/>
      <c r="L24"/>
      <c r="M24"/>
      <c r="N24" s="1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24">
        <v>22</v>
      </c>
      <c r="B25" s="24">
        <v>6</v>
      </c>
      <c r="C25" s="24" t="s">
        <v>128</v>
      </c>
      <c r="D25" s="25" t="s">
        <v>354</v>
      </c>
      <c r="E25" s="27">
        <v>112</v>
      </c>
      <c r="F25" s="26">
        <v>76143000</v>
      </c>
      <c r="G25" s="27">
        <v>91</v>
      </c>
      <c r="H25" s="26">
        <v>56480000</v>
      </c>
      <c r="K25"/>
      <c r="L25"/>
      <c r="M25"/>
      <c r="N2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24">
        <v>23</v>
      </c>
      <c r="B26" s="24">
        <v>2</v>
      </c>
      <c r="C26" s="24" t="s">
        <v>119</v>
      </c>
      <c r="D26" s="25" t="s">
        <v>56</v>
      </c>
      <c r="E26" s="27">
        <v>119</v>
      </c>
      <c r="F26" s="26">
        <v>88086000</v>
      </c>
      <c r="G26" s="27">
        <v>90</v>
      </c>
      <c r="H26" s="26">
        <v>57774000</v>
      </c>
      <c r="K26"/>
      <c r="L26"/>
      <c r="M26"/>
      <c r="N2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24">
        <v>24</v>
      </c>
      <c r="B27" s="24">
        <v>2</v>
      </c>
      <c r="C27" s="24" t="s">
        <v>168</v>
      </c>
      <c r="D27" s="25" t="s">
        <v>47</v>
      </c>
      <c r="E27" s="27">
        <v>70</v>
      </c>
      <c r="F27" s="26">
        <v>56762000</v>
      </c>
      <c r="G27" s="27">
        <v>88</v>
      </c>
      <c r="H27" s="26">
        <v>86537000</v>
      </c>
      <c r="K27"/>
      <c r="L27"/>
      <c r="M27"/>
      <c r="N2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24">
        <v>25</v>
      </c>
      <c r="B28" s="24">
        <v>7</v>
      </c>
      <c r="C28" s="24" t="s">
        <v>561</v>
      </c>
      <c r="D28" s="25" t="s">
        <v>562</v>
      </c>
      <c r="E28" s="27">
        <v>20</v>
      </c>
      <c r="F28" s="26">
        <v>16392000</v>
      </c>
      <c r="G28" s="27">
        <v>80</v>
      </c>
      <c r="H28" s="26">
        <v>62020000</v>
      </c>
      <c r="K28"/>
      <c r="L28"/>
      <c r="M28"/>
      <c r="N2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24">
        <v>26</v>
      </c>
      <c r="B29" s="24">
        <v>3</v>
      </c>
      <c r="C29" s="24" t="s">
        <v>205</v>
      </c>
      <c r="D29" s="25" t="s">
        <v>50</v>
      </c>
      <c r="E29" s="27">
        <v>72</v>
      </c>
      <c r="F29" s="26">
        <v>56306000</v>
      </c>
      <c r="G29" s="27">
        <v>70</v>
      </c>
      <c r="H29" s="26">
        <v>46112000</v>
      </c>
      <c r="K29"/>
      <c r="L29"/>
      <c r="M29"/>
      <c r="N2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24">
        <v>27</v>
      </c>
      <c r="B30" s="24">
        <v>3</v>
      </c>
      <c r="C30" s="24" t="s">
        <v>167</v>
      </c>
      <c r="D30" s="25" t="s">
        <v>69</v>
      </c>
      <c r="E30" s="27">
        <v>72</v>
      </c>
      <c r="F30" s="26">
        <v>84380000</v>
      </c>
      <c r="G30" s="27">
        <v>65</v>
      </c>
      <c r="H30" s="26">
        <v>58877000</v>
      </c>
      <c r="K30"/>
      <c r="L30"/>
      <c r="M30"/>
      <c r="N3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24">
        <v>28</v>
      </c>
      <c r="B31" s="24">
        <v>8</v>
      </c>
      <c r="C31" s="24" t="s">
        <v>118</v>
      </c>
      <c r="D31" s="25" t="s">
        <v>29</v>
      </c>
      <c r="E31" s="27">
        <v>73</v>
      </c>
      <c r="F31" s="26">
        <v>44983000</v>
      </c>
      <c r="G31" s="27">
        <v>65</v>
      </c>
      <c r="H31" s="28">
        <v>42585000</v>
      </c>
      <c r="K31"/>
      <c r="L31"/>
      <c r="M31"/>
      <c r="N3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24">
        <v>29</v>
      </c>
      <c r="B32" s="24">
        <v>2</v>
      </c>
      <c r="C32" s="24" t="s">
        <v>142</v>
      </c>
      <c r="D32" s="25" t="s">
        <v>356</v>
      </c>
      <c r="E32" s="27">
        <v>74</v>
      </c>
      <c r="F32" s="26">
        <v>82653000</v>
      </c>
      <c r="G32" s="27">
        <v>60</v>
      </c>
      <c r="H32" s="26">
        <v>54088000</v>
      </c>
      <c r="K32"/>
      <c r="L32"/>
      <c r="M32"/>
      <c r="N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24">
        <v>30</v>
      </c>
      <c r="B33" s="24">
        <v>1</v>
      </c>
      <c r="C33" s="24" t="s">
        <v>130</v>
      </c>
      <c r="D33" s="25" t="s">
        <v>429</v>
      </c>
      <c r="E33" s="27">
        <v>107</v>
      </c>
      <c r="F33" s="26">
        <v>69223000</v>
      </c>
      <c r="G33" s="27">
        <v>60</v>
      </c>
      <c r="H33" s="26">
        <v>40527000</v>
      </c>
      <c r="K33"/>
      <c r="L33"/>
      <c r="M33"/>
      <c r="N3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24">
        <v>31</v>
      </c>
      <c r="B34" s="24">
        <v>9</v>
      </c>
      <c r="C34" s="24" t="s">
        <v>153</v>
      </c>
      <c r="D34" s="25" t="s">
        <v>74</v>
      </c>
      <c r="E34" s="27">
        <v>67</v>
      </c>
      <c r="F34" s="26">
        <v>28042000</v>
      </c>
      <c r="G34" s="27">
        <v>60</v>
      </c>
      <c r="H34" s="26">
        <v>27936000</v>
      </c>
      <c r="K34"/>
      <c r="L34"/>
      <c r="M34"/>
      <c r="N34" s="1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24">
        <v>32</v>
      </c>
      <c r="B35" s="24">
        <v>3</v>
      </c>
      <c r="C35" s="24" t="s">
        <v>181</v>
      </c>
      <c r="D35" s="25" t="s">
        <v>349</v>
      </c>
      <c r="E35" s="27">
        <v>45</v>
      </c>
      <c r="F35" s="26">
        <v>22916000</v>
      </c>
      <c r="G35" s="27">
        <v>59</v>
      </c>
      <c r="H35" s="26">
        <v>29677000</v>
      </c>
      <c r="K35"/>
      <c r="L35"/>
      <c r="M35"/>
      <c r="N3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24">
        <v>33</v>
      </c>
      <c r="B36" s="24">
        <v>10</v>
      </c>
      <c r="C36" s="24" t="s">
        <v>115</v>
      </c>
      <c r="D36" s="25" t="s">
        <v>363</v>
      </c>
      <c r="E36" s="27">
        <v>75</v>
      </c>
      <c r="F36" s="26">
        <v>45444000</v>
      </c>
      <c r="G36" s="27">
        <v>58</v>
      </c>
      <c r="H36" s="26">
        <v>29783000</v>
      </c>
      <c r="K36"/>
      <c r="L36"/>
      <c r="M36"/>
      <c r="N3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.75">
      <c r="A37" s="24">
        <v>34</v>
      </c>
      <c r="B37" s="24">
        <v>11</v>
      </c>
      <c r="C37" s="24" t="s">
        <v>116</v>
      </c>
      <c r="D37" s="25" t="s">
        <v>364</v>
      </c>
      <c r="E37" s="27">
        <v>66</v>
      </c>
      <c r="F37" s="26">
        <v>34931000</v>
      </c>
      <c r="G37" s="27">
        <v>58</v>
      </c>
      <c r="H37" s="26">
        <v>27914000</v>
      </c>
      <c r="K37"/>
      <c r="L37"/>
      <c r="M37"/>
      <c r="N3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.75">
      <c r="A38" s="24">
        <v>35</v>
      </c>
      <c r="B38" s="24">
        <v>7</v>
      </c>
      <c r="C38" s="24" t="s">
        <v>152</v>
      </c>
      <c r="D38" s="25" t="s">
        <v>97</v>
      </c>
      <c r="E38" s="27">
        <v>68</v>
      </c>
      <c r="F38" s="26">
        <v>36170000</v>
      </c>
      <c r="G38" s="27">
        <v>56</v>
      </c>
      <c r="H38" s="26">
        <v>25485000</v>
      </c>
      <c r="K38"/>
      <c r="L38"/>
      <c r="M38"/>
      <c r="N3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1.25">
      <c r="A39" s="24">
        <v>36</v>
      </c>
      <c r="B39" s="24">
        <v>3</v>
      </c>
      <c r="C39" s="24" t="s">
        <v>122</v>
      </c>
      <c r="D39" s="25" t="s">
        <v>64</v>
      </c>
      <c r="E39" s="27">
        <v>87</v>
      </c>
      <c r="F39" s="26">
        <v>34241000</v>
      </c>
      <c r="G39" s="27">
        <v>55</v>
      </c>
      <c r="H39" s="45">
        <v>39322000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2.75">
      <c r="A40" s="24">
        <v>37</v>
      </c>
      <c r="B40" s="24">
        <v>4</v>
      </c>
      <c r="C40" s="24" t="s">
        <v>169</v>
      </c>
      <c r="D40" s="25" t="s">
        <v>80</v>
      </c>
      <c r="E40" s="27">
        <v>52</v>
      </c>
      <c r="F40" s="26">
        <v>21035000</v>
      </c>
      <c r="G40" s="27">
        <v>51</v>
      </c>
      <c r="H40" s="26">
        <v>20278000</v>
      </c>
      <c r="K40"/>
      <c r="L40"/>
      <c r="M40"/>
      <c r="N4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24">
        <v>38</v>
      </c>
      <c r="B41" s="24">
        <v>8</v>
      </c>
      <c r="C41" s="24" t="s">
        <v>134</v>
      </c>
      <c r="D41" s="25" t="s">
        <v>342</v>
      </c>
      <c r="E41" s="27">
        <v>69</v>
      </c>
      <c r="F41" s="26">
        <v>33576000</v>
      </c>
      <c r="G41" s="27">
        <v>50</v>
      </c>
      <c r="H41" s="26">
        <v>21718000</v>
      </c>
      <c r="K41"/>
      <c r="L41"/>
      <c r="M41"/>
      <c r="N41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24">
        <v>39</v>
      </c>
      <c r="B42" s="24">
        <v>9</v>
      </c>
      <c r="C42" s="24" t="s">
        <v>191</v>
      </c>
      <c r="D42" s="25" t="s">
        <v>344</v>
      </c>
      <c r="E42" s="27">
        <v>53</v>
      </c>
      <c r="F42" s="26">
        <v>31318000</v>
      </c>
      <c r="G42" s="27">
        <v>49</v>
      </c>
      <c r="H42" s="26">
        <v>26050000</v>
      </c>
      <c r="K42"/>
      <c r="L42"/>
      <c r="M42"/>
      <c r="N4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2.75">
      <c r="A43" s="24">
        <v>40</v>
      </c>
      <c r="B43" s="24">
        <v>4</v>
      </c>
      <c r="C43" s="24" t="s">
        <v>132</v>
      </c>
      <c r="D43" s="25" t="s">
        <v>66</v>
      </c>
      <c r="E43" s="27">
        <v>47</v>
      </c>
      <c r="F43" s="26">
        <v>37196000</v>
      </c>
      <c r="G43" s="27">
        <v>47</v>
      </c>
      <c r="H43" s="26">
        <v>37771000</v>
      </c>
      <c r="K43"/>
      <c r="L43"/>
      <c r="M43"/>
      <c r="N4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.75">
      <c r="A44" s="24">
        <v>41</v>
      </c>
      <c r="B44" s="24">
        <v>4</v>
      </c>
      <c r="C44" s="24" t="s">
        <v>463</v>
      </c>
      <c r="D44" s="25" t="s">
        <v>464</v>
      </c>
      <c r="E44" s="27">
        <v>62</v>
      </c>
      <c r="F44" s="26">
        <v>42309000</v>
      </c>
      <c r="G44" s="27">
        <v>47</v>
      </c>
      <c r="H44" s="26">
        <v>35410000</v>
      </c>
      <c r="K44"/>
      <c r="L44"/>
      <c r="M44"/>
      <c r="N44" s="1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24">
        <v>42</v>
      </c>
      <c r="B45" s="24">
        <v>12</v>
      </c>
      <c r="C45" s="24" t="s">
        <v>534</v>
      </c>
      <c r="D45" s="25" t="s">
        <v>533</v>
      </c>
      <c r="E45" s="27">
        <v>41</v>
      </c>
      <c r="F45" s="26">
        <v>25585000</v>
      </c>
      <c r="G45" s="27">
        <v>47</v>
      </c>
      <c r="H45" s="26">
        <v>35122000</v>
      </c>
      <c r="K45"/>
      <c r="L45"/>
      <c r="M45"/>
      <c r="N4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24">
        <v>43</v>
      </c>
      <c r="B46" s="24">
        <v>10</v>
      </c>
      <c r="C46" s="24" t="s">
        <v>133</v>
      </c>
      <c r="D46" s="25" t="s">
        <v>44</v>
      </c>
      <c r="E46" s="27">
        <v>50</v>
      </c>
      <c r="F46" s="26">
        <v>26789000</v>
      </c>
      <c r="G46" s="27">
        <v>46</v>
      </c>
      <c r="H46" s="28">
        <v>27974000</v>
      </c>
      <c r="K46"/>
      <c r="L46"/>
      <c r="M46"/>
      <c r="N4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24">
        <v>44</v>
      </c>
      <c r="B47" s="24">
        <v>3</v>
      </c>
      <c r="C47" s="24" t="s">
        <v>438</v>
      </c>
      <c r="D47" s="25" t="s">
        <v>455</v>
      </c>
      <c r="E47" s="27">
        <v>36</v>
      </c>
      <c r="F47" s="26">
        <v>8941000</v>
      </c>
      <c r="G47" s="27">
        <v>45</v>
      </c>
      <c r="H47" s="26">
        <v>10726000</v>
      </c>
      <c r="K47"/>
      <c r="L47"/>
      <c r="M47"/>
      <c r="N4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24">
        <v>45</v>
      </c>
      <c r="B48" s="24">
        <v>13</v>
      </c>
      <c r="C48" s="24" t="s">
        <v>124</v>
      </c>
      <c r="D48" s="25" t="s">
        <v>510</v>
      </c>
      <c r="E48" s="27">
        <v>54</v>
      </c>
      <c r="F48" s="26">
        <v>35174000</v>
      </c>
      <c r="G48" s="27">
        <v>43</v>
      </c>
      <c r="H48" s="26">
        <v>23576000</v>
      </c>
      <c r="K48"/>
      <c r="L48"/>
      <c r="M48"/>
      <c r="N4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24">
        <v>46</v>
      </c>
      <c r="B49" s="24">
        <v>11</v>
      </c>
      <c r="C49" s="24" t="s">
        <v>200</v>
      </c>
      <c r="D49" s="25" t="s">
        <v>85</v>
      </c>
      <c r="E49" s="27">
        <v>39</v>
      </c>
      <c r="F49" s="26">
        <v>15295000</v>
      </c>
      <c r="G49" s="27">
        <v>42</v>
      </c>
      <c r="H49" s="26">
        <v>28065000</v>
      </c>
      <c r="K49"/>
      <c r="L49"/>
      <c r="M49"/>
      <c r="N49"/>
      <c r="O49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24">
        <v>47</v>
      </c>
      <c r="B50" s="24">
        <v>2</v>
      </c>
      <c r="C50" s="24" t="s">
        <v>150</v>
      </c>
      <c r="D50" s="25" t="s">
        <v>348</v>
      </c>
      <c r="E50" s="27">
        <v>38</v>
      </c>
      <c r="F50" s="26">
        <v>15772000</v>
      </c>
      <c r="G50" s="27">
        <v>41</v>
      </c>
      <c r="H50" s="45">
        <v>17143000</v>
      </c>
      <c r="K50"/>
      <c r="L50"/>
      <c r="M50"/>
      <c r="N5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>
      <c r="A51" s="24">
        <v>48</v>
      </c>
      <c r="B51" s="24">
        <v>4</v>
      </c>
      <c r="C51" s="24" t="s">
        <v>459</v>
      </c>
      <c r="D51" s="25" t="s">
        <v>485</v>
      </c>
      <c r="E51" s="27">
        <v>56</v>
      </c>
      <c r="F51" s="26">
        <v>47320000</v>
      </c>
      <c r="G51" s="27">
        <v>40</v>
      </c>
      <c r="H51" s="26">
        <v>29431000</v>
      </c>
      <c r="K51"/>
      <c r="L51"/>
      <c r="M51"/>
      <c r="N51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>
      <c r="A52" s="24">
        <v>49</v>
      </c>
      <c r="B52" s="24">
        <v>4</v>
      </c>
      <c r="C52" s="24" t="s">
        <v>171</v>
      </c>
      <c r="D52" s="25" t="s">
        <v>582</v>
      </c>
      <c r="E52" s="27">
        <v>28</v>
      </c>
      <c r="F52" s="26">
        <v>19939000</v>
      </c>
      <c r="G52" s="27">
        <v>39</v>
      </c>
      <c r="H52" s="26">
        <v>26794000</v>
      </c>
      <c r="K52"/>
      <c r="L52"/>
      <c r="M52"/>
      <c r="N5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24">
        <v>50</v>
      </c>
      <c r="B53" s="24">
        <v>12</v>
      </c>
      <c r="C53" s="24" t="s">
        <v>154</v>
      </c>
      <c r="D53" s="25" t="s">
        <v>155</v>
      </c>
      <c r="E53" s="27">
        <v>56</v>
      </c>
      <c r="F53" s="26">
        <v>44581000</v>
      </c>
      <c r="G53" s="27">
        <v>39</v>
      </c>
      <c r="H53" s="26">
        <v>19207000</v>
      </c>
      <c r="J53" s="5"/>
      <c r="K53"/>
      <c r="L53"/>
      <c r="M53"/>
      <c r="N5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24">
        <v>51</v>
      </c>
      <c r="B54" s="24">
        <v>3</v>
      </c>
      <c r="C54" s="24" t="s">
        <v>129</v>
      </c>
      <c r="D54" s="25" t="s">
        <v>2</v>
      </c>
      <c r="E54" s="27">
        <v>51</v>
      </c>
      <c r="F54" s="26">
        <v>19174000</v>
      </c>
      <c r="G54" s="27">
        <v>39</v>
      </c>
      <c r="H54" s="26">
        <v>17965000</v>
      </c>
      <c r="K54"/>
      <c r="L54"/>
      <c r="M54"/>
      <c r="N5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>
      <c r="A55" s="24">
        <v>52</v>
      </c>
      <c r="B55" s="24">
        <v>13</v>
      </c>
      <c r="C55" s="24" t="s">
        <v>149</v>
      </c>
      <c r="D55" s="25" t="s">
        <v>422</v>
      </c>
      <c r="E55" s="27">
        <v>45</v>
      </c>
      <c r="F55" s="26">
        <v>21042000</v>
      </c>
      <c r="G55" s="27">
        <v>38</v>
      </c>
      <c r="H55" s="26">
        <v>17481000</v>
      </c>
      <c r="K55"/>
      <c r="L55"/>
      <c r="M55"/>
      <c r="N5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2.75">
      <c r="A56" s="24">
        <v>53</v>
      </c>
      <c r="B56" s="24">
        <v>5</v>
      </c>
      <c r="C56" s="24" t="s">
        <v>127</v>
      </c>
      <c r="D56" s="25" t="s">
        <v>65</v>
      </c>
      <c r="E56" s="27">
        <v>47</v>
      </c>
      <c r="F56" s="26">
        <v>34785000</v>
      </c>
      <c r="G56" s="27">
        <v>37</v>
      </c>
      <c r="H56" s="28">
        <v>31066000</v>
      </c>
      <c r="K56"/>
      <c r="L56"/>
      <c r="M56"/>
      <c r="N5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2.75">
      <c r="A57" s="24">
        <v>54</v>
      </c>
      <c r="B57" s="24">
        <v>5</v>
      </c>
      <c r="C57" s="24" t="s">
        <v>265</v>
      </c>
      <c r="D57" s="25" t="s">
        <v>497</v>
      </c>
      <c r="E57" s="27">
        <v>20</v>
      </c>
      <c r="F57" s="26">
        <v>6883000</v>
      </c>
      <c r="G57" s="27">
        <v>37</v>
      </c>
      <c r="H57" s="26">
        <v>6517000</v>
      </c>
      <c r="K57"/>
      <c r="L57"/>
      <c r="M57"/>
      <c r="N57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1.25">
      <c r="A58" s="24">
        <v>55</v>
      </c>
      <c r="B58" s="24">
        <v>5</v>
      </c>
      <c r="C58" s="24" t="s">
        <v>287</v>
      </c>
      <c r="D58" s="25" t="s">
        <v>16</v>
      </c>
      <c r="E58" s="27">
        <v>71</v>
      </c>
      <c r="F58" s="26">
        <v>95711000</v>
      </c>
      <c r="G58" s="27">
        <v>36</v>
      </c>
      <c r="H58" s="26">
        <v>41077000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2.75">
      <c r="A59" s="24">
        <v>56</v>
      </c>
      <c r="B59" s="24">
        <v>4</v>
      </c>
      <c r="C59" s="24" t="s">
        <v>456</v>
      </c>
      <c r="D59" s="25" t="s">
        <v>457</v>
      </c>
      <c r="E59" s="27">
        <v>42</v>
      </c>
      <c r="F59" s="26">
        <v>44258000</v>
      </c>
      <c r="G59" s="27">
        <v>36</v>
      </c>
      <c r="H59" s="26">
        <v>30903000</v>
      </c>
      <c r="J59" s="5"/>
      <c r="K59"/>
      <c r="L59"/>
      <c r="M59"/>
      <c r="N59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.75">
      <c r="A60" s="24">
        <v>57</v>
      </c>
      <c r="B60" s="24">
        <v>14</v>
      </c>
      <c r="C60" s="24" t="s">
        <v>146</v>
      </c>
      <c r="D60" s="25" t="s">
        <v>367</v>
      </c>
      <c r="E60" s="27">
        <v>29</v>
      </c>
      <c r="F60" s="26">
        <v>16964000</v>
      </c>
      <c r="G60" s="27">
        <v>36</v>
      </c>
      <c r="H60" s="26">
        <v>18519000</v>
      </c>
      <c r="K60"/>
      <c r="L60"/>
      <c r="M60"/>
      <c r="N60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2.75">
      <c r="A61" s="24">
        <v>58</v>
      </c>
      <c r="B61" s="24">
        <v>2</v>
      </c>
      <c r="C61" s="24" t="s">
        <v>156</v>
      </c>
      <c r="D61" s="25" t="s">
        <v>57</v>
      </c>
      <c r="E61" s="27">
        <v>43</v>
      </c>
      <c r="F61" s="26">
        <v>17063000</v>
      </c>
      <c r="G61" s="27">
        <v>36</v>
      </c>
      <c r="H61" s="26">
        <v>17968000</v>
      </c>
      <c r="K61"/>
      <c r="L61"/>
      <c r="M61"/>
      <c r="N6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>
      <c r="A62" s="24">
        <v>59</v>
      </c>
      <c r="B62" s="24">
        <v>6</v>
      </c>
      <c r="C62" s="24" t="s">
        <v>147</v>
      </c>
      <c r="D62" s="25" t="s">
        <v>366</v>
      </c>
      <c r="E62" s="27">
        <v>67</v>
      </c>
      <c r="F62" s="26">
        <v>48216000</v>
      </c>
      <c r="G62" s="27">
        <v>35</v>
      </c>
      <c r="H62" s="26">
        <v>23856000</v>
      </c>
      <c r="K62"/>
      <c r="L62"/>
      <c r="M62"/>
      <c r="N62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2.75">
      <c r="A63" s="24">
        <v>60</v>
      </c>
      <c r="B63" s="24">
        <v>3</v>
      </c>
      <c r="C63" s="24" t="s">
        <v>137</v>
      </c>
      <c r="D63" s="25" t="s">
        <v>30</v>
      </c>
      <c r="E63" s="27">
        <v>57</v>
      </c>
      <c r="F63" s="26">
        <v>39460000</v>
      </c>
      <c r="G63" s="27">
        <v>35</v>
      </c>
      <c r="H63" s="26">
        <v>21585000</v>
      </c>
      <c r="K63"/>
      <c r="L63"/>
      <c r="M63"/>
      <c r="N63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2.75">
      <c r="A64" s="24">
        <v>61</v>
      </c>
      <c r="B64" s="24">
        <v>14</v>
      </c>
      <c r="C64" s="24" t="s">
        <v>177</v>
      </c>
      <c r="D64" s="25" t="s">
        <v>368</v>
      </c>
      <c r="E64" s="27">
        <v>36</v>
      </c>
      <c r="F64" s="26">
        <v>15692000</v>
      </c>
      <c r="G64" s="27">
        <v>35</v>
      </c>
      <c r="H64" s="26">
        <v>20795000</v>
      </c>
      <c r="K64"/>
      <c r="L64"/>
      <c r="M64"/>
      <c r="N6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24">
        <v>62</v>
      </c>
      <c r="B65" s="24">
        <v>6</v>
      </c>
      <c r="C65" s="24" t="s">
        <v>143</v>
      </c>
      <c r="D65" s="25" t="s">
        <v>68</v>
      </c>
      <c r="E65" s="27">
        <v>59</v>
      </c>
      <c r="F65" s="26">
        <v>33273000</v>
      </c>
      <c r="G65" s="27">
        <v>35</v>
      </c>
      <c r="H65" s="26">
        <v>15729000</v>
      </c>
      <c r="K65"/>
      <c r="L65"/>
      <c r="M65"/>
      <c r="N6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2.75">
      <c r="A66" s="24">
        <v>63</v>
      </c>
      <c r="B66" s="24">
        <v>4</v>
      </c>
      <c r="C66" s="24" t="s">
        <v>173</v>
      </c>
      <c r="D66" s="25" t="s">
        <v>452</v>
      </c>
      <c r="E66" s="27">
        <v>59</v>
      </c>
      <c r="F66" s="26">
        <v>39806000</v>
      </c>
      <c r="G66" s="27">
        <v>32</v>
      </c>
      <c r="H66" s="26">
        <v>17944000</v>
      </c>
      <c r="K66"/>
      <c r="L66"/>
      <c r="M66"/>
      <c r="N6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24">
        <v>64</v>
      </c>
      <c r="B67" s="24">
        <v>5</v>
      </c>
      <c r="C67" s="24" t="s">
        <v>159</v>
      </c>
      <c r="D67" s="25" t="s">
        <v>482</v>
      </c>
      <c r="E67" s="27">
        <v>46</v>
      </c>
      <c r="F67" s="26">
        <v>23414000</v>
      </c>
      <c r="G67" s="27">
        <v>32</v>
      </c>
      <c r="H67" s="26">
        <v>16329000</v>
      </c>
      <c r="K67"/>
      <c r="L67"/>
      <c r="M67"/>
      <c r="N6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2.75">
      <c r="A68" s="24">
        <v>65</v>
      </c>
      <c r="B68" s="24">
        <v>7</v>
      </c>
      <c r="C68" s="24" t="s">
        <v>139</v>
      </c>
      <c r="D68" s="25" t="s">
        <v>3</v>
      </c>
      <c r="E68" s="27">
        <v>41</v>
      </c>
      <c r="F68" s="26">
        <v>22286000</v>
      </c>
      <c r="G68" s="27">
        <v>30</v>
      </c>
      <c r="H68" s="26">
        <v>15127000</v>
      </c>
      <c r="K68"/>
      <c r="L68"/>
      <c r="M68"/>
      <c r="N6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2.75">
      <c r="A69" s="24">
        <v>66</v>
      </c>
      <c r="B69" s="24">
        <v>5</v>
      </c>
      <c r="C69" s="24" t="s">
        <v>136</v>
      </c>
      <c r="D69" s="25" t="s">
        <v>448</v>
      </c>
      <c r="E69" s="27">
        <v>23</v>
      </c>
      <c r="F69" s="26">
        <v>14901000</v>
      </c>
      <c r="G69" s="27">
        <v>29</v>
      </c>
      <c r="H69" s="26">
        <v>22788000</v>
      </c>
      <c r="K69"/>
      <c r="L69"/>
      <c r="M69"/>
      <c r="N69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24">
        <v>67</v>
      </c>
      <c r="B70" s="24">
        <v>15</v>
      </c>
      <c r="C70" s="24" t="s">
        <v>460</v>
      </c>
      <c r="D70" s="25" t="s">
        <v>461</v>
      </c>
      <c r="E70" s="27">
        <v>34</v>
      </c>
      <c r="F70" s="26">
        <v>19455000</v>
      </c>
      <c r="G70" s="27">
        <v>29</v>
      </c>
      <c r="H70" s="26">
        <v>20154000</v>
      </c>
      <c r="K70"/>
      <c r="L70"/>
      <c r="M70"/>
      <c r="N70"/>
      <c r="O7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1.25">
      <c r="A71" s="24">
        <v>68</v>
      </c>
      <c r="B71" s="24">
        <v>15</v>
      </c>
      <c r="C71" s="24" t="s">
        <v>140</v>
      </c>
      <c r="D71" s="25" t="s">
        <v>573</v>
      </c>
      <c r="E71" s="27">
        <v>43</v>
      </c>
      <c r="F71" s="26">
        <v>30417000</v>
      </c>
      <c r="G71" s="27">
        <v>29</v>
      </c>
      <c r="H71" s="26">
        <v>18686000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24">
        <v>69</v>
      </c>
      <c r="B72" s="24">
        <v>8</v>
      </c>
      <c r="C72" s="24" t="s">
        <v>162</v>
      </c>
      <c r="D72" s="25" t="s">
        <v>163</v>
      </c>
      <c r="E72" s="27">
        <v>40</v>
      </c>
      <c r="F72" s="26">
        <v>37600000</v>
      </c>
      <c r="G72" s="27">
        <v>29</v>
      </c>
      <c r="H72" s="26">
        <v>16080000</v>
      </c>
      <c r="K72"/>
      <c r="L72"/>
      <c r="M72"/>
      <c r="N7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24">
        <v>70</v>
      </c>
      <c r="B73" s="24">
        <v>7</v>
      </c>
      <c r="C73" s="24" t="s">
        <v>437</v>
      </c>
      <c r="D73" s="25" t="s">
        <v>451</v>
      </c>
      <c r="E73" s="27">
        <v>27</v>
      </c>
      <c r="F73" s="26">
        <v>22713000</v>
      </c>
      <c r="G73" s="27">
        <v>28</v>
      </c>
      <c r="H73" s="26">
        <v>29859000</v>
      </c>
      <c r="K73"/>
      <c r="L73"/>
      <c r="M73"/>
      <c r="N73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2.75">
      <c r="A74" s="24">
        <v>71</v>
      </c>
      <c r="B74" s="24">
        <v>9</v>
      </c>
      <c r="C74" s="24" t="s">
        <v>185</v>
      </c>
      <c r="D74" s="25" t="s">
        <v>76</v>
      </c>
      <c r="E74" s="27">
        <v>34</v>
      </c>
      <c r="F74" s="26">
        <v>27049000</v>
      </c>
      <c r="G74" s="27">
        <v>27</v>
      </c>
      <c r="H74" s="26">
        <v>20490000</v>
      </c>
      <c r="K74"/>
      <c r="L74"/>
      <c r="M74"/>
      <c r="N7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2.75">
      <c r="A75" s="24">
        <v>72</v>
      </c>
      <c r="B75" s="24">
        <v>10</v>
      </c>
      <c r="C75" s="24" t="s">
        <v>174</v>
      </c>
      <c r="D75" s="25" t="s">
        <v>494</v>
      </c>
      <c r="E75" s="27">
        <v>30</v>
      </c>
      <c r="F75" s="26">
        <v>19049000</v>
      </c>
      <c r="G75" s="27">
        <v>27</v>
      </c>
      <c r="H75" s="26">
        <v>10237000</v>
      </c>
      <c r="K75"/>
      <c r="L75"/>
      <c r="M75"/>
      <c r="N7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24">
        <v>73</v>
      </c>
      <c r="B76" s="24">
        <v>16</v>
      </c>
      <c r="C76" s="24" t="s">
        <v>567</v>
      </c>
      <c r="D76" s="25" t="s">
        <v>568</v>
      </c>
      <c r="E76" s="27">
        <v>14</v>
      </c>
      <c r="F76" s="26">
        <v>7323000</v>
      </c>
      <c r="G76" s="27">
        <v>26</v>
      </c>
      <c r="H76" s="45">
        <v>16401000</v>
      </c>
      <c r="K76"/>
      <c r="L76"/>
      <c r="M76"/>
      <c r="N7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24">
        <v>74</v>
      </c>
      <c r="B77" s="24">
        <v>17</v>
      </c>
      <c r="C77" s="24" t="s">
        <v>201</v>
      </c>
      <c r="D77" s="25" t="s">
        <v>32</v>
      </c>
      <c r="E77" s="27">
        <v>38</v>
      </c>
      <c r="F77" s="26">
        <v>19423000</v>
      </c>
      <c r="G77" s="27">
        <v>26</v>
      </c>
      <c r="H77" s="26">
        <v>15640000</v>
      </c>
      <c r="K77"/>
      <c r="L77"/>
      <c r="M77"/>
      <c r="N77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1.25">
      <c r="A78" s="24">
        <v>75</v>
      </c>
      <c r="B78" s="24">
        <v>6</v>
      </c>
      <c r="C78" s="24" t="s">
        <v>211</v>
      </c>
      <c r="D78" s="25" t="s">
        <v>431</v>
      </c>
      <c r="E78" s="27">
        <v>33</v>
      </c>
      <c r="F78" s="26">
        <v>14411000</v>
      </c>
      <c r="G78" s="27">
        <v>24</v>
      </c>
      <c r="H78" s="26">
        <v>18842000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2.75">
      <c r="A79" s="24">
        <v>76</v>
      </c>
      <c r="B79" s="24">
        <v>18</v>
      </c>
      <c r="C79" s="24" t="s">
        <v>311</v>
      </c>
      <c r="D79" s="25" t="s">
        <v>488</v>
      </c>
      <c r="E79" s="27">
        <v>33</v>
      </c>
      <c r="F79" s="26">
        <v>13120000</v>
      </c>
      <c r="G79" s="27">
        <v>24</v>
      </c>
      <c r="H79" s="26">
        <v>18393000</v>
      </c>
      <c r="K79"/>
      <c r="L79"/>
      <c r="M79"/>
      <c r="N79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2.75">
      <c r="A80" s="24">
        <v>77</v>
      </c>
      <c r="B80" s="24">
        <v>19</v>
      </c>
      <c r="C80" s="24" t="s">
        <v>198</v>
      </c>
      <c r="D80" s="25" t="s">
        <v>60</v>
      </c>
      <c r="E80" s="27">
        <v>19</v>
      </c>
      <c r="F80" s="26">
        <v>8784000</v>
      </c>
      <c r="G80" s="27">
        <v>24</v>
      </c>
      <c r="H80" s="26">
        <v>11770000</v>
      </c>
      <c r="K80"/>
      <c r="L80"/>
      <c r="M80"/>
      <c r="N8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24">
        <v>78</v>
      </c>
      <c r="B81" s="24">
        <v>20</v>
      </c>
      <c r="C81" s="24" t="s">
        <v>151</v>
      </c>
      <c r="D81" s="25" t="s">
        <v>53</v>
      </c>
      <c r="E81" s="27">
        <v>29</v>
      </c>
      <c r="F81" s="26">
        <v>12779000</v>
      </c>
      <c r="G81" s="27">
        <v>24</v>
      </c>
      <c r="H81" s="26">
        <v>11388000</v>
      </c>
      <c r="K81"/>
      <c r="L81"/>
      <c r="M81"/>
      <c r="N81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24">
        <v>79</v>
      </c>
      <c r="B82" s="24">
        <v>16</v>
      </c>
      <c r="C82" s="24" t="s">
        <v>161</v>
      </c>
      <c r="D82" s="25" t="s">
        <v>343</v>
      </c>
      <c r="E82" s="27">
        <v>30</v>
      </c>
      <c r="F82" s="26">
        <v>30742000</v>
      </c>
      <c r="G82" s="27">
        <v>23</v>
      </c>
      <c r="H82" s="26">
        <v>16155000</v>
      </c>
      <c r="K82"/>
      <c r="L82"/>
      <c r="M82"/>
      <c r="N8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1.25">
      <c r="A83" s="24">
        <v>80</v>
      </c>
      <c r="B83" s="24">
        <v>5</v>
      </c>
      <c r="C83" s="24" t="s">
        <v>253</v>
      </c>
      <c r="D83" s="25" t="s">
        <v>430</v>
      </c>
      <c r="E83" s="27">
        <v>19</v>
      </c>
      <c r="F83" s="26">
        <v>10112000</v>
      </c>
      <c r="G83" s="27">
        <v>23</v>
      </c>
      <c r="H83" s="26">
        <v>15431000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24">
        <v>81</v>
      </c>
      <c r="B84" s="24">
        <v>17</v>
      </c>
      <c r="C84" s="24" t="s">
        <v>503</v>
      </c>
      <c r="D84" s="25" t="s">
        <v>504</v>
      </c>
      <c r="E84" s="27">
        <v>13</v>
      </c>
      <c r="F84" s="26">
        <v>6569000</v>
      </c>
      <c r="G84" s="27">
        <v>22</v>
      </c>
      <c r="H84" s="26">
        <v>14730000</v>
      </c>
      <c r="J84" s="5"/>
      <c r="K84"/>
      <c r="L84"/>
      <c r="M84"/>
      <c r="N8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24">
        <v>82</v>
      </c>
      <c r="B85" s="24">
        <v>11</v>
      </c>
      <c r="C85" s="24" t="s">
        <v>141</v>
      </c>
      <c r="D85" s="25" t="s">
        <v>67</v>
      </c>
      <c r="E85" s="27">
        <v>19</v>
      </c>
      <c r="F85" s="26">
        <v>11961000</v>
      </c>
      <c r="G85" s="27">
        <v>22</v>
      </c>
      <c r="H85" s="26">
        <v>11453000</v>
      </c>
      <c r="J85" s="5"/>
      <c r="K85"/>
      <c r="L85"/>
      <c r="M85"/>
      <c r="N8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24">
        <v>83</v>
      </c>
      <c r="B86" s="24">
        <v>21</v>
      </c>
      <c r="C86" s="24" t="s">
        <v>254</v>
      </c>
      <c r="D86" s="25" t="s">
        <v>77</v>
      </c>
      <c r="E86" s="27">
        <v>30</v>
      </c>
      <c r="F86" s="26">
        <v>31119000</v>
      </c>
      <c r="G86" s="27">
        <v>21</v>
      </c>
      <c r="H86" s="28">
        <v>12809000</v>
      </c>
      <c r="K86"/>
      <c r="L86"/>
      <c r="M86"/>
      <c r="N8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24">
        <v>84</v>
      </c>
      <c r="B87" s="24">
        <v>8</v>
      </c>
      <c r="C87" s="24" t="s">
        <v>148</v>
      </c>
      <c r="D87" s="25" t="s">
        <v>574</v>
      </c>
      <c r="E87" s="27">
        <v>22</v>
      </c>
      <c r="F87" s="26">
        <v>17227000</v>
      </c>
      <c r="G87" s="27">
        <v>20</v>
      </c>
      <c r="H87" s="26">
        <v>13580000</v>
      </c>
      <c r="K87"/>
      <c r="L87"/>
      <c r="M87"/>
      <c r="N8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24">
        <v>85</v>
      </c>
      <c r="B88" s="24">
        <v>6</v>
      </c>
      <c r="C88" s="24" t="s">
        <v>186</v>
      </c>
      <c r="D88" s="25" t="s">
        <v>31</v>
      </c>
      <c r="E88" s="27">
        <v>50</v>
      </c>
      <c r="F88" s="26">
        <v>35240000</v>
      </c>
      <c r="G88" s="27">
        <v>20</v>
      </c>
      <c r="H88" s="26">
        <v>12057000</v>
      </c>
      <c r="K88"/>
      <c r="L88"/>
      <c r="M88"/>
      <c r="N8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24">
        <v>86</v>
      </c>
      <c r="B89" s="24">
        <v>7</v>
      </c>
      <c r="C89" s="24" t="s">
        <v>441</v>
      </c>
      <c r="D89" s="25" t="s">
        <v>442</v>
      </c>
      <c r="E89" s="27">
        <v>30</v>
      </c>
      <c r="F89" s="26">
        <v>19647000</v>
      </c>
      <c r="G89" s="27">
        <v>20</v>
      </c>
      <c r="H89" s="26">
        <v>9706000</v>
      </c>
      <c r="K89"/>
      <c r="L89"/>
      <c r="M89"/>
      <c r="N89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24">
        <v>87</v>
      </c>
      <c r="B90" s="24">
        <v>7</v>
      </c>
      <c r="C90" s="24" t="s">
        <v>195</v>
      </c>
      <c r="D90" s="25" t="s">
        <v>454</v>
      </c>
      <c r="E90" s="27">
        <v>22</v>
      </c>
      <c r="F90" s="26">
        <v>12687000</v>
      </c>
      <c r="G90" s="27">
        <v>20</v>
      </c>
      <c r="H90" s="26">
        <v>6563000</v>
      </c>
      <c r="J90" s="5"/>
      <c r="K90"/>
      <c r="L90"/>
      <c r="M90"/>
      <c r="N90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24">
        <v>88</v>
      </c>
      <c r="B91" s="24">
        <v>6</v>
      </c>
      <c r="C91" s="24" t="s">
        <v>164</v>
      </c>
      <c r="D91" s="25" t="s">
        <v>484</v>
      </c>
      <c r="E91" s="27">
        <v>10</v>
      </c>
      <c r="F91" s="26">
        <v>1661000</v>
      </c>
      <c r="G91" s="27">
        <v>20</v>
      </c>
      <c r="H91" s="26">
        <v>6539000</v>
      </c>
      <c r="K91"/>
      <c r="L91"/>
      <c r="M91"/>
      <c r="N91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24">
        <v>89</v>
      </c>
      <c r="B92" s="24">
        <v>3</v>
      </c>
      <c r="C92" s="24" t="s">
        <v>209</v>
      </c>
      <c r="D92" s="25" t="s">
        <v>357</v>
      </c>
      <c r="E92" s="27">
        <v>32</v>
      </c>
      <c r="F92" s="26">
        <v>41309000</v>
      </c>
      <c r="G92" s="27">
        <v>19</v>
      </c>
      <c r="H92" s="26">
        <v>29712000</v>
      </c>
      <c r="K92"/>
      <c r="L92"/>
      <c r="M92"/>
      <c r="N92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24">
        <v>90</v>
      </c>
      <c r="B93" s="24">
        <v>9</v>
      </c>
      <c r="C93" s="24" t="s">
        <v>213</v>
      </c>
      <c r="D93" s="25" t="s">
        <v>351</v>
      </c>
      <c r="E93" s="27">
        <v>18</v>
      </c>
      <c r="F93" s="26">
        <v>10527000</v>
      </c>
      <c r="G93" s="27">
        <v>19</v>
      </c>
      <c r="H93" s="26">
        <v>11651000</v>
      </c>
      <c r="K93"/>
      <c r="L93"/>
      <c r="M93"/>
      <c r="N93" s="13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24">
        <v>91</v>
      </c>
      <c r="B94" s="24">
        <v>8</v>
      </c>
      <c r="C94" s="24" t="s">
        <v>277</v>
      </c>
      <c r="D94" s="25" t="s">
        <v>499</v>
      </c>
      <c r="E94" s="27">
        <v>25</v>
      </c>
      <c r="F94" s="26">
        <v>16812000</v>
      </c>
      <c r="G94" s="27">
        <v>18</v>
      </c>
      <c r="H94" s="26">
        <v>19055000</v>
      </c>
      <c r="K94"/>
      <c r="L94"/>
      <c r="M94"/>
      <c r="N94"/>
      <c r="O9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24">
        <v>92</v>
      </c>
      <c r="B95" s="24">
        <v>4</v>
      </c>
      <c r="C95" s="24" t="s">
        <v>175</v>
      </c>
      <c r="D95" s="25" t="s">
        <v>486</v>
      </c>
      <c r="E95" s="27">
        <v>44</v>
      </c>
      <c r="F95" s="26">
        <v>39815000</v>
      </c>
      <c r="G95" s="27">
        <v>18</v>
      </c>
      <c r="H95" s="26">
        <v>14223000</v>
      </c>
      <c r="K95"/>
      <c r="L95"/>
      <c r="M95"/>
      <c r="N9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24">
        <v>93</v>
      </c>
      <c r="B96" s="24">
        <v>8</v>
      </c>
      <c r="C96" s="24" t="s">
        <v>226</v>
      </c>
      <c r="D96" s="25" t="s">
        <v>432</v>
      </c>
      <c r="E96" s="27">
        <v>25</v>
      </c>
      <c r="F96" s="26">
        <v>14983000</v>
      </c>
      <c r="G96" s="27">
        <v>18</v>
      </c>
      <c r="H96" s="26">
        <v>11401000</v>
      </c>
      <c r="K96"/>
      <c r="L96"/>
      <c r="M96"/>
      <c r="N9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2.75">
      <c r="A97" s="24">
        <v>94</v>
      </c>
      <c r="B97" s="24">
        <v>6</v>
      </c>
      <c r="C97" s="24" t="s">
        <v>188</v>
      </c>
      <c r="D97" s="25" t="s">
        <v>407</v>
      </c>
      <c r="E97" s="27">
        <v>30</v>
      </c>
      <c r="F97" s="26">
        <v>14680000</v>
      </c>
      <c r="G97" s="27">
        <v>18</v>
      </c>
      <c r="H97" s="26">
        <v>11115000</v>
      </c>
      <c r="K97"/>
      <c r="L97"/>
      <c r="M97"/>
      <c r="N9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2.75">
      <c r="A98" s="24">
        <v>95</v>
      </c>
      <c r="B98" s="24">
        <v>12</v>
      </c>
      <c r="C98" s="24" t="s">
        <v>166</v>
      </c>
      <c r="D98" s="25" t="s">
        <v>487</v>
      </c>
      <c r="E98" s="27">
        <v>25</v>
      </c>
      <c r="F98" s="26">
        <v>21157000</v>
      </c>
      <c r="G98" s="27">
        <v>18</v>
      </c>
      <c r="H98" s="26">
        <v>10628000</v>
      </c>
      <c r="J98" s="12"/>
      <c r="K98"/>
      <c r="L98"/>
      <c r="M98"/>
      <c r="N9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2.75">
      <c r="A99" s="24">
        <v>96</v>
      </c>
      <c r="B99" s="24">
        <v>9</v>
      </c>
      <c r="C99" s="24" t="s">
        <v>202</v>
      </c>
      <c r="D99" s="25" t="s">
        <v>8</v>
      </c>
      <c r="E99" s="27">
        <v>27</v>
      </c>
      <c r="F99" s="26">
        <v>17679000</v>
      </c>
      <c r="G99" s="27">
        <v>18</v>
      </c>
      <c r="H99" s="26">
        <v>7949000</v>
      </c>
      <c r="K99"/>
      <c r="L99"/>
      <c r="M99"/>
      <c r="N99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2.75">
      <c r="A100" s="24">
        <v>97</v>
      </c>
      <c r="B100" s="24">
        <v>9</v>
      </c>
      <c r="C100" s="24" t="s">
        <v>433</v>
      </c>
      <c r="D100" s="25" t="s">
        <v>434</v>
      </c>
      <c r="E100" s="27">
        <v>15</v>
      </c>
      <c r="F100" s="26">
        <v>8221000</v>
      </c>
      <c r="G100" s="27">
        <v>17</v>
      </c>
      <c r="H100" s="26">
        <v>12380000</v>
      </c>
      <c r="K100"/>
      <c r="L100"/>
      <c r="M100"/>
      <c r="N100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24">
        <v>98</v>
      </c>
      <c r="B101" s="24">
        <v>10</v>
      </c>
      <c r="C101" s="24" t="s">
        <v>207</v>
      </c>
      <c r="D101" s="25" t="s">
        <v>71</v>
      </c>
      <c r="E101" s="27">
        <v>15</v>
      </c>
      <c r="F101" s="26">
        <v>10982000</v>
      </c>
      <c r="G101" s="27">
        <v>16</v>
      </c>
      <c r="H101" s="26">
        <v>15114000</v>
      </c>
      <c r="K101"/>
      <c r="L101"/>
      <c r="M101"/>
      <c r="N101" s="13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24">
        <v>99</v>
      </c>
      <c r="B102" s="24">
        <v>18</v>
      </c>
      <c r="C102" s="24" t="s">
        <v>135</v>
      </c>
      <c r="D102" s="25" t="s">
        <v>355</v>
      </c>
      <c r="E102" s="27">
        <v>21</v>
      </c>
      <c r="F102" s="26">
        <v>12358000</v>
      </c>
      <c r="G102" s="27">
        <v>16</v>
      </c>
      <c r="H102" s="26">
        <v>9995000</v>
      </c>
      <c r="K102"/>
      <c r="L102"/>
      <c r="M102"/>
      <c r="N102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24">
        <v>100</v>
      </c>
      <c r="B103" s="24">
        <v>22</v>
      </c>
      <c r="C103" s="24" t="s">
        <v>183</v>
      </c>
      <c r="D103" s="25" t="s">
        <v>508</v>
      </c>
      <c r="E103" s="27">
        <v>24</v>
      </c>
      <c r="F103" s="26">
        <v>10652000</v>
      </c>
      <c r="G103" s="27">
        <v>16</v>
      </c>
      <c r="H103" s="26">
        <v>9712000</v>
      </c>
      <c r="K103"/>
      <c r="L103"/>
      <c r="M103"/>
      <c r="N103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24">
        <v>101</v>
      </c>
      <c r="B104" s="24">
        <v>5</v>
      </c>
      <c r="C104" s="24" t="s">
        <v>208</v>
      </c>
      <c r="D104" s="25" t="s">
        <v>478</v>
      </c>
      <c r="E104" s="27">
        <v>8</v>
      </c>
      <c r="F104" s="26">
        <v>3944000</v>
      </c>
      <c r="G104" s="27">
        <v>16</v>
      </c>
      <c r="H104" s="45">
        <v>6436000</v>
      </c>
      <c r="K104"/>
      <c r="L104"/>
      <c r="M104"/>
      <c r="N10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2.75">
      <c r="A105" s="24">
        <v>102</v>
      </c>
      <c r="B105" s="24">
        <v>11</v>
      </c>
      <c r="C105" s="24" t="s">
        <v>204</v>
      </c>
      <c r="D105" s="25" t="s">
        <v>9</v>
      </c>
      <c r="E105" s="27">
        <v>24</v>
      </c>
      <c r="F105" s="26">
        <v>11388000</v>
      </c>
      <c r="G105" s="27">
        <v>15</v>
      </c>
      <c r="H105" s="26">
        <v>8491000</v>
      </c>
      <c r="K105"/>
      <c r="L105"/>
      <c r="M105"/>
      <c r="N10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2.75">
      <c r="A106" s="24">
        <v>103</v>
      </c>
      <c r="B106" s="24">
        <v>23</v>
      </c>
      <c r="C106" s="24" t="s">
        <v>273</v>
      </c>
      <c r="D106" s="25" t="s">
        <v>505</v>
      </c>
      <c r="E106" s="27">
        <v>14</v>
      </c>
      <c r="F106" s="26">
        <v>6676000</v>
      </c>
      <c r="G106" s="27">
        <v>15</v>
      </c>
      <c r="H106" s="26">
        <v>8425000</v>
      </c>
      <c r="K106"/>
      <c r="L106"/>
      <c r="M106"/>
      <c r="N10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2.75">
      <c r="A107" s="24">
        <v>104</v>
      </c>
      <c r="B107" s="24">
        <v>7</v>
      </c>
      <c r="C107" s="24" t="s">
        <v>222</v>
      </c>
      <c r="D107" s="25" t="s">
        <v>374</v>
      </c>
      <c r="E107" s="27">
        <v>8</v>
      </c>
      <c r="F107" s="26">
        <v>5301000</v>
      </c>
      <c r="G107" s="27">
        <v>15</v>
      </c>
      <c r="H107" s="26">
        <v>6373000</v>
      </c>
      <c r="K107"/>
      <c r="L107"/>
      <c r="M107"/>
      <c r="N10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2.75">
      <c r="A108" s="24">
        <v>105</v>
      </c>
      <c r="B108" s="24">
        <v>5</v>
      </c>
      <c r="C108" s="24" t="s">
        <v>210</v>
      </c>
      <c r="D108" s="25" t="s">
        <v>358</v>
      </c>
      <c r="E108" s="27">
        <v>18</v>
      </c>
      <c r="F108" s="26">
        <v>26458000</v>
      </c>
      <c r="G108" s="27">
        <v>14</v>
      </c>
      <c r="H108" s="26">
        <v>20749000</v>
      </c>
      <c r="K108"/>
      <c r="L108"/>
      <c r="M108"/>
      <c r="N10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24">
        <v>106</v>
      </c>
      <c r="B109" s="24">
        <v>12</v>
      </c>
      <c r="C109" s="24" t="s">
        <v>145</v>
      </c>
      <c r="D109" s="25" t="s">
        <v>479</v>
      </c>
      <c r="E109" s="27">
        <v>21</v>
      </c>
      <c r="F109" s="26">
        <v>18569000</v>
      </c>
      <c r="G109" s="27">
        <v>14</v>
      </c>
      <c r="H109" s="26">
        <v>15332000</v>
      </c>
      <c r="K109"/>
      <c r="L109"/>
      <c r="M109"/>
      <c r="N109"/>
      <c r="O109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1.25">
      <c r="A110" s="24">
        <v>107</v>
      </c>
      <c r="B110" s="24">
        <v>13</v>
      </c>
      <c r="C110" s="24" t="s">
        <v>246</v>
      </c>
      <c r="D110" s="25" t="s">
        <v>380</v>
      </c>
      <c r="E110" s="27">
        <v>12</v>
      </c>
      <c r="F110" s="26">
        <v>5135000</v>
      </c>
      <c r="G110" s="27">
        <v>14</v>
      </c>
      <c r="H110" s="26">
        <v>13013000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2.75">
      <c r="A111" s="24">
        <v>108</v>
      </c>
      <c r="B111" s="24">
        <v>6</v>
      </c>
      <c r="C111" s="24" t="s">
        <v>245</v>
      </c>
      <c r="D111" s="25" t="s">
        <v>412</v>
      </c>
      <c r="E111" s="27">
        <v>18</v>
      </c>
      <c r="F111" s="26">
        <v>6814000</v>
      </c>
      <c r="G111" s="27">
        <v>14</v>
      </c>
      <c r="H111" s="26">
        <v>13002000</v>
      </c>
      <c r="K111"/>
      <c r="L111"/>
      <c r="M111"/>
      <c r="N111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2.75">
      <c r="A112" s="24">
        <v>109</v>
      </c>
      <c r="B112" s="24">
        <v>24</v>
      </c>
      <c r="C112" s="24" t="s">
        <v>281</v>
      </c>
      <c r="D112" s="25" t="s">
        <v>496</v>
      </c>
      <c r="E112" s="27">
        <v>20</v>
      </c>
      <c r="F112" s="26">
        <v>9082000</v>
      </c>
      <c r="G112" s="27">
        <v>14</v>
      </c>
      <c r="H112" s="26">
        <v>11587000</v>
      </c>
      <c r="K112"/>
      <c r="L112"/>
      <c r="M112"/>
      <c r="N112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2.75">
      <c r="A113" s="24">
        <v>110</v>
      </c>
      <c r="B113" s="24">
        <v>25</v>
      </c>
      <c r="C113" s="24" t="s">
        <v>256</v>
      </c>
      <c r="D113" s="25" t="s">
        <v>352</v>
      </c>
      <c r="E113" s="27">
        <v>21</v>
      </c>
      <c r="F113" s="26">
        <v>23686000</v>
      </c>
      <c r="G113" s="27">
        <v>14</v>
      </c>
      <c r="H113" s="26">
        <v>9352000</v>
      </c>
      <c r="J113" s="12"/>
      <c r="K113"/>
      <c r="L113"/>
      <c r="M113"/>
      <c r="N113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2.75">
      <c r="A114" s="24">
        <v>111</v>
      </c>
      <c r="B114" s="24">
        <v>19</v>
      </c>
      <c r="C114" s="24" t="s">
        <v>192</v>
      </c>
      <c r="D114" s="25" t="s">
        <v>435</v>
      </c>
      <c r="E114" s="27">
        <v>8</v>
      </c>
      <c r="F114" s="26">
        <v>6345000</v>
      </c>
      <c r="G114" s="27">
        <v>14</v>
      </c>
      <c r="H114" s="26">
        <v>8519000</v>
      </c>
      <c r="K114"/>
      <c r="L114"/>
      <c r="M114"/>
      <c r="N1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2.75">
      <c r="A115" s="24">
        <v>112</v>
      </c>
      <c r="B115" s="24">
        <v>10</v>
      </c>
      <c r="C115" s="24" t="s">
        <v>225</v>
      </c>
      <c r="D115" s="25" t="s">
        <v>54</v>
      </c>
      <c r="E115" s="27">
        <v>20</v>
      </c>
      <c r="F115" s="26">
        <v>9273000</v>
      </c>
      <c r="G115" s="27">
        <v>14</v>
      </c>
      <c r="H115" s="26">
        <v>7709000</v>
      </c>
      <c r="K115"/>
      <c r="L115"/>
      <c r="M115"/>
      <c r="N11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2.75">
      <c r="A116" s="24">
        <v>113</v>
      </c>
      <c r="B116" s="24">
        <v>13</v>
      </c>
      <c r="C116" s="24" t="s">
        <v>138</v>
      </c>
      <c r="D116" s="25" t="s">
        <v>45</v>
      </c>
      <c r="E116" s="27">
        <v>13</v>
      </c>
      <c r="F116" s="26">
        <v>6568000</v>
      </c>
      <c r="G116" s="27">
        <v>14</v>
      </c>
      <c r="H116" s="26">
        <v>7070000</v>
      </c>
      <c r="K116"/>
      <c r="L116"/>
      <c r="M116"/>
      <c r="N11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2.75">
      <c r="A117" s="24">
        <v>114</v>
      </c>
      <c r="B117" s="24">
        <v>11</v>
      </c>
      <c r="C117" s="24" t="s">
        <v>170</v>
      </c>
      <c r="D117" s="25" t="s">
        <v>491</v>
      </c>
      <c r="E117" s="27">
        <v>21</v>
      </c>
      <c r="F117" s="26">
        <v>14486000</v>
      </c>
      <c r="G117" s="27">
        <v>14</v>
      </c>
      <c r="H117" s="26">
        <v>6518000</v>
      </c>
      <c r="K117"/>
      <c r="L117"/>
      <c r="M117"/>
      <c r="N117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2.75">
      <c r="A118" s="24">
        <v>115</v>
      </c>
      <c r="B118" s="24">
        <v>20</v>
      </c>
      <c r="C118" s="24" t="s">
        <v>125</v>
      </c>
      <c r="D118" s="25" t="s">
        <v>347</v>
      </c>
      <c r="E118" s="27">
        <v>26</v>
      </c>
      <c r="F118" s="26">
        <v>18244000</v>
      </c>
      <c r="G118" s="27">
        <v>13</v>
      </c>
      <c r="H118" s="26">
        <v>11356000</v>
      </c>
      <c r="K118"/>
      <c r="L118"/>
      <c r="M118"/>
      <c r="N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2.75">
      <c r="A119" s="24">
        <v>116</v>
      </c>
      <c r="B119" s="24">
        <v>7</v>
      </c>
      <c r="C119" s="24" t="s">
        <v>220</v>
      </c>
      <c r="D119" s="25" t="s">
        <v>33</v>
      </c>
      <c r="E119" s="27">
        <v>19</v>
      </c>
      <c r="F119" s="26">
        <v>9871000</v>
      </c>
      <c r="G119" s="27">
        <v>13</v>
      </c>
      <c r="H119" s="26">
        <v>7151000</v>
      </c>
      <c r="K119"/>
      <c r="L119"/>
      <c r="M119"/>
      <c r="N119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1.25">
      <c r="A120" s="24">
        <v>117</v>
      </c>
      <c r="B120" s="24">
        <v>26</v>
      </c>
      <c r="C120" s="24" t="s">
        <v>313</v>
      </c>
      <c r="D120" s="25" t="s">
        <v>509</v>
      </c>
      <c r="E120" s="27">
        <v>20</v>
      </c>
      <c r="F120" s="26">
        <v>13379000</v>
      </c>
      <c r="G120" s="27">
        <v>13</v>
      </c>
      <c r="H120" s="26">
        <v>6677000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2.75">
      <c r="A121" s="24">
        <v>118</v>
      </c>
      <c r="B121" s="24">
        <v>21</v>
      </c>
      <c r="C121" s="24" t="s">
        <v>158</v>
      </c>
      <c r="D121" s="25" t="s">
        <v>46</v>
      </c>
      <c r="E121" s="27">
        <v>18</v>
      </c>
      <c r="F121" s="26">
        <v>14189000</v>
      </c>
      <c r="G121" s="27">
        <v>12</v>
      </c>
      <c r="H121" s="26">
        <v>14208000</v>
      </c>
      <c r="K121"/>
      <c r="L121"/>
      <c r="M121"/>
      <c r="N121"/>
      <c r="O121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2.75">
      <c r="A122" s="24">
        <v>119</v>
      </c>
      <c r="B122" s="24">
        <v>6</v>
      </c>
      <c r="C122" s="24" t="s">
        <v>176</v>
      </c>
      <c r="D122" s="25" t="s">
        <v>5</v>
      </c>
      <c r="E122" s="27">
        <v>12</v>
      </c>
      <c r="F122" s="26">
        <v>9012000</v>
      </c>
      <c r="G122" s="27">
        <v>12</v>
      </c>
      <c r="H122" s="26">
        <v>13209000</v>
      </c>
      <c r="K122"/>
      <c r="L122"/>
      <c r="M122"/>
      <c r="N122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2.75">
      <c r="A123" s="24">
        <v>120</v>
      </c>
      <c r="B123" s="24">
        <v>27</v>
      </c>
      <c r="C123" s="24" t="s">
        <v>178</v>
      </c>
      <c r="D123" s="25" t="s">
        <v>6</v>
      </c>
      <c r="E123" s="27">
        <v>47</v>
      </c>
      <c r="F123" s="26">
        <v>24823000</v>
      </c>
      <c r="G123" s="27">
        <v>12</v>
      </c>
      <c r="H123" s="26">
        <v>9756000</v>
      </c>
      <c r="K123"/>
      <c r="L123"/>
      <c r="M123"/>
      <c r="N12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2.75">
      <c r="A124" s="24">
        <v>121</v>
      </c>
      <c r="B124" s="24">
        <v>14</v>
      </c>
      <c r="C124" s="24" t="s">
        <v>189</v>
      </c>
      <c r="D124" s="25" t="s">
        <v>369</v>
      </c>
      <c r="E124" s="27">
        <v>8</v>
      </c>
      <c r="F124" s="26">
        <v>4287000</v>
      </c>
      <c r="G124" s="27">
        <v>12</v>
      </c>
      <c r="H124" s="26">
        <v>6640000</v>
      </c>
      <c r="K124"/>
      <c r="L124"/>
      <c r="M124"/>
      <c r="N12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2.75">
      <c r="A125" s="24">
        <v>122</v>
      </c>
      <c r="B125" s="24">
        <v>8</v>
      </c>
      <c r="C125" s="24" t="s">
        <v>179</v>
      </c>
      <c r="D125" s="25" t="s">
        <v>75</v>
      </c>
      <c r="E125" s="27">
        <v>18</v>
      </c>
      <c r="F125" s="26">
        <v>10158000</v>
      </c>
      <c r="G125" s="27">
        <v>12</v>
      </c>
      <c r="H125" s="26">
        <v>6004000</v>
      </c>
      <c r="K125"/>
      <c r="L125"/>
      <c r="M125"/>
      <c r="N12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2.75">
      <c r="A126" s="24">
        <v>123</v>
      </c>
      <c r="B126" s="24">
        <v>9</v>
      </c>
      <c r="C126" s="24" t="s">
        <v>502</v>
      </c>
      <c r="D126" s="25" t="s">
        <v>501</v>
      </c>
      <c r="E126" s="27">
        <v>16</v>
      </c>
      <c r="F126" s="26">
        <v>16427000</v>
      </c>
      <c r="G126" s="27">
        <v>12</v>
      </c>
      <c r="H126" s="26">
        <v>4676000</v>
      </c>
      <c r="K126"/>
      <c r="L126"/>
      <c r="M126"/>
      <c r="N126" s="13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2.75">
      <c r="A127" s="24">
        <v>124</v>
      </c>
      <c r="B127" s="24">
        <v>28</v>
      </c>
      <c r="C127" s="24" t="s">
        <v>242</v>
      </c>
      <c r="D127" s="25" t="s">
        <v>243</v>
      </c>
      <c r="E127" s="27">
        <v>23</v>
      </c>
      <c r="F127" s="26">
        <v>11934000</v>
      </c>
      <c r="G127" s="27">
        <v>12</v>
      </c>
      <c r="H127" s="26">
        <v>4560000</v>
      </c>
      <c r="J127" s="12"/>
      <c r="K127"/>
      <c r="L127"/>
      <c r="M127"/>
      <c r="N12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2.75">
      <c r="A128" s="24">
        <v>125</v>
      </c>
      <c r="B128" s="24">
        <v>7</v>
      </c>
      <c r="C128" s="24" t="s">
        <v>240</v>
      </c>
      <c r="D128" s="25" t="s">
        <v>378</v>
      </c>
      <c r="E128" s="27">
        <v>12</v>
      </c>
      <c r="F128" s="26">
        <v>5860000</v>
      </c>
      <c r="G128" s="27">
        <v>12</v>
      </c>
      <c r="H128" s="26">
        <v>3722000</v>
      </c>
      <c r="J128" s="5"/>
      <c r="K128"/>
      <c r="L128"/>
      <c r="M128"/>
      <c r="N12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2.75">
      <c r="A129" s="24">
        <v>126</v>
      </c>
      <c r="B129" s="24">
        <v>12</v>
      </c>
      <c r="C129" s="24" t="s">
        <v>199</v>
      </c>
      <c r="D129" s="25" t="s">
        <v>70</v>
      </c>
      <c r="E129" s="27">
        <v>16</v>
      </c>
      <c r="F129" s="26">
        <v>13843000</v>
      </c>
      <c r="G129" s="27">
        <v>11</v>
      </c>
      <c r="H129" s="26">
        <v>13366000</v>
      </c>
      <c r="K129"/>
      <c r="L129"/>
      <c r="M129"/>
      <c r="N129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2.75">
      <c r="A130" s="24">
        <v>127</v>
      </c>
      <c r="B130" s="24">
        <v>15</v>
      </c>
      <c r="C130" s="24" t="s">
        <v>224</v>
      </c>
      <c r="D130" s="25" t="s">
        <v>500</v>
      </c>
      <c r="E130" s="27">
        <v>19</v>
      </c>
      <c r="F130" s="26">
        <v>19544000</v>
      </c>
      <c r="G130" s="27">
        <v>11</v>
      </c>
      <c r="H130" s="26">
        <v>10551000</v>
      </c>
      <c r="K130"/>
      <c r="L130"/>
      <c r="M130"/>
      <c r="N130" s="13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2.75">
      <c r="A131" s="24">
        <v>128</v>
      </c>
      <c r="B131" s="24">
        <v>16</v>
      </c>
      <c r="C131" s="24" t="s">
        <v>255</v>
      </c>
      <c r="D131" s="25" t="s">
        <v>381</v>
      </c>
      <c r="E131" s="27">
        <v>21</v>
      </c>
      <c r="F131" s="26">
        <v>18480000</v>
      </c>
      <c r="G131" s="27">
        <v>11</v>
      </c>
      <c r="H131" s="26">
        <v>10069000</v>
      </c>
      <c r="K131"/>
      <c r="L131"/>
      <c r="M131"/>
      <c r="N13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2.75">
      <c r="A132" s="24">
        <v>129</v>
      </c>
      <c r="B132" s="24">
        <v>29</v>
      </c>
      <c r="C132" s="24" t="s">
        <v>275</v>
      </c>
      <c r="D132" s="25" t="s">
        <v>511</v>
      </c>
      <c r="E132" s="27">
        <v>7</v>
      </c>
      <c r="F132" s="26">
        <v>3226000</v>
      </c>
      <c r="G132" s="27">
        <v>11</v>
      </c>
      <c r="H132" s="26">
        <v>9296000</v>
      </c>
      <c r="K132"/>
      <c r="L132"/>
      <c r="M132"/>
      <c r="N132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2.75">
      <c r="A133" s="24">
        <v>130</v>
      </c>
      <c r="B133" s="24">
        <v>17</v>
      </c>
      <c r="C133" s="24" t="s">
        <v>259</v>
      </c>
      <c r="D133" s="25" t="s">
        <v>512</v>
      </c>
      <c r="E133" s="27">
        <v>22</v>
      </c>
      <c r="F133" s="26">
        <v>21040000</v>
      </c>
      <c r="G133" s="27">
        <v>11</v>
      </c>
      <c r="H133" s="26">
        <v>8543000</v>
      </c>
      <c r="J133" s="12"/>
      <c r="K133"/>
      <c r="L133"/>
      <c r="M133"/>
      <c r="N133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2.75">
      <c r="A134" s="24">
        <v>131</v>
      </c>
      <c r="B134" s="24">
        <v>10</v>
      </c>
      <c r="C134" s="24" t="s">
        <v>480</v>
      </c>
      <c r="D134" s="25" t="s">
        <v>481</v>
      </c>
      <c r="E134" s="27">
        <v>21</v>
      </c>
      <c r="F134" s="26">
        <v>24449000</v>
      </c>
      <c r="G134" s="27">
        <v>11</v>
      </c>
      <c r="H134" s="26">
        <v>6908000</v>
      </c>
      <c r="J134" s="12"/>
      <c r="K134"/>
      <c r="L134"/>
      <c r="M134"/>
      <c r="N134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2.75">
      <c r="A135" s="24">
        <v>132</v>
      </c>
      <c r="B135" s="24">
        <v>10</v>
      </c>
      <c r="C135" s="24" t="s">
        <v>217</v>
      </c>
      <c r="D135" s="25" t="s">
        <v>11</v>
      </c>
      <c r="E135" s="27">
        <v>10</v>
      </c>
      <c r="F135" s="26">
        <v>5939000</v>
      </c>
      <c r="G135" s="27">
        <v>11</v>
      </c>
      <c r="H135" s="45">
        <v>5806000</v>
      </c>
      <c r="K135"/>
      <c r="L135"/>
      <c r="M135"/>
      <c r="N13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2.75">
      <c r="A136" s="24">
        <v>133</v>
      </c>
      <c r="B136" s="24">
        <v>7</v>
      </c>
      <c r="C136" s="24" t="s">
        <v>184</v>
      </c>
      <c r="D136" s="25" t="s">
        <v>408</v>
      </c>
      <c r="E136" s="27">
        <v>10</v>
      </c>
      <c r="F136" s="26">
        <v>3590000</v>
      </c>
      <c r="G136" s="27">
        <v>11</v>
      </c>
      <c r="H136" s="26">
        <v>5499000</v>
      </c>
      <c r="K136"/>
      <c r="L136"/>
      <c r="M136"/>
      <c r="N13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2.75">
      <c r="A137" s="24">
        <v>134</v>
      </c>
      <c r="B137" s="24">
        <v>8</v>
      </c>
      <c r="C137" s="24" t="s">
        <v>234</v>
      </c>
      <c r="D137" s="25" t="s">
        <v>377</v>
      </c>
      <c r="E137" s="27">
        <v>6</v>
      </c>
      <c r="F137" s="26">
        <v>2008000</v>
      </c>
      <c r="G137" s="27">
        <v>11</v>
      </c>
      <c r="H137" s="26">
        <v>2785000</v>
      </c>
      <c r="K137"/>
      <c r="L137"/>
      <c r="M137"/>
      <c r="N137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2.75">
      <c r="A138" s="24">
        <v>135</v>
      </c>
      <c r="B138" s="24">
        <v>30</v>
      </c>
      <c r="C138" s="24" t="s">
        <v>282</v>
      </c>
      <c r="D138" s="25" t="s">
        <v>345</v>
      </c>
      <c r="E138" s="27">
        <v>12</v>
      </c>
      <c r="F138" s="26">
        <v>11128000</v>
      </c>
      <c r="G138" s="27">
        <v>10</v>
      </c>
      <c r="H138" s="26">
        <v>14735000</v>
      </c>
      <c r="K138"/>
      <c r="L138"/>
      <c r="M138"/>
      <c r="N138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1.25">
      <c r="A139" s="24">
        <v>136</v>
      </c>
      <c r="B139" s="24">
        <v>18</v>
      </c>
      <c r="C139" s="24" t="s">
        <v>421</v>
      </c>
      <c r="D139" s="25" t="s">
        <v>467</v>
      </c>
      <c r="E139" s="27">
        <v>18</v>
      </c>
      <c r="F139" s="26">
        <v>22132000</v>
      </c>
      <c r="G139" s="27">
        <v>10</v>
      </c>
      <c r="H139" s="26">
        <v>12014000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1.25">
      <c r="A140" s="24">
        <v>137</v>
      </c>
      <c r="B140" s="24">
        <v>19</v>
      </c>
      <c r="C140" s="24" t="s">
        <v>180</v>
      </c>
      <c r="D140" s="25" t="s">
        <v>48</v>
      </c>
      <c r="E140" s="27">
        <v>15</v>
      </c>
      <c r="F140" s="26">
        <v>7046000</v>
      </c>
      <c r="G140" s="27">
        <v>10</v>
      </c>
      <c r="H140" s="26">
        <v>10506000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2.75">
      <c r="A141" s="24">
        <v>138</v>
      </c>
      <c r="B141" s="24">
        <v>13</v>
      </c>
      <c r="C141" s="24" t="s">
        <v>445</v>
      </c>
      <c r="D141" s="25" t="s">
        <v>449</v>
      </c>
      <c r="E141" s="27">
        <v>8</v>
      </c>
      <c r="F141" s="26">
        <v>11250000</v>
      </c>
      <c r="G141" s="27">
        <v>10</v>
      </c>
      <c r="H141" s="26">
        <v>10010000</v>
      </c>
      <c r="K141"/>
      <c r="L141"/>
      <c r="M141"/>
      <c r="N141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2.75">
      <c r="A142" s="24">
        <v>139</v>
      </c>
      <c r="B142" s="24">
        <v>31</v>
      </c>
      <c r="C142" s="24" t="s">
        <v>219</v>
      </c>
      <c r="D142" s="25" t="s">
        <v>372</v>
      </c>
      <c r="E142" s="27">
        <v>4</v>
      </c>
      <c r="F142" s="26">
        <v>1727000</v>
      </c>
      <c r="G142" s="27">
        <v>10</v>
      </c>
      <c r="H142" s="28">
        <v>8640000</v>
      </c>
      <c r="K142"/>
      <c r="L142"/>
      <c r="M142"/>
      <c r="N142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2.75">
      <c r="A143" s="24">
        <v>140</v>
      </c>
      <c r="B143" s="24">
        <v>22</v>
      </c>
      <c r="C143" s="24" t="s">
        <v>321</v>
      </c>
      <c r="D143" s="25" t="s">
        <v>446</v>
      </c>
      <c r="E143" s="27">
        <v>30</v>
      </c>
      <c r="F143" s="26">
        <v>25176000</v>
      </c>
      <c r="G143" s="27">
        <v>10</v>
      </c>
      <c r="H143" s="26">
        <v>7397000</v>
      </c>
      <c r="K143"/>
      <c r="L143"/>
      <c r="M143"/>
      <c r="N143"/>
      <c r="O143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1.25">
      <c r="A144" s="24">
        <v>141</v>
      </c>
      <c r="B144" s="24">
        <v>23</v>
      </c>
      <c r="C144" s="24" t="s">
        <v>157</v>
      </c>
      <c r="D144" s="25" t="s">
        <v>436</v>
      </c>
      <c r="E144" s="27">
        <v>7</v>
      </c>
      <c r="F144" s="26">
        <v>2879000</v>
      </c>
      <c r="G144" s="27">
        <v>10</v>
      </c>
      <c r="H144" s="26">
        <v>7104000</v>
      </c>
      <c r="J144" s="12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2.75">
      <c r="A145" s="24">
        <v>142</v>
      </c>
      <c r="B145" s="24">
        <v>11</v>
      </c>
      <c r="C145" s="24" t="s">
        <v>257</v>
      </c>
      <c r="D145" s="25" t="s">
        <v>382</v>
      </c>
      <c r="E145" s="27">
        <v>10</v>
      </c>
      <c r="F145" s="26">
        <v>7790000</v>
      </c>
      <c r="G145" s="27">
        <v>10</v>
      </c>
      <c r="H145" s="26">
        <v>6915000</v>
      </c>
      <c r="K145"/>
      <c r="L145"/>
      <c r="M145"/>
      <c r="N14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2.75">
      <c r="A146" s="24">
        <v>143</v>
      </c>
      <c r="B146" s="24">
        <v>32</v>
      </c>
      <c r="C146" s="24" t="s">
        <v>440</v>
      </c>
      <c r="D146" s="25" t="s">
        <v>450</v>
      </c>
      <c r="E146" s="27">
        <v>11</v>
      </c>
      <c r="F146" s="26">
        <v>7190000</v>
      </c>
      <c r="G146" s="27">
        <v>10</v>
      </c>
      <c r="H146" s="26">
        <v>6891000</v>
      </c>
      <c r="J146" s="12"/>
      <c r="K146"/>
      <c r="L146"/>
      <c r="M146"/>
      <c r="N146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2.75">
      <c r="A147" s="24">
        <v>144</v>
      </c>
      <c r="B147" s="24">
        <v>14</v>
      </c>
      <c r="C147" s="24" t="s">
        <v>249</v>
      </c>
      <c r="D147" s="25" t="s">
        <v>36</v>
      </c>
      <c r="E147" s="27">
        <v>10</v>
      </c>
      <c r="F147" s="26">
        <v>4345000</v>
      </c>
      <c r="G147" s="27">
        <v>10</v>
      </c>
      <c r="H147" s="45">
        <v>4944000</v>
      </c>
      <c r="J147" s="12"/>
      <c r="K147"/>
      <c r="L147"/>
      <c r="M147"/>
      <c r="N147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2.75">
      <c r="A148" s="24">
        <v>145</v>
      </c>
      <c r="B148" s="24">
        <v>8</v>
      </c>
      <c r="C148" s="24" t="s">
        <v>197</v>
      </c>
      <c r="D148" s="25" t="s">
        <v>370</v>
      </c>
      <c r="E148" s="27">
        <v>15</v>
      </c>
      <c r="F148" s="26">
        <v>9683000</v>
      </c>
      <c r="G148" s="27">
        <v>10</v>
      </c>
      <c r="H148" s="26">
        <v>2565000</v>
      </c>
      <c r="K148"/>
      <c r="L148"/>
      <c r="M148"/>
      <c r="N148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2.75">
      <c r="A149" s="24">
        <v>146</v>
      </c>
      <c r="B149" s="24">
        <v>9</v>
      </c>
      <c r="C149" s="24" t="s">
        <v>247</v>
      </c>
      <c r="D149" s="25" t="s">
        <v>88</v>
      </c>
      <c r="E149" s="27">
        <v>9</v>
      </c>
      <c r="F149" s="26">
        <v>5395000</v>
      </c>
      <c r="G149" s="27">
        <v>9</v>
      </c>
      <c r="H149" s="26">
        <v>7778000</v>
      </c>
      <c r="J149" s="12"/>
      <c r="K149"/>
      <c r="L149"/>
      <c r="M149"/>
      <c r="N149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2.75">
      <c r="A150" s="24">
        <v>147</v>
      </c>
      <c r="B150" s="24">
        <v>20</v>
      </c>
      <c r="C150" s="24" t="s">
        <v>172</v>
      </c>
      <c r="D150" s="25" t="s">
        <v>4</v>
      </c>
      <c r="E150" s="27">
        <v>10</v>
      </c>
      <c r="F150" s="26">
        <v>6099000</v>
      </c>
      <c r="G150" s="27">
        <v>9</v>
      </c>
      <c r="H150" s="26">
        <v>6886000</v>
      </c>
      <c r="K150"/>
      <c r="L150"/>
      <c r="M150"/>
      <c r="N150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2.75">
      <c r="A151" s="24">
        <v>148</v>
      </c>
      <c r="B151" s="24">
        <v>24</v>
      </c>
      <c r="C151" s="24" t="s">
        <v>206</v>
      </c>
      <c r="D151" s="25" t="s">
        <v>515</v>
      </c>
      <c r="E151" s="27">
        <v>17</v>
      </c>
      <c r="F151" s="26">
        <v>5968000</v>
      </c>
      <c r="G151" s="27">
        <v>9</v>
      </c>
      <c r="H151" s="26">
        <v>6011000</v>
      </c>
      <c r="K151"/>
      <c r="L151"/>
      <c r="M151"/>
      <c r="N151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2.75">
      <c r="A152" s="24">
        <v>149</v>
      </c>
      <c r="B152" s="24">
        <v>14</v>
      </c>
      <c r="C152" s="24" t="s">
        <v>557</v>
      </c>
      <c r="D152" s="25" t="s">
        <v>558</v>
      </c>
      <c r="E152" s="27">
        <v>2</v>
      </c>
      <c r="F152" s="26">
        <v>452000</v>
      </c>
      <c r="G152" s="27">
        <v>9</v>
      </c>
      <c r="H152" s="26">
        <v>5630000</v>
      </c>
      <c r="K152"/>
      <c r="L152"/>
      <c r="M152"/>
      <c r="N152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2.75">
      <c r="A153" s="24">
        <v>150</v>
      </c>
      <c r="B153" s="24">
        <v>15</v>
      </c>
      <c r="C153" s="24" t="s">
        <v>553</v>
      </c>
      <c r="D153" s="25" t="s">
        <v>554</v>
      </c>
      <c r="E153" s="27">
        <v>8</v>
      </c>
      <c r="F153" s="26">
        <v>6341000</v>
      </c>
      <c r="G153" s="27">
        <v>9</v>
      </c>
      <c r="H153" s="26">
        <v>4750000</v>
      </c>
      <c r="K153"/>
      <c r="L153"/>
      <c r="M153"/>
      <c r="N153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2.75">
      <c r="A154" s="24">
        <v>151</v>
      </c>
      <c r="B154" s="24">
        <v>10</v>
      </c>
      <c r="C154" s="24" t="s">
        <v>270</v>
      </c>
      <c r="D154" s="25" t="s">
        <v>465</v>
      </c>
      <c r="E154" s="27">
        <v>9</v>
      </c>
      <c r="F154" s="26">
        <v>10446000</v>
      </c>
      <c r="G154" s="27">
        <v>9</v>
      </c>
      <c r="H154" s="26">
        <v>4708000</v>
      </c>
      <c r="K154"/>
      <c r="L154"/>
      <c r="M154"/>
      <c r="N154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2.75">
      <c r="A155" s="24">
        <v>152</v>
      </c>
      <c r="B155" s="24">
        <v>11</v>
      </c>
      <c r="C155" s="24" t="s">
        <v>233</v>
      </c>
      <c r="D155" s="25" t="s">
        <v>575</v>
      </c>
      <c r="E155" s="27">
        <v>2</v>
      </c>
      <c r="F155" s="26">
        <v>1698000</v>
      </c>
      <c r="G155" s="27">
        <v>9</v>
      </c>
      <c r="H155" s="26">
        <v>3275000</v>
      </c>
      <c r="K155"/>
      <c r="L155"/>
      <c r="M155"/>
      <c r="N15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2.75">
      <c r="A156" s="24">
        <v>153</v>
      </c>
      <c r="B156" s="24">
        <v>33</v>
      </c>
      <c r="C156" s="24" t="s">
        <v>239</v>
      </c>
      <c r="D156" s="25" t="s">
        <v>87</v>
      </c>
      <c r="E156" s="27">
        <v>15</v>
      </c>
      <c r="F156" s="26">
        <v>5059000</v>
      </c>
      <c r="G156" s="27">
        <v>9</v>
      </c>
      <c r="H156" s="26">
        <v>1964000</v>
      </c>
      <c r="K156"/>
      <c r="L156"/>
      <c r="M156"/>
      <c r="N156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1.25">
      <c r="A157" s="24">
        <v>154</v>
      </c>
      <c r="B157" s="24">
        <v>21</v>
      </c>
      <c r="C157" s="24" t="s">
        <v>216</v>
      </c>
      <c r="D157" s="25" t="s">
        <v>373</v>
      </c>
      <c r="E157" s="27">
        <v>16</v>
      </c>
      <c r="F157" s="26">
        <v>20819000</v>
      </c>
      <c r="G157" s="27">
        <v>8</v>
      </c>
      <c r="H157" s="26">
        <v>7735000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2.75">
      <c r="A158" s="24">
        <v>155</v>
      </c>
      <c r="B158" s="24">
        <v>22</v>
      </c>
      <c r="C158" s="24" t="s">
        <v>215</v>
      </c>
      <c r="D158" s="25" t="s">
        <v>350</v>
      </c>
      <c r="E158" s="27">
        <v>18</v>
      </c>
      <c r="F158" s="26">
        <v>11724000</v>
      </c>
      <c r="G158" s="27">
        <v>8</v>
      </c>
      <c r="H158" s="26">
        <v>6508000</v>
      </c>
      <c r="K158"/>
      <c r="L158"/>
      <c r="M158"/>
      <c r="N158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2.75">
      <c r="A159" s="24">
        <v>156</v>
      </c>
      <c r="B159" s="24">
        <v>23</v>
      </c>
      <c r="C159" s="24" t="s">
        <v>337</v>
      </c>
      <c r="D159" s="25" t="s">
        <v>417</v>
      </c>
      <c r="E159" s="27">
        <v>15</v>
      </c>
      <c r="F159" s="26">
        <v>11082000</v>
      </c>
      <c r="G159" s="27">
        <v>8</v>
      </c>
      <c r="H159" s="26">
        <v>3756000</v>
      </c>
      <c r="J159" s="12"/>
      <c r="K159"/>
      <c r="L159"/>
      <c r="M159"/>
      <c r="N159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2.75">
      <c r="A160" s="24">
        <v>157</v>
      </c>
      <c r="B160" s="24">
        <v>12</v>
      </c>
      <c r="C160" s="24" t="s">
        <v>280</v>
      </c>
      <c r="D160" s="25" t="s">
        <v>585</v>
      </c>
      <c r="E160" s="27">
        <v>6</v>
      </c>
      <c r="F160" s="26">
        <v>3902000</v>
      </c>
      <c r="G160" s="27">
        <v>8</v>
      </c>
      <c r="H160" s="26">
        <v>3367000</v>
      </c>
      <c r="J160" s="12"/>
      <c r="K160"/>
      <c r="L160"/>
      <c r="M160"/>
      <c r="N160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2.75">
      <c r="A161" s="24">
        <v>158</v>
      </c>
      <c r="B161" s="24">
        <v>15</v>
      </c>
      <c r="C161" s="24" t="s">
        <v>236</v>
      </c>
      <c r="D161" s="25" t="s">
        <v>98</v>
      </c>
      <c r="E161" s="27">
        <v>16</v>
      </c>
      <c r="F161" s="26">
        <v>9134000</v>
      </c>
      <c r="G161" s="27">
        <v>8</v>
      </c>
      <c r="H161" s="26">
        <v>3155000</v>
      </c>
      <c r="K161"/>
      <c r="L161"/>
      <c r="M161"/>
      <c r="N161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2.75">
      <c r="A162" s="24">
        <v>159</v>
      </c>
      <c r="B162" s="24">
        <v>24</v>
      </c>
      <c r="C162" s="24" t="s">
        <v>565</v>
      </c>
      <c r="D162" s="25" t="s">
        <v>566</v>
      </c>
      <c r="E162" s="27">
        <v>8</v>
      </c>
      <c r="F162" s="26">
        <v>6522000</v>
      </c>
      <c r="G162" s="27">
        <v>7</v>
      </c>
      <c r="H162" s="26">
        <v>11944000</v>
      </c>
      <c r="K162"/>
      <c r="L162"/>
      <c r="M162"/>
      <c r="N162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2.75">
      <c r="A163" s="24">
        <v>160</v>
      </c>
      <c r="B163" s="24">
        <v>16</v>
      </c>
      <c r="C163" s="24" t="s">
        <v>238</v>
      </c>
      <c r="D163" s="25" t="s">
        <v>425</v>
      </c>
      <c r="E163" s="27">
        <v>6</v>
      </c>
      <c r="F163" s="26">
        <v>8833000</v>
      </c>
      <c r="G163" s="27">
        <v>7</v>
      </c>
      <c r="H163" s="28">
        <v>5685000</v>
      </c>
      <c r="K163"/>
      <c r="L163"/>
      <c r="M163"/>
      <c r="N163"/>
      <c r="O163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2.75">
      <c r="A164" s="24">
        <v>161</v>
      </c>
      <c r="B164" s="24">
        <v>25</v>
      </c>
      <c r="C164" s="24" t="s">
        <v>530</v>
      </c>
      <c r="D164" s="25" t="s">
        <v>531</v>
      </c>
      <c r="E164" s="27">
        <v>8</v>
      </c>
      <c r="F164" s="26">
        <v>4145000</v>
      </c>
      <c r="G164" s="27">
        <v>7</v>
      </c>
      <c r="H164" s="26">
        <v>4423000</v>
      </c>
      <c r="K164"/>
      <c r="L164"/>
      <c r="M164"/>
      <c r="N16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2.75">
      <c r="A165" s="24">
        <v>162</v>
      </c>
      <c r="B165" s="24">
        <v>13</v>
      </c>
      <c r="C165" s="24" t="s">
        <v>322</v>
      </c>
      <c r="D165" s="25" t="s">
        <v>346</v>
      </c>
      <c r="E165" s="27">
        <v>10</v>
      </c>
      <c r="F165" s="26">
        <v>12121000</v>
      </c>
      <c r="G165" s="27">
        <v>7</v>
      </c>
      <c r="H165" s="26">
        <v>4214000</v>
      </c>
      <c r="J165" s="12"/>
      <c r="K165"/>
      <c r="L165"/>
      <c r="M165"/>
      <c r="N16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2.75">
      <c r="A166" s="24">
        <v>163</v>
      </c>
      <c r="B166" s="24">
        <v>25</v>
      </c>
      <c r="C166" s="24" t="s">
        <v>260</v>
      </c>
      <c r="D166" s="25" t="s">
        <v>15</v>
      </c>
      <c r="E166" s="27">
        <v>12</v>
      </c>
      <c r="F166" s="26">
        <v>7224000</v>
      </c>
      <c r="G166" s="27">
        <v>7</v>
      </c>
      <c r="H166" s="26">
        <v>3973000</v>
      </c>
      <c r="K166"/>
      <c r="L166"/>
      <c r="M166"/>
      <c r="N166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2.75">
      <c r="A167" s="24">
        <v>164</v>
      </c>
      <c r="B167" s="24">
        <v>16</v>
      </c>
      <c r="C167" s="24" t="s">
        <v>272</v>
      </c>
      <c r="D167" s="25" t="s">
        <v>385</v>
      </c>
      <c r="E167" s="27">
        <v>7</v>
      </c>
      <c r="F167" s="26">
        <v>4777000</v>
      </c>
      <c r="G167" s="27">
        <v>7</v>
      </c>
      <c r="H167" s="26">
        <v>3364000</v>
      </c>
      <c r="K167"/>
      <c r="L167"/>
      <c r="M167"/>
      <c r="N16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2.75">
      <c r="A168" s="24">
        <v>165</v>
      </c>
      <c r="B168" s="24">
        <v>26</v>
      </c>
      <c r="C168" s="24" t="s">
        <v>327</v>
      </c>
      <c r="D168" s="25" t="s">
        <v>55</v>
      </c>
      <c r="E168" s="27">
        <v>19</v>
      </c>
      <c r="F168" s="26">
        <v>10098000</v>
      </c>
      <c r="G168" s="27">
        <v>7</v>
      </c>
      <c r="H168" s="26">
        <v>3021000</v>
      </c>
      <c r="J168" s="12"/>
      <c r="K168"/>
      <c r="L168"/>
      <c r="M168"/>
      <c r="N168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2.75">
      <c r="A169" s="24">
        <v>166</v>
      </c>
      <c r="B169" s="24">
        <v>8</v>
      </c>
      <c r="C169" s="24" t="s">
        <v>410</v>
      </c>
      <c r="D169" s="25" t="s">
        <v>483</v>
      </c>
      <c r="E169" s="27">
        <v>8</v>
      </c>
      <c r="F169" s="26">
        <v>2452000</v>
      </c>
      <c r="G169" s="27">
        <v>7</v>
      </c>
      <c r="H169" s="26">
        <v>2615000</v>
      </c>
      <c r="K169"/>
      <c r="L169"/>
      <c r="M169"/>
      <c r="N169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2.75">
      <c r="A170" s="24">
        <v>167</v>
      </c>
      <c r="B170" s="24">
        <v>27</v>
      </c>
      <c r="C170" s="24" t="s">
        <v>320</v>
      </c>
      <c r="D170" s="25" t="s">
        <v>506</v>
      </c>
      <c r="E170" s="27">
        <v>8</v>
      </c>
      <c r="F170" s="26">
        <v>8827000</v>
      </c>
      <c r="G170" s="27">
        <v>7</v>
      </c>
      <c r="H170" s="26">
        <v>2527000</v>
      </c>
      <c r="K170"/>
      <c r="L170"/>
      <c r="M170"/>
      <c r="N170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2.75">
      <c r="A171" s="24">
        <v>168</v>
      </c>
      <c r="B171" s="24">
        <v>14</v>
      </c>
      <c r="C171" s="24" t="s">
        <v>552</v>
      </c>
      <c r="D171" s="25" t="s">
        <v>532</v>
      </c>
      <c r="E171" s="27">
        <v>12</v>
      </c>
      <c r="F171" s="28">
        <v>10310000</v>
      </c>
      <c r="G171" s="27">
        <v>7</v>
      </c>
      <c r="H171" s="26">
        <v>2119000</v>
      </c>
      <c r="J171" s="12"/>
      <c r="K171"/>
      <c r="L171"/>
      <c r="M171"/>
      <c r="N171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2.75">
      <c r="A172" s="24">
        <v>169</v>
      </c>
      <c r="B172" s="24">
        <v>15</v>
      </c>
      <c r="C172" s="24" t="s">
        <v>333</v>
      </c>
      <c r="D172" s="25" t="s">
        <v>92</v>
      </c>
      <c r="E172" s="27">
        <v>5</v>
      </c>
      <c r="F172" s="26">
        <v>1262000</v>
      </c>
      <c r="G172" s="27">
        <v>7</v>
      </c>
      <c r="H172" s="26">
        <v>1574000</v>
      </c>
      <c r="K172"/>
      <c r="L172"/>
      <c r="M172"/>
      <c r="N172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2.75">
      <c r="A173" s="24">
        <v>170</v>
      </c>
      <c r="B173" s="24">
        <v>28</v>
      </c>
      <c r="C173" s="24" t="s">
        <v>263</v>
      </c>
      <c r="D173" s="25" t="s">
        <v>81</v>
      </c>
      <c r="E173" s="27">
        <v>9</v>
      </c>
      <c r="F173" s="26">
        <v>9273000</v>
      </c>
      <c r="G173" s="27">
        <v>6</v>
      </c>
      <c r="H173" s="45">
        <v>5227000</v>
      </c>
      <c r="K173"/>
      <c r="L173"/>
      <c r="M173"/>
      <c r="N173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2.75">
      <c r="A174" s="24">
        <v>171</v>
      </c>
      <c r="B174" s="24">
        <v>34</v>
      </c>
      <c r="C174" s="24" t="s">
        <v>292</v>
      </c>
      <c r="D174" s="25" t="s">
        <v>21</v>
      </c>
      <c r="E174" s="27">
        <v>7</v>
      </c>
      <c r="F174" s="26">
        <v>4895000</v>
      </c>
      <c r="G174" s="27">
        <v>6</v>
      </c>
      <c r="H174" s="45">
        <v>3979000</v>
      </c>
      <c r="J174" s="12"/>
      <c r="K174"/>
      <c r="L174"/>
      <c r="M174"/>
      <c r="N17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2.75">
      <c r="A175" s="24">
        <v>172</v>
      </c>
      <c r="B175" s="24">
        <v>26</v>
      </c>
      <c r="C175" s="24" t="s">
        <v>102</v>
      </c>
      <c r="D175" s="25" t="s">
        <v>581</v>
      </c>
      <c r="E175" s="27">
        <v>237</v>
      </c>
      <c r="F175" s="26">
        <v>191719000</v>
      </c>
      <c r="G175" s="27">
        <v>6</v>
      </c>
      <c r="H175" s="26">
        <v>3497000</v>
      </c>
      <c r="K175"/>
      <c r="L175"/>
      <c r="M175"/>
      <c r="N17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1.25">
      <c r="A176" s="24">
        <v>173</v>
      </c>
      <c r="B176" s="24">
        <v>29</v>
      </c>
      <c r="C176" s="24" t="s">
        <v>276</v>
      </c>
      <c r="D176" s="25" t="s">
        <v>387</v>
      </c>
      <c r="E176" s="27">
        <v>1</v>
      </c>
      <c r="F176" s="26">
        <v>212000</v>
      </c>
      <c r="G176" s="27">
        <v>6</v>
      </c>
      <c r="H176" s="26">
        <v>3105000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2.75">
      <c r="A177" s="24">
        <v>174</v>
      </c>
      <c r="B177" s="24">
        <v>9</v>
      </c>
      <c r="C177" s="24" t="s">
        <v>555</v>
      </c>
      <c r="D177" s="25" t="s">
        <v>556</v>
      </c>
      <c r="E177" s="27">
        <v>2</v>
      </c>
      <c r="F177" s="26">
        <v>1052000</v>
      </c>
      <c r="G177" s="27">
        <v>6</v>
      </c>
      <c r="H177" s="26">
        <v>3081000</v>
      </c>
      <c r="K177"/>
      <c r="L177"/>
      <c r="M177"/>
      <c r="N177" s="13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2.75">
      <c r="A178" s="24">
        <v>175</v>
      </c>
      <c r="B178" s="24">
        <v>9</v>
      </c>
      <c r="C178" s="24" t="s">
        <v>578</v>
      </c>
      <c r="D178" s="25" t="s">
        <v>577</v>
      </c>
      <c r="E178" s="27">
        <v>0</v>
      </c>
      <c r="F178" s="27">
        <v>0</v>
      </c>
      <c r="G178" s="27">
        <v>6</v>
      </c>
      <c r="H178" s="26">
        <v>2417000</v>
      </c>
      <c r="K178"/>
      <c r="L178"/>
      <c r="M178"/>
      <c r="N17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2.75">
      <c r="A179" s="24">
        <v>176</v>
      </c>
      <c r="B179" s="24">
        <v>11</v>
      </c>
      <c r="C179" s="24" t="s">
        <v>443</v>
      </c>
      <c r="D179" s="25" t="s">
        <v>444</v>
      </c>
      <c r="E179" s="27">
        <v>16</v>
      </c>
      <c r="F179" s="26">
        <v>17996000</v>
      </c>
      <c r="G179" s="27">
        <v>5</v>
      </c>
      <c r="H179" s="26">
        <v>8375000</v>
      </c>
      <c r="J179" s="12"/>
      <c r="K179"/>
      <c r="L179"/>
      <c r="M179"/>
      <c r="N179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2.75">
      <c r="A180" s="24">
        <v>177</v>
      </c>
      <c r="B180" s="24">
        <v>12</v>
      </c>
      <c r="C180" s="24" t="s">
        <v>266</v>
      </c>
      <c r="D180" s="25" t="s">
        <v>466</v>
      </c>
      <c r="E180" s="27">
        <v>10</v>
      </c>
      <c r="F180" s="26">
        <v>9910000</v>
      </c>
      <c r="G180" s="27">
        <v>5</v>
      </c>
      <c r="H180" s="26">
        <v>4821000</v>
      </c>
      <c r="K180"/>
      <c r="L180"/>
      <c r="M180"/>
      <c r="N180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2.75">
      <c r="A181" s="24">
        <v>178</v>
      </c>
      <c r="B181" s="24">
        <v>17</v>
      </c>
      <c r="C181" s="24" t="s">
        <v>131</v>
      </c>
      <c r="D181" s="25" t="s">
        <v>498</v>
      </c>
      <c r="E181" s="27">
        <v>11</v>
      </c>
      <c r="F181" s="26">
        <v>9842000</v>
      </c>
      <c r="G181" s="27">
        <v>5</v>
      </c>
      <c r="H181" s="26">
        <v>4685000</v>
      </c>
      <c r="K181"/>
      <c r="L181"/>
      <c r="M181"/>
      <c r="N181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2.75">
      <c r="A182" s="24">
        <v>179</v>
      </c>
      <c r="B182" s="24">
        <v>16</v>
      </c>
      <c r="C182" s="24" t="s">
        <v>307</v>
      </c>
      <c r="D182" s="25" t="s">
        <v>96</v>
      </c>
      <c r="E182" s="27">
        <v>4</v>
      </c>
      <c r="F182" s="26">
        <v>1998000</v>
      </c>
      <c r="G182" s="27">
        <v>5</v>
      </c>
      <c r="H182" s="26">
        <v>3223000</v>
      </c>
      <c r="K182"/>
      <c r="L182"/>
      <c r="M182"/>
      <c r="N182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2.75">
      <c r="A183" s="24">
        <v>180</v>
      </c>
      <c r="B183" s="24">
        <v>18</v>
      </c>
      <c r="C183" s="24" t="s">
        <v>264</v>
      </c>
      <c r="D183" s="25" t="s">
        <v>490</v>
      </c>
      <c r="E183" s="27">
        <v>5</v>
      </c>
      <c r="F183" s="26">
        <v>3014000</v>
      </c>
      <c r="G183" s="27">
        <v>5</v>
      </c>
      <c r="H183" s="26">
        <v>2970000</v>
      </c>
      <c r="K183"/>
      <c r="L183"/>
      <c r="M183"/>
      <c r="N183"/>
      <c r="O183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2.75">
      <c r="A184" s="24">
        <v>181</v>
      </c>
      <c r="B184" s="24">
        <v>17</v>
      </c>
      <c r="C184" s="24" t="s">
        <v>258</v>
      </c>
      <c r="D184" s="25" t="s">
        <v>14</v>
      </c>
      <c r="E184" s="27">
        <v>8</v>
      </c>
      <c r="F184" s="26">
        <v>9991000</v>
      </c>
      <c r="G184" s="27">
        <v>5</v>
      </c>
      <c r="H184" s="26">
        <v>2839000</v>
      </c>
      <c r="K184"/>
      <c r="L184"/>
      <c r="M184"/>
      <c r="N184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2.75">
      <c r="A185" s="24">
        <v>182</v>
      </c>
      <c r="B185" s="24">
        <v>30</v>
      </c>
      <c r="C185" s="24" t="s">
        <v>235</v>
      </c>
      <c r="D185" s="25" t="s">
        <v>416</v>
      </c>
      <c r="E185" s="27">
        <v>13</v>
      </c>
      <c r="F185" s="26">
        <v>7409000</v>
      </c>
      <c r="G185" s="27">
        <v>5</v>
      </c>
      <c r="H185" s="26">
        <v>1622000</v>
      </c>
      <c r="K185"/>
      <c r="L185"/>
      <c r="M185"/>
      <c r="N18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2.75">
      <c r="A186" s="24">
        <v>183</v>
      </c>
      <c r="B186" s="24">
        <v>18</v>
      </c>
      <c r="C186" s="24" t="s">
        <v>301</v>
      </c>
      <c r="D186" s="25" t="s">
        <v>24</v>
      </c>
      <c r="E186" s="27">
        <v>8</v>
      </c>
      <c r="F186" s="26">
        <v>3476000</v>
      </c>
      <c r="G186" s="27">
        <v>5</v>
      </c>
      <c r="H186" s="26">
        <v>1516000</v>
      </c>
      <c r="K186"/>
      <c r="L186"/>
      <c r="M186"/>
      <c r="N186" s="13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2.75">
      <c r="A187" s="24">
        <v>184</v>
      </c>
      <c r="B187" s="24">
        <v>31</v>
      </c>
      <c r="C187" s="24" t="s">
        <v>329</v>
      </c>
      <c r="D187" s="25" t="s">
        <v>99</v>
      </c>
      <c r="E187" s="27">
        <v>6</v>
      </c>
      <c r="F187" s="26">
        <v>2622000</v>
      </c>
      <c r="G187" s="27">
        <v>4</v>
      </c>
      <c r="H187" s="26">
        <v>4961000</v>
      </c>
      <c r="K187"/>
      <c r="L187"/>
      <c r="M187"/>
      <c r="N187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2.75">
      <c r="A188" s="24">
        <v>185</v>
      </c>
      <c r="B188" s="24">
        <v>13</v>
      </c>
      <c r="C188" s="24" t="s">
        <v>415</v>
      </c>
      <c r="D188" s="25" t="s">
        <v>579</v>
      </c>
      <c r="E188" s="27">
        <v>5</v>
      </c>
      <c r="F188" s="26">
        <v>4334000</v>
      </c>
      <c r="G188" s="27">
        <v>4</v>
      </c>
      <c r="H188" s="26">
        <v>4211000</v>
      </c>
      <c r="K188"/>
      <c r="L188"/>
      <c r="M188"/>
      <c r="N188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2.75">
      <c r="A189" s="24">
        <v>186</v>
      </c>
      <c r="B189" s="24">
        <v>14</v>
      </c>
      <c r="C189" s="24" t="s">
        <v>144</v>
      </c>
      <c r="D189" s="25" t="s">
        <v>411</v>
      </c>
      <c r="E189" s="27">
        <v>9</v>
      </c>
      <c r="F189" s="26">
        <v>4023000</v>
      </c>
      <c r="G189" s="27">
        <v>4</v>
      </c>
      <c r="H189" s="26">
        <v>4165000</v>
      </c>
      <c r="K189"/>
      <c r="L189"/>
      <c r="M189"/>
      <c r="N189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1.25">
      <c r="A190" s="24">
        <v>187</v>
      </c>
      <c r="B190" s="24">
        <v>15</v>
      </c>
      <c r="C190" s="24" t="s">
        <v>332</v>
      </c>
      <c r="D190" s="25" t="s">
        <v>39</v>
      </c>
      <c r="E190" s="27">
        <v>7</v>
      </c>
      <c r="F190" s="26">
        <v>4602000</v>
      </c>
      <c r="G190" s="27">
        <v>4</v>
      </c>
      <c r="H190" s="26">
        <v>3773000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2.75">
      <c r="A191" s="24">
        <v>188</v>
      </c>
      <c r="B191" s="24">
        <v>10</v>
      </c>
      <c r="C191" s="24" t="s">
        <v>309</v>
      </c>
      <c r="D191" s="25" t="s">
        <v>393</v>
      </c>
      <c r="E191" s="27">
        <v>0</v>
      </c>
      <c r="F191" s="27">
        <v>0</v>
      </c>
      <c r="G191" s="27">
        <v>4</v>
      </c>
      <c r="H191" s="26">
        <v>2955000</v>
      </c>
      <c r="J191" s="12"/>
      <c r="K191"/>
      <c r="L191"/>
      <c r="M191"/>
      <c r="N191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2.75">
      <c r="A192" s="24">
        <v>189</v>
      </c>
      <c r="B192" s="24">
        <v>32</v>
      </c>
      <c r="C192" s="24" t="s">
        <v>269</v>
      </c>
      <c r="D192" s="25" t="s">
        <v>418</v>
      </c>
      <c r="E192" s="27">
        <v>5</v>
      </c>
      <c r="F192" s="26">
        <v>2701000</v>
      </c>
      <c r="G192" s="27">
        <v>4</v>
      </c>
      <c r="H192" s="26">
        <v>2307000</v>
      </c>
      <c r="J192" s="12"/>
      <c r="K192"/>
      <c r="L192"/>
      <c r="M192"/>
      <c r="N192"/>
      <c r="O192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2.75">
      <c r="A193" s="24">
        <v>190</v>
      </c>
      <c r="B193" s="24">
        <v>35</v>
      </c>
      <c r="C193" s="24" t="s">
        <v>268</v>
      </c>
      <c r="D193" s="25" t="s">
        <v>95</v>
      </c>
      <c r="E193" s="27">
        <v>8</v>
      </c>
      <c r="F193" s="26">
        <v>2078000</v>
      </c>
      <c r="G193" s="27">
        <v>4</v>
      </c>
      <c r="H193" s="26">
        <v>2257000</v>
      </c>
      <c r="J193" s="12"/>
      <c r="K193"/>
      <c r="L193"/>
      <c r="M193"/>
      <c r="N193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2.75">
      <c r="A194" s="24">
        <v>191</v>
      </c>
      <c r="B194" s="24">
        <v>36</v>
      </c>
      <c r="C194" s="24" t="s">
        <v>267</v>
      </c>
      <c r="D194" s="25" t="s">
        <v>384</v>
      </c>
      <c r="E194" s="27">
        <v>1</v>
      </c>
      <c r="F194" s="26">
        <v>172000</v>
      </c>
      <c r="G194" s="27">
        <v>4</v>
      </c>
      <c r="H194" s="26">
        <v>2207000</v>
      </c>
      <c r="J194" s="12"/>
      <c r="K194"/>
      <c r="L194"/>
      <c r="M194"/>
      <c r="N19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2.75">
      <c r="A195" s="24">
        <v>192</v>
      </c>
      <c r="B195" s="24">
        <v>27</v>
      </c>
      <c r="C195" s="24" t="s">
        <v>218</v>
      </c>
      <c r="D195" s="25" t="s">
        <v>51</v>
      </c>
      <c r="E195" s="27">
        <v>5</v>
      </c>
      <c r="F195" s="26">
        <v>2218000</v>
      </c>
      <c r="G195" s="27">
        <v>4</v>
      </c>
      <c r="H195" s="26">
        <v>1765000</v>
      </c>
      <c r="J195" s="12"/>
      <c r="K195"/>
      <c r="L195"/>
      <c r="M195"/>
      <c r="N19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2.75">
      <c r="A196" s="24">
        <v>193</v>
      </c>
      <c r="B196" s="24">
        <v>11</v>
      </c>
      <c r="C196" s="24" t="s">
        <v>271</v>
      </c>
      <c r="D196" s="25" t="s">
        <v>38</v>
      </c>
      <c r="E196" s="27">
        <v>4</v>
      </c>
      <c r="F196" s="26">
        <v>1435000</v>
      </c>
      <c r="G196" s="27">
        <v>4</v>
      </c>
      <c r="H196" s="26">
        <v>1746000</v>
      </c>
      <c r="K196"/>
      <c r="L196"/>
      <c r="M196"/>
      <c r="N196"/>
      <c r="O196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2.75">
      <c r="A197" s="24">
        <v>194</v>
      </c>
      <c r="B197" s="24">
        <v>19</v>
      </c>
      <c r="C197" s="24" t="s">
        <v>212</v>
      </c>
      <c r="D197" s="25" t="s">
        <v>10</v>
      </c>
      <c r="E197" s="27">
        <v>7</v>
      </c>
      <c r="F197" s="26">
        <v>6728000</v>
      </c>
      <c r="G197" s="27">
        <v>4</v>
      </c>
      <c r="H197" s="26">
        <v>1426000</v>
      </c>
      <c r="K197"/>
      <c r="L197"/>
      <c r="M197"/>
      <c r="N197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2.75">
      <c r="A198" s="24">
        <v>195</v>
      </c>
      <c r="B198" s="24">
        <v>33</v>
      </c>
      <c r="C198" s="24" t="s">
        <v>227</v>
      </c>
      <c r="D198" s="25" t="s">
        <v>34</v>
      </c>
      <c r="E198" s="27">
        <v>4</v>
      </c>
      <c r="F198" s="28">
        <v>1781000</v>
      </c>
      <c r="G198" s="27">
        <v>4</v>
      </c>
      <c r="H198" s="26">
        <v>1293000</v>
      </c>
      <c r="K198"/>
      <c r="L198"/>
      <c r="M198"/>
      <c r="N198"/>
      <c r="O19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2.75">
      <c r="A199" s="24">
        <v>196</v>
      </c>
      <c r="B199" s="24">
        <v>37</v>
      </c>
      <c r="C199" s="24" t="s">
        <v>223</v>
      </c>
      <c r="D199" s="25" t="s">
        <v>86</v>
      </c>
      <c r="E199" s="27">
        <v>9</v>
      </c>
      <c r="F199" s="26">
        <v>5077000</v>
      </c>
      <c r="G199" s="27">
        <v>4</v>
      </c>
      <c r="H199" s="26">
        <v>1042000</v>
      </c>
      <c r="K199"/>
      <c r="L199"/>
      <c r="M199"/>
      <c r="N199"/>
      <c r="O199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2.75">
      <c r="A200" s="24">
        <v>197</v>
      </c>
      <c r="B200" s="24">
        <v>20</v>
      </c>
      <c r="C200" s="24" t="s">
        <v>439</v>
      </c>
      <c r="D200" s="25" t="s">
        <v>447</v>
      </c>
      <c r="E200" s="27">
        <v>4</v>
      </c>
      <c r="F200" s="26">
        <v>2647000</v>
      </c>
      <c r="G200" s="27">
        <v>4</v>
      </c>
      <c r="H200" s="26">
        <v>1007000</v>
      </c>
      <c r="K200"/>
      <c r="L200"/>
      <c r="M200"/>
      <c r="N200"/>
      <c r="O20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2.75">
      <c r="A201" s="24">
        <v>198</v>
      </c>
      <c r="B201" s="24">
        <v>34</v>
      </c>
      <c r="C201" s="24" t="s">
        <v>248</v>
      </c>
      <c r="D201" s="25" t="s">
        <v>61</v>
      </c>
      <c r="E201" s="27">
        <v>5</v>
      </c>
      <c r="F201" s="26">
        <v>4254000</v>
      </c>
      <c r="G201" s="27">
        <v>3</v>
      </c>
      <c r="H201" s="26">
        <v>8598000</v>
      </c>
      <c r="J201" s="12"/>
      <c r="K201"/>
      <c r="L201"/>
      <c r="M201"/>
      <c r="N201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2.75">
      <c r="A202" s="24">
        <v>199</v>
      </c>
      <c r="B202" s="24">
        <v>10</v>
      </c>
      <c r="C202" s="24" t="s">
        <v>274</v>
      </c>
      <c r="D202" s="25" t="s">
        <v>359</v>
      </c>
      <c r="E202" s="27">
        <v>4</v>
      </c>
      <c r="F202" s="26">
        <v>3470000</v>
      </c>
      <c r="G202" s="27">
        <v>3</v>
      </c>
      <c r="H202" s="26">
        <v>6370000</v>
      </c>
      <c r="K202"/>
      <c r="L202"/>
      <c r="M202"/>
      <c r="N202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2.75">
      <c r="A203" s="24">
        <v>200</v>
      </c>
      <c r="B203" s="24">
        <v>35</v>
      </c>
      <c r="C203" s="24" t="s">
        <v>328</v>
      </c>
      <c r="D203" s="25" t="s">
        <v>419</v>
      </c>
      <c r="E203" s="27">
        <v>3</v>
      </c>
      <c r="F203" s="26">
        <v>2361000</v>
      </c>
      <c r="G203" s="27">
        <v>3</v>
      </c>
      <c r="H203" s="26">
        <v>5862000</v>
      </c>
      <c r="K203"/>
      <c r="L203"/>
      <c r="M203"/>
      <c r="N203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2.75">
      <c r="A204" s="24">
        <v>201</v>
      </c>
      <c r="B204" s="24">
        <v>21</v>
      </c>
      <c r="C204" s="24" t="s">
        <v>315</v>
      </c>
      <c r="D204" s="25" t="s">
        <v>424</v>
      </c>
      <c r="E204" s="27">
        <v>6</v>
      </c>
      <c r="F204" s="26">
        <v>5605000</v>
      </c>
      <c r="G204" s="27">
        <v>3</v>
      </c>
      <c r="H204" s="26">
        <v>4674000</v>
      </c>
      <c r="K204"/>
      <c r="L204"/>
      <c r="M204"/>
      <c r="N20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2.75">
      <c r="A205" s="24">
        <v>202</v>
      </c>
      <c r="B205" s="24">
        <v>22</v>
      </c>
      <c r="C205" s="24" t="s">
        <v>252</v>
      </c>
      <c r="D205" s="25" t="s">
        <v>586</v>
      </c>
      <c r="E205" s="27">
        <v>0</v>
      </c>
      <c r="F205" s="27">
        <v>0</v>
      </c>
      <c r="G205" s="27">
        <v>3</v>
      </c>
      <c r="H205" s="26">
        <v>2947000</v>
      </c>
      <c r="K205"/>
      <c r="L205"/>
      <c r="M205"/>
      <c r="N20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2.75">
      <c r="A206" s="24">
        <v>203</v>
      </c>
      <c r="B206" s="24">
        <v>23</v>
      </c>
      <c r="C206" s="24" t="s">
        <v>325</v>
      </c>
      <c r="D206" s="25" t="s">
        <v>28</v>
      </c>
      <c r="E206" s="27">
        <v>6</v>
      </c>
      <c r="F206" s="26">
        <v>4516000</v>
      </c>
      <c r="G206" s="27">
        <v>3</v>
      </c>
      <c r="H206" s="26">
        <v>2835000</v>
      </c>
      <c r="J206" s="12"/>
      <c r="K206"/>
      <c r="L206"/>
      <c r="M206"/>
      <c r="N206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2.75">
      <c r="A207" s="24">
        <v>204</v>
      </c>
      <c r="B207" s="24">
        <v>24</v>
      </c>
      <c r="C207" s="24" t="s">
        <v>314</v>
      </c>
      <c r="D207" s="25" t="s">
        <v>72</v>
      </c>
      <c r="E207" s="27">
        <v>5</v>
      </c>
      <c r="F207" s="26">
        <v>2348000</v>
      </c>
      <c r="G207" s="27">
        <v>3</v>
      </c>
      <c r="H207" s="26">
        <v>2363000</v>
      </c>
      <c r="J207" s="12"/>
      <c r="K207"/>
      <c r="L207"/>
      <c r="M207"/>
      <c r="N207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1.25">
      <c r="A208" s="24">
        <v>205</v>
      </c>
      <c r="B208" s="24">
        <v>38</v>
      </c>
      <c r="C208" s="24" t="s">
        <v>244</v>
      </c>
      <c r="D208" s="25" t="s">
        <v>35</v>
      </c>
      <c r="E208" s="27">
        <v>6</v>
      </c>
      <c r="F208" s="26">
        <v>1904000</v>
      </c>
      <c r="G208" s="27">
        <v>3</v>
      </c>
      <c r="H208" s="26">
        <v>1993000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1.25">
      <c r="A209" s="24">
        <v>206</v>
      </c>
      <c r="B209" s="24">
        <v>39</v>
      </c>
      <c r="C209" s="24" t="s">
        <v>229</v>
      </c>
      <c r="D209" s="25" t="s">
        <v>13</v>
      </c>
      <c r="E209" s="27">
        <v>5</v>
      </c>
      <c r="F209" s="26">
        <v>3598000</v>
      </c>
      <c r="G209" s="27">
        <v>3</v>
      </c>
      <c r="H209" s="26">
        <v>1763000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2.75">
      <c r="A210" s="24">
        <v>207</v>
      </c>
      <c r="B210" s="24">
        <v>36</v>
      </c>
      <c r="C210" s="24" t="s">
        <v>283</v>
      </c>
      <c r="D210" s="25" t="s">
        <v>17</v>
      </c>
      <c r="E210" s="27">
        <v>6</v>
      </c>
      <c r="F210" s="26">
        <v>3884000</v>
      </c>
      <c r="G210" s="27">
        <v>3</v>
      </c>
      <c r="H210" s="45">
        <v>1571000</v>
      </c>
      <c r="J210" s="12"/>
      <c r="K210"/>
      <c r="L210"/>
      <c r="M210"/>
      <c r="N210" s="13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2.75">
      <c r="A211" s="24">
        <v>208</v>
      </c>
      <c r="B211" s="24">
        <v>25</v>
      </c>
      <c r="C211" s="24" t="s">
        <v>299</v>
      </c>
      <c r="D211" s="25" t="s">
        <v>528</v>
      </c>
      <c r="E211" s="27">
        <v>8</v>
      </c>
      <c r="F211" s="26">
        <v>4162000</v>
      </c>
      <c r="G211" s="27">
        <v>3</v>
      </c>
      <c r="H211" s="26">
        <v>1529000</v>
      </c>
      <c r="J211" s="12"/>
      <c r="L211"/>
      <c r="M211"/>
      <c r="N211"/>
      <c r="O211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2.75">
      <c r="A212" s="24">
        <v>209</v>
      </c>
      <c r="B212" s="24">
        <v>19</v>
      </c>
      <c r="C212" s="24" t="s">
        <v>312</v>
      </c>
      <c r="D212" s="25" t="s">
        <v>27</v>
      </c>
      <c r="E212" s="27">
        <v>4</v>
      </c>
      <c r="F212" s="26">
        <v>1361000</v>
      </c>
      <c r="G212" s="27">
        <v>3</v>
      </c>
      <c r="H212" s="26">
        <v>1516000</v>
      </c>
      <c r="K212"/>
      <c r="L212"/>
      <c r="M212"/>
      <c r="N212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2.75">
      <c r="A213" s="24">
        <v>210</v>
      </c>
      <c r="B213" s="24">
        <v>40</v>
      </c>
      <c r="C213" s="24" t="s">
        <v>289</v>
      </c>
      <c r="D213" s="25" t="s">
        <v>390</v>
      </c>
      <c r="E213" s="27">
        <v>4</v>
      </c>
      <c r="F213" s="26">
        <v>647000</v>
      </c>
      <c r="G213" s="27">
        <v>3</v>
      </c>
      <c r="H213" s="26">
        <v>1219000</v>
      </c>
      <c r="K213"/>
      <c r="L213"/>
      <c r="M213"/>
      <c r="N213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2.75">
      <c r="A214" s="24">
        <v>211</v>
      </c>
      <c r="B214" s="24">
        <v>20</v>
      </c>
      <c r="C214" s="24" t="s">
        <v>402</v>
      </c>
      <c r="D214" s="25" t="s">
        <v>403</v>
      </c>
      <c r="E214" s="27">
        <v>8</v>
      </c>
      <c r="F214" s="26">
        <v>3589000</v>
      </c>
      <c r="G214" s="27">
        <v>3</v>
      </c>
      <c r="H214" s="26">
        <v>958000</v>
      </c>
      <c r="K214"/>
      <c r="L214"/>
      <c r="M214"/>
      <c r="N21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2.75">
      <c r="A215" s="24">
        <v>212</v>
      </c>
      <c r="B215" s="24">
        <v>17</v>
      </c>
      <c r="C215" s="24" t="s">
        <v>310</v>
      </c>
      <c r="D215" s="25" t="s">
        <v>26</v>
      </c>
      <c r="E215" s="27">
        <v>6</v>
      </c>
      <c r="F215" s="26">
        <v>2649000</v>
      </c>
      <c r="G215" s="27">
        <v>3</v>
      </c>
      <c r="H215" s="26">
        <v>424000</v>
      </c>
      <c r="K215"/>
      <c r="L215"/>
      <c r="M215"/>
      <c r="N21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2.75">
      <c r="A216" s="24">
        <v>213</v>
      </c>
      <c r="B216" s="24">
        <v>12</v>
      </c>
      <c r="C216" s="24" t="s">
        <v>400</v>
      </c>
      <c r="D216" s="25" t="s">
        <v>401</v>
      </c>
      <c r="E216" s="27">
        <v>2</v>
      </c>
      <c r="F216" s="26">
        <v>438000</v>
      </c>
      <c r="G216" s="27">
        <v>3</v>
      </c>
      <c r="H216" s="26">
        <v>387000</v>
      </c>
      <c r="J216" s="12"/>
      <c r="K216"/>
      <c r="L216"/>
      <c r="M216"/>
      <c r="N216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1.25">
      <c r="A217" s="24">
        <v>214</v>
      </c>
      <c r="B217" s="24">
        <v>26</v>
      </c>
      <c r="C217" s="24" t="s">
        <v>284</v>
      </c>
      <c r="D217" s="25" t="s">
        <v>389</v>
      </c>
      <c r="E217" s="27">
        <v>2</v>
      </c>
      <c r="F217" s="26">
        <v>3206000</v>
      </c>
      <c r="G217" s="27">
        <v>2</v>
      </c>
      <c r="H217" s="26">
        <v>5501000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2.75">
      <c r="A218" s="24">
        <v>215</v>
      </c>
      <c r="B218" s="24">
        <v>37</v>
      </c>
      <c r="C218" s="29" t="s">
        <v>527</v>
      </c>
      <c r="D218" s="25" t="s">
        <v>529</v>
      </c>
      <c r="E218" s="27">
        <v>7</v>
      </c>
      <c r="F218" s="26">
        <v>9103000</v>
      </c>
      <c r="G218" s="27">
        <v>2</v>
      </c>
      <c r="H218" s="26">
        <v>2306000</v>
      </c>
      <c r="K218"/>
      <c r="L218"/>
      <c r="M218"/>
      <c r="N218"/>
      <c r="O218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2.75">
      <c r="A219" s="24">
        <v>216</v>
      </c>
      <c r="B219" s="24">
        <v>12</v>
      </c>
      <c r="C219" s="24" t="s">
        <v>230</v>
      </c>
      <c r="D219" s="25" t="s">
        <v>375</v>
      </c>
      <c r="E219" s="27">
        <v>4</v>
      </c>
      <c r="F219" s="26">
        <v>3143000</v>
      </c>
      <c r="G219" s="27">
        <v>2</v>
      </c>
      <c r="H219" s="26">
        <v>1247000</v>
      </c>
      <c r="K219"/>
      <c r="L219"/>
      <c r="M219"/>
      <c r="N219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2.75">
      <c r="A220" s="24">
        <v>217</v>
      </c>
      <c r="B220" s="24">
        <v>38</v>
      </c>
      <c r="C220" s="24" t="s">
        <v>298</v>
      </c>
      <c r="D220" s="25" t="s">
        <v>23</v>
      </c>
      <c r="E220" s="27">
        <v>0</v>
      </c>
      <c r="F220" s="27">
        <v>0</v>
      </c>
      <c r="G220" s="27">
        <v>2</v>
      </c>
      <c r="H220" s="26">
        <v>1138000</v>
      </c>
      <c r="K220"/>
      <c r="L220"/>
      <c r="M220"/>
      <c r="N2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2.75">
      <c r="A221" s="24">
        <v>218</v>
      </c>
      <c r="B221" s="24">
        <v>39</v>
      </c>
      <c r="C221" s="24" t="s">
        <v>522</v>
      </c>
      <c r="D221" s="25" t="s">
        <v>523</v>
      </c>
      <c r="E221" s="27">
        <v>1</v>
      </c>
      <c r="F221" s="28">
        <v>1050000</v>
      </c>
      <c r="G221" s="27">
        <v>2</v>
      </c>
      <c r="H221" s="26">
        <v>1081000</v>
      </c>
      <c r="K221"/>
      <c r="L221"/>
      <c r="M221"/>
      <c r="N221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ht="12.75">
      <c r="A222" s="24">
        <v>219</v>
      </c>
      <c r="B222" s="24">
        <v>13</v>
      </c>
      <c r="C222" s="24" t="s">
        <v>296</v>
      </c>
      <c r="D222" s="25" t="s">
        <v>392</v>
      </c>
      <c r="E222" s="27">
        <v>8</v>
      </c>
      <c r="F222" s="26">
        <v>10289000</v>
      </c>
      <c r="G222" s="27">
        <v>2</v>
      </c>
      <c r="H222" s="45">
        <v>1071000</v>
      </c>
      <c r="K222"/>
      <c r="L222"/>
      <c r="M222"/>
      <c r="N222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2.75">
      <c r="A223" s="24">
        <v>220</v>
      </c>
      <c r="B223" s="24">
        <v>41</v>
      </c>
      <c r="C223" s="24" t="s">
        <v>336</v>
      </c>
      <c r="D223" s="25" t="s">
        <v>93</v>
      </c>
      <c r="E223" s="27">
        <v>1</v>
      </c>
      <c r="F223" s="26">
        <v>181000</v>
      </c>
      <c r="G223" s="27">
        <v>2</v>
      </c>
      <c r="H223" s="26">
        <v>1051000</v>
      </c>
      <c r="K223"/>
      <c r="L223"/>
      <c r="M223"/>
      <c r="N223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ht="11.25">
      <c r="A224" s="24">
        <v>221</v>
      </c>
      <c r="B224" s="24">
        <v>11</v>
      </c>
      <c r="C224" s="24" t="s">
        <v>221</v>
      </c>
      <c r="D224" s="25" t="s">
        <v>371</v>
      </c>
      <c r="E224" s="27">
        <v>11</v>
      </c>
      <c r="F224" s="26">
        <v>4393000</v>
      </c>
      <c r="G224" s="27">
        <v>2</v>
      </c>
      <c r="H224" s="26">
        <v>956000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ht="12.75">
      <c r="A225" s="24">
        <v>222</v>
      </c>
      <c r="B225" s="24">
        <v>27</v>
      </c>
      <c r="C225" s="24" t="s">
        <v>295</v>
      </c>
      <c r="D225" s="25" t="s">
        <v>426</v>
      </c>
      <c r="E225" s="27">
        <v>3</v>
      </c>
      <c r="F225" s="26">
        <v>2913000</v>
      </c>
      <c r="G225" s="27">
        <v>2</v>
      </c>
      <c r="H225" s="26">
        <v>875000</v>
      </c>
      <c r="K225"/>
      <c r="L225"/>
      <c r="M225"/>
      <c r="N22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ht="12.75">
      <c r="A226" s="24">
        <v>223</v>
      </c>
      <c r="B226" s="24">
        <v>28</v>
      </c>
      <c r="C226" s="24" t="s">
        <v>559</v>
      </c>
      <c r="D226" s="25" t="s">
        <v>560</v>
      </c>
      <c r="E226" s="27">
        <v>1</v>
      </c>
      <c r="F226" s="28">
        <v>542000</v>
      </c>
      <c r="G226" s="27">
        <v>2</v>
      </c>
      <c r="H226" s="26">
        <v>756000</v>
      </c>
      <c r="J226" s="12"/>
      <c r="K226"/>
      <c r="L226"/>
      <c r="M226"/>
      <c r="N226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ht="12.75">
      <c r="A227" s="24">
        <v>224</v>
      </c>
      <c r="B227" s="24">
        <v>40</v>
      </c>
      <c r="C227" s="24" t="s">
        <v>305</v>
      </c>
      <c r="D227" s="25" t="s">
        <v>394</v>
      </c>
      <c r="E227" s="27">
        <v>4</v>
      </c>
      <c r="F227" s="26">
        <v>4117000</v>
      </c>
      <c r="G227" s="27">
        <v>2</v>
      </c>
      <c r="H227" s="26">
        <v>754000</v>
      </c>
      <c r="J227" s="12"/>
      <c r="K227"/>
      <c r="L227"/>
      <c r="M227"/>
      <c r="N227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ht="12.75">
      <c r="A228" s="24">
        <v>225</v>
      </c>
      <c r="B228" s="24">
        <v>29</v>
      </c>
      <c r="C228" s="24" t="s">
        <v>335</v>
      </c>
      <c r="D228" s="25" t="s">
        <v>79</v>
      </c>
      <c r="E228" s="27">
        <v>1</v>
      </c>
      <c r="F228" s="26">
        <v>588000</v>
      </c>
      <c r="G228" s="27">
        <v>2</v>
      </c>
      <c r="H228" s="26">
        <v>582000</v>
      </c>
      <c r="K228"/>
      <c r="L228"/>
      <c r="M228"/>
      <c r="N228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ht="12.75">
      <c r="A229" s="24">
        <v>226</v>
      </c>
      <c r="B229" s="24">
        <v>13</v>
      </c>
      <c r="C229" s="24" t="s">
        <v>294</v>
      </c>
      <c r="D229" s="25" t="s">
        <v>82</v>
      </c>
      <c r="E229" s="27">
        <v>7</v>
      </c>
      <c r="F229" s="26">
        <v>3276000</v>
      </c>
      <c r="G229" s="27">
        <v>2</v>
      </c>
      <c r="H229" s="26">
        <v>552000</v>
      </c>
      <c r="K229"/>
      <c r="L229"/>
      <c r="M229"/>
      <c r="N229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ht="12.75">
      <c r="A230" s="24">
        <v>227</v>
      </c>
      <c r="B230" s="24">
        <v>14</v>
      </c>
      <c r="C230" s="24" t="s">
        <v>231</v>
      </c>
      <c r="D230" s="25" t="s">
        <v>12</v>
      </c>
      <c r="E230" s="27">
        <v>2</v>
      </c>
      <c r="F230" s="26">
        <v>458000</v>
      </c>
      <c r="G230" s="27">
        <v>2</v>
      </c>
      <c r="H230" s="26">
        <v>533000</v>
      </c>
      <c r="K230"/>
      <c r="L230"/>
      <c r="M230"/>
      <c r="N230"/>
      <c r="O230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ht="12.75">
      <c r="A231" s="24">
        <v>228</v>
      </c>
      <c r="B231" s="24">
        <v>42</v>
      </c>
      <c r="C231" s="24" t="s">
        <v>293</v>
      </c>
      <c r="D231" s="25" t="s">
        <v>423</v>
      </c>
      <c r="E231" s="27">
        <v>5</v>
      </c>
      <c r="F231" s="26">
        <v>2164000</v>
      </c>
      <c r="G231" s="27">
        <v>2</v>
      </c>
      <c r="H231" s="26">
        <v>475000</v>
      </c>
      <c r="J231" s="12"/>
      <c r="K231"/>
      <c r="L231"/>
      <c r="M231"/>
      <c r="N231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ht="12.75">
      <c r="A232" s="24">
        <v>229</v>
      </c>
      <c r="B232" s="24">
        <v>21</v>
      </c>
      <c r="C232" s="24" t="s">
        <v>563</v>
      </c>
      <c r="D232" s="25" t="s">
        <v>564</v>
      </c>
      <c r="E232" s="27">
        <v>3</v>
      </c>
      <c r="F232" s="26">
        <v>1442000</v>
      </c>
      <c r="G232" s="27">
        <v>2</v>
      </c>
      <c r="H232" s="28">
        <v>408000</v>
      </c>
      <c r="K232"/>
      <c r="L232"/>
      <c r="M232"/>
      <c r="N232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ht="12.75">
      <c r="A233" s="24">
        <v>230</v>
      </c>
      <c r="B233" s="24">
        <v>16</v>
      </c>
      <c r="C233" s="24" t="s">
        <v>317</v>
      </c>
      <c r="D233" s="25" t="s">
        <v>414</v>
      </c>
      <c r="E233" s="27">
        <v>5</v>
      </c>
      <c r="F233" s="26">
        <v>7430000</v>
      </c>
      <c r="G233" s="27">
        <v>1</v>
      </c>
      <c r="H233" s="26">
        <v>4872000</v>
      </c>
      <c r="K233"/>
      <c r="L233"/>
      <c r="M233"/>
      <c r="N233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ht="11.25">
      <c r="A234" s="24">
        <v>231</v>
      </c>
      <c r="B234" s="24">
        <v>22</v>
      </c>
      <c r="C234" s="24" t="s">
        <v>300</v>
      </c>
      <c r="D234" s="25" t="s">
        <v>22</v>
      </c>
      <c r="E234" s="27">
        <v>2</v>
      </c>
      <c r="F234" s="26">
        <v>1692000</v>
      </c>
      <c r="G234" s="27">
        <v>1</v>
      </c>
      <c r="H234" s="26">
        <v>1329000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ht="12.75">
      <c r="A235" s="24">
        <v>232</v>
      </c>
      <c r="B235" s="24">
        <v>17</v>
      </c>
      <c r="C235" s="24" t="s">
        <v>228</v>
      </c>
      <c r="D235" s="25" t="s">
        <v>492</v>
      </c>
      <c r="E235" s="27">
        <v>4</v>
      </c>
      <c r="F235" s="26">
        <v>2134000</v>
      </c>
      <c r="G235" s="27">
        <v>1</v>
      </c>
      <c r="H235" s="26">
        <v>1101000</v>
      </c>
      <c r="J235" s="12"/>
      <c r="K235"/>
      <c r="L235"/>
      <c r="M235"/>
      <c r="N23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ht="12.75">
      <c r="A236" s="24">
        <v>233</v>
      </c>
      <c r="B236" s="24">
        <v>14</v>
      </c>
      <c r="C236" s="24" t="s">
        <v>285</v>
      </c>
      <c r="D236" s="25" t="s">
        <v>90</v>
      </c>
      <c r="E236" s="27">
        <v>1</v>
      </c>
      <c r="F236" s="26">
        <v>892000</v>
      </c>
      <c r="G236" s="27">
        <v>1</v>
      </c>
      <c r="H236" s="26">
        <v>555000</v>
      </c>
      <c r="J236" s="12"/>
      <c r="L236"/>
      <c r="M236"/>
      <c r="N236"/>
      <c r="O236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ht="12.75">
      <c r="A237" s="24">
        <v>234</v>
      </c>
      <c r="B237" s="24">
        <v>12</v>
      </c>
      <c r="C237" s="24" t="s">
        <v>241</v>
      </c>
      <c r="D237" s="25" t="s">
        <v>379</v>
      </c>
      <c r="E237" s="27">
        <v>1</v>
      </c>
      <c r="F237" s="26">
        <v>747000</v>
      </c>
      <c r="G237" s="27">
        <v>1</v>
      </c>
      <c r="H237" s="26">
        <v>471000</v>
      </c>
      <c r="J237" s="12"/>
      <c r="K237"/>
      <c r="L237"/>
      <c r="M237"/>
      <c r="N237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ht="12.75">
      <c r="A238" s="24">
        <v>235</v>
      </c>
      <c r="B238" s="24">
        <v>30</v>
      </c>
      <c r="C238" s="24" t="s">
        <v>290</v>
      </c>
      <c r="D238" s="25" t="s">
        <v>360</v>
      </c>
      <c r="E238" s="27">
        <v>2</v>
      </c>
      <c r="F238" s="26">
        <v>1782000</v>
      </c>
      <c r="G238" s="27">
        <v>1</v>
      </c>
      <c r="H238" s="26">
        <v>437000</v>
      </c>
      <c r="K238"/>
      <c r="L238"/>
      <c r="M238"/>
      <c r="N238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ht="12.75">
      <c r="A239" s="24">
        <v>236</v>
      </c>
      <c r="B239" s="24">
        <v>15</v>
      </c>
      <c r="C239" s="24" t="s">
        <v>214</v>
      </c>
      <c r="D239" s="25" t="s">
        <v>409</v>
      </c>
      <c r="E239" s="27">
        <v>2</v>
      </c>
      <c r="F239" s="26">
        <v>3554000</v>
      </c>
      <c r="G239" s="27">
        <v>1</v>
      </c>
      <c r="H239" s="45">
        <v>414000</v>
      </c>
      <c r="K239"/>
      <c r="L239"/>
      <c r="M239"/>
      <c r="N239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ht="12.75">
      <c r="A240" s="24">
        <v>237</v>
      </c>
      <c r="B240" s="24">
        <v>16</v>
      </c>
      <c r="C240" s="24" t="s">
        <v>584</v>
      </c>
      <c r="D240" s="25" t="s">
        <v>583</v>
      </c>
      <c r="E240" s="27">
        <v>0</v>
      </c>
      <c r="F240" s="27">
        <v>0</v>
      </c>
      <c r="G240" s="27">
        <v>1</v>
      </c>
      <c r="H240" s="26">
        <v>346000</v>
      </c>
      <c r="J240" s="12"/>
      <c r="K240"/>
      <c r="L240"/>
      <c r="M240"/>
      <c r="N240" s="13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ht="12.75">
      <c r="A241" s="24">
        <v>238</v>
      </c>
      <c r="B241" s="24">
        <v>28</v>
      </c>
      <c r="C241" s="24" t="s">
        <v>261</v>
      </c>
      <c r="D241" s="25" t="s">
        <v>37</v>
      </c>
      <c r="E241" s="27">
        <v>5</v>
      </c>
      <c r="F241" s="26">
        <v>2876000</v>
      </c>
      <c r="G241" s="27">
        <v>1</v>
      </c>
      <c r="H241" s="26">
        <v>248000</v>
      </c>
      <c r="J241" s="12"/>
      <c r="K241"/>
      <c r="L241"/>
      <c r="M241"/>
      <c r="N241" s="13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ht="12.75">
      <c r="A242" s="24">
        <v>239</v>
      </c>
      <c r="B242" s="24">
        <v>29</v>
      </c>
      <c r="C242" s="24" t="s">
        <v>331</v>
      </c>
      <c r="D242" s="25" t="s">
        <v>40</v>
      </c>
      <c r="E242" s="27">
        <v>0</v>
      </c>
      <c r="F242" s="27">
        <v>0</v>
      </c>
      <c r="G242" s="27">
        <v>1</v>
      </c>
      <c r="H242" s="26">
        <v>237000</v>
      </c>
      <c r="J242" s="12"/>
      <c r="K242"/>
      <c r="L242"/>
      <c r="M242"/>
      <c r="N242" s="13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ht="12.75">
      <c r="A243" s="24">
        <v>240</v>
      </c>
      <c r="B243" s="24">
        <v>41</v>
      </c>
      <c r="C243" s="24" t="s">
        <v>316</v>
      </c>
      <c r="D243" s="25" t="s">
        <v>395</v>
      </c>
      <c r="E243" s="27">
        <v>3</v>
      </c>
      <c r="F243" s="26">
        <v>1084000</v>
      </c>
      <c r="G243" s="27">
        <v>1</v>
      </c>
      <c r="H243" s="26">
        <v>228000</v>
      </c>
      <c r="J243" s="12"/>
      <c r="K243"/>
      <c r="L243"/>
      <c r="M243"/>
      <c r="N243" s="13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ht="12.75">
      <c r="A244" s="24">
        <v>241</v>
      </c>
      <c r="B244" s="24">
        <v>13</v>
      </c>
      <c r="C244" s="24" t="s">
        <v>203</v>
      </c>
      <c r="D244" s="25" t="s">
        <v>7</v>
      </c>
      <c r="E244" s="27">
        <v>7</v>
      </c>
      <c r="F244" s="26">
        <v>5885000</v>
      </c>
      <c r="G244" s="27">
        <v>1</v>
      </c>
      <c r="H244" s="26">
        <v>223000</v>
      </c>
      <c r="K244"/>
      <c r="L244"/>
      <c r="M244"/>
      <c r="N244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ht="12.75">
      <c r="A245" s="24">
        <v>242</v>
      </c>
      <c r="B245" s="24">
        <v>23</v>
      </c>
      <c r="C245" s="24" t="s">
        <v>334</v>
      </c>
      <c r="D245" s="25" t="s">
        <v>83</v>
      </c>
      <c r="E245" s="27">
        <v>3</v>
      </c>
      <c r="F245" s="26">
        <v>856000</v>
      </c>
      <c r="G245" s="27">
        <v>1</v>
      </c>
      <c r="H245" s="28">
        <v>191000</v>
      </c>
      <c r="K245"/>
      <c r="L245"/>
      <c r="M245"/>
      <c r="N24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ht="12.75">
      <c r="A246" s="24">
        <v>243</v>
      </c>
      <c r="B246" s="24">
        <v>18</v>
      </c>
      <c r="C246" s="24" t="s">
        <v>462</v>
      </c>
      <c r="D246" s="25" t="s">
        <v>580</v>
      </c>
      <c r="E246" s="27">
        <v>0</v>
      </c>
      <c r="F246" s="27">
        <v>0</v>
      </c>
      <c r="G246" s="27">
        <v>1</v>
      </c>
      <c r="H246" s="26">
        <v>134000</v>
      </c>
      <c r="J246" s="12"/>
      <c r="K246"/>
      <c r="L246"/>
      <c r="M246"/>
      <c r="N246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ht="12.75">
      <c r="A247" s="24">
        <v>244</v>
      </c>
      <c r="B247" s="24">
        <v>31</v>
      </c>
      <c r="C247" s="24" t="s">
        <v>319</v>
      </c>
      <c r="D247" s="25" t="s">
        <v>513</v>
      </c>
      <c r="E247" s="27">
        <v>9</v>
      </c>
      <c r="F247" s="26">
        <v>6321000</v>
      </c>
      <c r="G247" s="27">
        <v>1</v>
      </c>
      <c r="H247" s="26">
        <v>123000</v>
      </c>
      <c r="J247" s="12"/>
      <c r="K247"/>
      <c r="L247"/>
      <c r="M247"/>
      <c r="N247"/>
      <c r="O247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ht="12.75">
      <c r="A248" s="24">
        <v>245</v>
      </c>
      <c r="B248" s="24">
        <v>42</v>
      </c>
      <c r="C248" s="24" t="s">
        <v>279</v>
      </c>
      <c r="D248" s="25" t="s">
        <v>89</v>
      </c>
      <c r="E248" s="27">
        <v>2</v>
      </c>
      <c r="F248" s="26">
        <v>1383000</v>
      </c>
      <c r="G248" s="27">
        <v>1</v>
      </c>
      <c r="H248" s="26">
        <v>82000</v>
      </c>
      <c r="K248"/>
      <c r="L248"/>
      <c r="M248"/>
      <c r="N248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ht="12.75">
      <c r="A249" s="24">
        <v>246</v>
      </c>
      <c r="B249" s="24">
        <v>18</v>
      </c>
      <c r="C249" s="24" t="s">
        <v>190</v>
      </c>
      <c r="D249" s="25" t="s">
        <v>58</v>
      </c>
      <c r="E249" s="27">
        <v>2</v>
      </c>
      <c r="F249" s="26">
        <v>621000</v>
      </c>
      <c r="G249" s="27">
        <v>1</v>
      </c>
      <c r="H249" s="26">
        <v>72000</v>
      </c>
      <c r="J249" s="12"/>
      <c r="K249"/>
      <c r="L249"/>
      <c r="M249"/>
      <c r="N249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ht="12.75">
      <c r="A250" s="24" t="s">
        <v>570</v>
      </c>
      <c r="B250" s="24" t="s">
        <v>570</v>
      </c>
      <c r="C250" s="24" t="s">
        <v>237</v>
      </c>
      <c r="D250" s="25" t="s">
        <v>78</v>
      </c>
      <c r="E250" s="27">
        <v>4</v>
      </c>
      <c r="F250" s="26">
        <v>1662000</v>
      </c>
      <c r="G250" s="27">
        <v>0</v>
      </c>
      <c r="H250" s="27">
        <v>0</v>
      </c>
      <c r="K250"/>
      <c r="L250"/>
      <c r="M250"/>
      <c r="N250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ht="12.75">
      <c r="A251" s="24" t="s">
        <v>570</v>
      </c>
      <c r="B251" s="24" t="s">
        <v>570</v>
      </c>
      <c r="C251" s="24" t="s">
        <v>286</v>
      </c>
      <c r="D251" s="25" t="s">
        <v>388</v>
      </c>
      <c r="E251" s="27">
        <v>1</v>
      </c>
      <c r="F251" s="26">
        <v>311000</v>
      </c>
      <c r="G251" s="27">
        <v>0</v>
      </c>
      <c r="H251" s="27">
        <v>0</v>
      </c>
      <c r="K251"/>
      <c r="L251"/>
      <c r="M251"/>
      <c r="N251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ht="12.75">
      <c r="A252" s="24" t="s">
        <v>570</v>
      </c>
      <c r="B252" s="24" t="s">
        <v>570</v>
      </c>
      <c r="C252" s="24" t="s">
        <v>304</v>
      </c>
      <c r="D252" s="25" t="s">
        <v>62</v>
      </c>
      <c r="E252" s="27">
        <v>0</v>
      </c>
      <c r="F252" s="27">
        <v>0</v>
      </c>
      <c r="G252" s="27">
        <v>0</v>
      </c>
      <c r="H252" s="27">
        <v>0</v>
      </c>
      <c r="K252"/>
      <c r="L252"/>
      <c r="M252"/>
      <c r="N252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ht="12.75">
      <c r="A253" s="24" t="s">
        <v>570</v>
      </c>
      <c r="B253" s="24" t="s">
        <v>570</v>
      </c>
      <c r="C253" s="24" t="s">
        <v>537</v>
      </c>
      <c r="D253" s="25" t="s">
        <v>538</v>
      </c>
      <c r="E253" s="27">
        <v>1</v>
      </c>
      <c r="F253" s="26">
        <v>1515000</v>
      </c>
      <c r="G253" s="27">
        <v>0</v>
      </c>
      <c r="H253" s="27">
        <v>0</v>
      </c>
      <c r="K253"/>
      <c r="L253"/>
      <c r="M253"/>
      <c r="N253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ht="12.75">
      <c r="A254" s="24" t="s">
        <v>570</v>
      </c>
      <c r="B254" s="24" t="s">
        <v>570</v>
      </c>
      <c r="C254" s="24" t="s">
        <v>303</v>
      </c>
      <c r="D254" s="25" t="s">
        <v>25</v>
      </c>
      <c r="E254" s="27">
        <v>3</v>
      </c>
      <c r="F254" s="26">
        <v>4339000</v>
      </c>
      <c r="G254" s="27">
        <v>0</v>
      </c>
      <c r="H254" s="27">
        <v>0</v>
      </c>
      <c r="K254"/>
      <c r="L254"/>
      <c r="M254"/>
      <c r="N254" s="13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ht="12.75">
      <c r="A255" s="24" t="s">
        <v>570</v>
      </c>
      <c r="B255" s="24" t="s">
        <v>570</v>
      </c>
      <c r="C255" s="24" t="s">
        <v>291</v>
      </c>
      <c r="D255" s="25" t="s">
        <v>391</v>
      </c>
      <c r="E255" s="27">
        <v>0</v>
      </c>
      <c r="F255" s="27">
        <v>0</v>
      </c>
      <c r="G255" s="27">
        <v>0</v>
      </c>
      <c r="H255" s="27">
        <v>0</v>
      </c>
      <c r="J255" s="12"/>
      <c r="K255"/>
      <c r="L255"/>
      <c r="M255"/>
      <c r="N25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ht="12.75">
      <c r="A256" s="24" t="s">
        <v>570</v>
      </c>
      <c r="B256" s="24" t="s">
        <v>570</v>
      </c>
      <c r="C256" s="24" t="s">
        <v>520</v>
      </c>
      <c r="D256" s="25" t="s">
        <v>521</v>
      </c>
      <c r="E256" s="27">
        <v>0</v>
      </c>
      <c r="F256" s="27">
        <v>0</v>
      </c>
      <c r="G256" s="27">
        <v>0</v>
      </c>
      <c r="H256" s="27">
        <v>0</v>
      </c>
      <c r="J256" s="12"/>
      <c r="K256"/>
      <c r="L256"/>
      <c r="M256"/>
      <c r="N256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ht="12.75">
      <c r="A257" s="24" t="s">
        <v>570</v>
      </c>
      <c r="B257" s="24" t="s">
        <v>570</v>
      </c>
      <c r="C257" s="24" t="s">
        <v>165</v>
      </c>
      <c r="D257" s="25" t="s">
        <v>458</v>
      </c>
      <c r="E257" s="27">
        <v>6</v>
      </c>
      <c r="F257" s="26">
        <v>2484000</v>
      </c>
      <c r="G257" s="27">
        <v>0</v>
      </c>
      <c r="H257" s="27">
        <v>0</v>
      </c>
      <c r="J257" s="12"/>
      <c r="K257"/>
      <c r="L257"/>
      <c r="M257"/>
      <c r="N257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ht="12.75">
      <c r="A258" s="24" t="s">
        <v>570</v>
      </c>
      <c r="B258" s="24" t="s">
        <v>570</v>
      </c>
      <c r="C258" s="24" t="s">
        <v>160</v>
      </c>
      <c r="D258" s="25" t="s">
        <v>516</v>
      </c>
      <c r="E258" s="27">
        <v>3</v>
      </c>
      <c r="F258" s="26">
        <v>2090000</v>
      </c>
      <c r="G258" s="27">
        <v>0</v>
      </c>
      <c r="H258" s="27">
        <v>0</v>
      </c>
      <c r="K258"/>
      <c r="L258"/>
      <c r="M258"/>
      <c r="N258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ht="12.75">
      <c r="A259" s="24" t="s">
        <v>570</v>
      </c>
      <c r="B259" s="24" t="s">
        <v>570</v>
      </c>
      <c r="C259" s="24" t="s">
        <v>232</v>
      </c>
      <c r="D259" s="25" t="s">
        <v>376</v>
      </c>
      <c r="E259" s="27">
        <v>0</v>
      </c>
      <c r="F259" s="27">
        <v>0</v>
      </c>
      <c r="G259" s="27">
        <v>0</v>
      </c>
      <c r="H259" s="27">
        <v>0</v>
      </c>
      <c r="K259"/>
      <c r="L259"/>
      <c r="M259"/>
      <c r="N259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ht="12.75">
      <c r="A260" s="24" t="s">
        <v>570</v>
      </c>
      <c r="B260" s="24" t="s">
        <v>570</v>
      </c>
      <c r="C260" s="24" t="s">
        <v>330</v>
      </c>
      <c r="D260" s="25" t="s">
        <v>397</v>
      </c>
      <c r="E260" s="27">
        <v>0</v>
      </c>
      <c r="F260" s="27">
        <v>0</v>
      </c>
      <c r="G260" s="27">
        <v>0</v>
      </c>
      <c r="H260" s="27">
        <v>0</v>
      </c>
      <c r="K260"/>
      <c r="L260"/>
      <c r="M260"/>
      <c r="N260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ht="12.75">
      <c r="A261" s="24" t="s">
        <v>570</v>
      </c>
      <c r="B261" s="24" t="s">
        <v>570</v>
      </c>
      <c r="C261" s="24" t="s">
        <v>196</v>
      </c>
      <c r="D261" s="25" t="s">
        <v>420</v>
      </c>
      <c r="E261" s="27">
        <v>0</v>
      </c>
      <c r="F261" s="27">
        <v>0</v>
      </c>
      <c r="G261" s="27">
        <v>0</v>
      </c>
      <c r="H261" s="27">
        <v>0</v>
      </c>
      <c r="J261" s="12"/>
      <c r="L261"/>
      <c r="M261"/>
      <c r="N261"/>
      <c r="O261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ht="12.75">
      <c r="A262" s="24" t="s">
        <v>570</v>
      </c>
      <c r="B262" s="24" t="s">
        <v>570</v>
      </c>
      <c r="C262" s="24" t="s">
        <v>262</v>
      </c>
      <c r="D262" s="25" t="s">
        <v>383</v>
      </c>
      <c r="E262" s="27">
        <v>1</v>
      </c>
      <c r="F262" s="28">
        <v>494000</v>
      </c>
      <c r="G262" s="27">
        <v>0</v>
      </c>
      <c r="H262" s="27">
        <v>0</v>
      </c>
      <c r="J262" s="12"/>
      <c r="K262"/>
      <c r="L262"/>
      <c r="M262"/>
      <c r="N262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ht="12.75">
      <c r="A263" s="24" t="s">
        <v>570</v>
      </c>
      <c r="B263" s="24" t="s">
        <v>570</v>
      </c>
      <c r="C263" s="24" t="s">
        <v>324</v>
      </c>
      <c r="D263" s="25" t="s">
        <v>396</v>
      </c>
      <c r="E263" s="27">
        <v>2</v>
      </c>
      <c r="F263" s="26">
        <v>933000</v>
      </c>
      <c r="G263" s="27">
        <v>0</v>
      </c>
      <c r="H263" s="27">
        <v>0</v>
      </c>
      <c r="K263"/>
      <c r="L263"/>
      <c r="M263"/>
      <c r="N263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ht="12.75">
      <c r="A264" s="24" t="s">
        <v>570</v>
      </c>
      <c r="B264" s="24" t="s">
        <v>570</v>
      </c>
      <c r="C264" s="24" t="s">
        <v>535</v>
      </c>
      <c r="D264" s="25" t="s">
        <v>536</v>
      </c>
      <c r="E264" s="27">
        <v>2</v>
      </c>
      <c r="F264" s="26">
        <v>2676000</v>
      </c>
      <c r="G264" s="27">
        <v>0</v>
      </c>
      <c r="H264" s="27">
        <v>0</v>
      </c>
      <c r="K264"/>
      <c r="L264"/>
      <c r="M264"/>
      <c r="N264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ht="12.75">
      <c r="A265" s="24" t="s">
        <v>570</v>
      </c>
      <c r="B265" s="24" t="s">
        <v>570</v>
      </c>
      <c r="C265" s="24" t="s">
        <v>326</v>
      </c>
      <c r="D265" s="25" t="s">
        <v>91</v>
      </c>
      <c r="E265" s="27">
        <v>0</v>
      </c>
      <c r="F265" s="27">
        <v>0</v>
      </c>
      <c r="G265" s="27">
        <v>0</v>
      </c>
      <c r="H265" s="27">
        <v>0</v>
      </c>
      <c r="K265"/>
      <c r="L265"/>
      <c r="M265"/>
      <c r="N26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ht="12.75">
      <c r="A266" s="24" t="s">
        <v>570</v>
      </c>
      <c r="B266" s="24" t="s">
        <v>570</v>
      </c>
      <c r="C266" s="24" t="s">
        <v>306</v>
      </c>
      <c r="D266" s="25" t="s">
        <v>514</v>
      </c>
      <c r="E266" s="27">
        <v>0</v>
      </c>
      <c r="F266" s="27">
        <v>0</v>
      </c>
      <c r="G266" s="27">
        <v>0</v>
      </c>
      <c r="H266" s="27">
        <v>0</v>
      </c>
      <c r="K266"/>
      <c r="L266"/>
      <c r="M266"/>
      <c r="N266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ht="12.75">
      <c r="A267" s="24" t="s">
        <v>570</v>
      </c>
      <c r="B267" s="24" t="s">
        <v>570</v>
      </c>
      <c r="C267" s="24" t="s">
        <v>278</v>
      </c>
      <c r="D267" s="25" t="s">
        <v>386</v>
      </c>
      <c r="E267" s="27">
        <v>2</v>
      </c>
      <c r="F267" s="28">
        <v>652000</v>
      </c>
      <c r="G267" s="27">
        <v>0</v>
      </c>
      <c r="H267" s="27">
        <v>0</v>
      </c>
      <c r="K267"/>
      <c r="L267"/>
      <c r="M267"/>
      <c r="N267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ht="11.25">
      <c r="A268" s="24" t="s">
        <v>570</v>
      </c>
      <c r="B268" s="24" t="s">
        <v>570</v>
      </c>
      <c r="C268" s="29" t="s">
        <v>526</v>
      </c>
      <c r="D268" s="25" t="s">
        <v>493</v>
      </c>
      <c r="E268" s="27">
        <v>0</v>
      </c>
      <c r="F268" s="27">
        <v>0</v>
      </c>
      <c r="G268" s="27">
        <v>0</v>
      </c>
      <c r="H268" s="27">
        <v>0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ht="12.75">
      <c r="A269" s="24" t="s">
        <v>570</v>
      </c>
      <c r="B269" s="24" t="s">
        <v>570</v>
      </c>
      <c r="C269" s="24" t="s">
        <v>193</v>
      </c>
      <c r="D269" s="25" t="s">
        <v>489</v>
      </c>
      <c r="E269" s="27">
        <v>0</v>
      </c>
      <c r="F269" s="27">
        <v>0</v>
      </c>
      <c r="G269" s="27">
        <v>0</v>
      </c>
      <c r="H269" s="27">
        <v>0</v>
      </c>
      <c r="K269"/>
      <c r="L269"/>
      <c r="M269"/>
      <c r="N269"/>
      <c r="O269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ht="12.75">
      <c r="A270" s="24" t="s">
        <v>570</v>
      </c>
      <c r="B270" s="24" t="s">
        <v>570</v>
      </c>
      <c r="C270" s="24" t="s">
        <v>252</v>
      </c>
      <c r="D270" s="25" t="s">
        <v>517</v>
      </c>
      <c r="E270" s="27">
        <v>7</v>
      </c>
      <c r="F270" s="26">
        <v>3694000</v>
      </c>
      <c r="G270" s="27">
        <v>0</v>
      </c>
      <c r="H270" s="27">
        <v>0</v>
      </c>
      <c r="K270"/>
      <c r="L270"/>
      <c r="M270"/>
      <c r="N270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ht="12.75">
      <c r="A271" s="24" t="s">
        <v>570</v>
      </c>
      <c r="B271" s="24" t="s">
        <v>570</v>
      </c>
      <c r="C271" s="24" t="s">
        <v>318</v>
      </c>
      <c r="D271" s="25" t="s">
        <v>427</v>
      </c>
      <c r="E271" s="27">
        <v>1</v>
      </c>
      <c r="F271" s="26">
        <v>217000</v>
      </c>
      <c r="G271" s="27">
        <v>0</v>
      </c>
      <c r="H271" s="27">
        <v>0</v>
      </c>
      <c r="J271" s="12"/>
      <c r="K271"/>
      <c r="L271"/>
      <c r="M271"/>
      <c r="N271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ht="12.75">
      <c r="A272" s="24" t="s">
        <v>570</v>
      </c>
      <c r="B272" s="24" t="s">
        <v>570</v>
      </c>
      <c r="C272" s="24" t="s">
        <v>323</v>
      </c>
      <c r="D272" s="25" t="s">
        <v>453</v>
      </c>
      <c r="E272" s="27">
        <v>0</v>
      </c>
      <c r="F272" s="27">
        <v>0</v>
      </c>
      <c r="G272" s="27">
        <v>0</v>
      </c>
      <c r="H272" s="27">
        <v>0</v>
      </c>
      <c r="K272"/>
      <c r="L272"/>
      <c r="M272"/>
      <c r="N272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ht="12.75">
      <c r="A273" s="24" t="s">
        <v>570</v>
      </c>
      <c r="B273" s="24" t="s">
        <v>570</v>
      </c>
      <c r="C273" s="24" t="s">
        <v>250</v>
      </c>
      <c r="D273" s="25" t="s">
        <v>428</v>
      </c>
      <c r="E273" s="27">
        <v>0</v>
      </c>
      <c r="F273" s="27">
        <v>0</v>
      </c>
      <c r="G273" s="27">
        <v>0</v>
      </c>
      <c r="H273" s="27">
        <v>0</v>
      </c>
      <c r="J273" s="12"/>
      <c r="K273"/>
      <c r="L273"/>
      <c r="M273"/>
      <c r="N273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ht="12.75">
      <c r="A274" s="24" t="s">
        <v>570</v>
      </c>
      <c r="B274" s="24" t="s">
        <v>570</v>
      </c>
      <c r="C274" s="24" t="s">
        <v>288</v>
      </c>
      <c r="D274" s="25" t="s">
        <v>18</v>
      </c>
      <c r="E274" s="27">
        <v>0</v>
      </c>
      <c r="F274" s="27">
        <v>0</v>
      </c>
      <c r="G274" s="27">
        <v>0</v>
      </c>
      <c r="H274" s="27">
        <v>0</v>
      </c>
      <c r="J274" s="12"/>
      <c r="K274"/>
      <c r="L274"/>
      <c r="M274"/>
      <c r="N274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ht="12.75">
      <c r="A275" s="24" t="s">
        <v>570</v>
      </c>
      <c r="B275" s="24" t="s">
        <v>570</v>
      </c>
      <c r="C275" s="24" t="s">
        <v>308</v>
      </c>
      <c r="D275" s="25" t="s">
        <v>406</v>
      </c>
      <c r="E275" s="27">
        <v>0</v>
      </c>
      <c r="F275" s="27">
        <v>0</v>
      </c>
      <c r="G275" s="27">
        <v>0</v>
      </c>
      <c r="H275" s="27">
        <v>0</v>
      </c>
      <c r="K275"/>
      <c r="L275"/>
      <c r="M275"/>
      <c r="N27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ht="12.75">
      <c r="A276" s="24" t="s">
        <v>570</v>
      </c>
      <c r="B276" s="24" t="s">
        <v>570</v>
      </c>
      <c r="C276" s="24" t="s">
        <v>524</v>
      </c>
      <c r="D276" s="25" t="s">
        <v>525</v>
      </c>
      <c r="E276" s="27">
        <v>2</v>
      </c>
      <c r="F276" s="26">
        <v>4465000</v>
      </c>
      <c r="G276" s="27">
        <v>0</v>
      </c>
      <c r="H276" s="27">
        <v>0</v>
      </c>
      <c r="K276"/>
      <c r="L276"/>
      <c r="M276"/>
      <c r="N276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ht="12.75">
      <c r="A277" s="24" t="s">
        <v>570</v>
      </c>
      <c r="B277" s="24" t="s">
        <v>570</v>
      </c>
      <c r="C277" s="24" t="s">
        <v>194</v>
      </c>
      <c r="D277" s="25" t="s">
        <v>59</v>
      </c>
      <c r="E277" s="27">
        <v>1</v>
      </c>
      <c r="F277" s="28">
        <v>94000</v>
      </c>
      <c r="G277" s="27">
        <v>0</v>
      </c>
      <c r="H277" s="27">
        <v>0</v>
      </c>
      <c r="K277"/>
      <c r="L277"/>
      <c r="M277"/>
      <c r="N277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ht="12.75">
      <c r="A278" s="24" t="s">
        <v>570</v>
      </c>
      <c r="B278" s="24" t="s">
        <v>570</v>
      </c>
      <c r="C278" s="24" t="s">
        <v>187</v>
      </c>
      <c r="D278" s="25" t="s">
        <v>84</v>
      </c>
      <c r="E278" s="27">
        <v>2</v>
      </c>
      <c r="F278" s="26">
        <v>602000</v>
      </c>
      <c r="G278" s="27">
        <v>0</v>
      </c>
      <c r="H278" s="27">
        <v>0</v>
      </c>
      <c r="K278"/>
      <c r="L278"/>
      <c r="M278"/>
      <c r="N278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ht="12.75">
      <c r="A279" s="24" t="s">
        <v>570</v>
      </c>
      <c r="B279" s="24" t="s">
        <v>570</v>
      </c>
      <c r="C279" s="24" t="s">
        <v>297</v>
      </c>
      <c r="D279" s="25" t="s">
        <v>19</v>
      </c>
      <c r="E279" s="27">
        <v>0</v>
      </c>
      <c r="F279" s="27">
        <v>0</v>
      </c>
      <c r="G279" s="27">
        <v>0</v>
      </c>
      <c r="H279" s="27">
        <v>0</v>
      </c>
      <c r="K279"/>
      <c r="L279"/>
      <c r="M279"/>
      <c r="N279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ht="12" thickBot="1">
      <c r="A280" s="24" t="s">
        <v>570</v>
      </c>
      <c r="B280" s="24" t="s">
        <v>570</v>
      </c>
      <c r="C280" s="24" t="s">
        <v>302</v>
      </c>
      <c r="D280" s="25" t="s">
        <v>20</v>
      </c>
      <c r="E280" s="27">
        <v>1</v>
      </c>
      <c r="F280" s="28">
        <v>146000</v>
      </c>
      <c r="G280" s="27">
        <v>0</v>
      </c>
      <c r="H280" s="27">
        <v>0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ht="13.5" thickBot="1">
      <c r="A281" s="30" t="s">
        <v>404</v>
      </c>
      <c r="B281" s="34"/>
      <c r="C281" s="34"/>
      <c r="D281" s="32"/>
      <c r="E281" s="46">
        <f>SUM(E4:E280)</f>
        <v>9471</v>
      </c>
      <c r="F281" s="46">
        <f>SUM(F4:F280)</f>
        <v>6711656000</v>
      </c>
      <c r="G281" s="46">
        <f>SUM(G4:G280)</f>
        <v>7707</v>
      </c>
      <c r="H281" s="46">
        <f>SUM(H4:H280)</f>
        <v>5227152000</v>
      </c>
      <c r="K281"/>
      <c r="L281"/>
      <c r="M281"/>
      <c r="N281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ht="12" thickBot="1">
      <c r="A282" s="30" t="s">
        <v>587</v>
      </c>
      <c r="B282" s="31"/>
      <c r="C282" s="31"/>
      <c r="D282" s="32"/>
      <c r="E282" s="33"/>
      <c r="F282" s="33"/>
      <c r="G282" s="33">
        <f>(G281-E281)/G281</f>
        <v>-0.22888283378746593</v>
      </c>
      <c r="H282" s="33">
        <f>(H281-F281)/H281</f>
        <v>-0.2839986286987637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ht="12" thickBot="1">
      <c r="A283" s="30"/>
      <c r="B283" s="31"/>
      <c r="C283" s="31"/>
      <c r="D283" s="32"/>
      <c r="E283" s="33"/>
      <c r="F283" s="33"/>
      <c r="G283" s="33"/>
      <c r="H283" s="3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ht="12" thickBot="1">
      <c r="A284" s="30" t="s">
        <v>588</v>
      </c>
      <c r="B284" s="32"/>
      <c r="C284" s="34"/>
      <c r="D284" s="32"/>
      <c r="E284" s="35"/>
      <c r="F284" s="36">
        <f>F281/E281</f>
        <v>708653.3628972654</v>
      </c>
      <c r="G284" s="35"/>
      <c r="H284" s="36">
        <f>H281/G281</f>
        <v>678234.3324250681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ht="12" thickBot="1">
      <c r="A285" s="37" t="s">
        <v>589</v>
      </c>
      <c r="B285" s="38"/>
      <c r="C285" s="39"/>
      <c r="D285" s="38"/>
      <c r="E285" s="38"/>
      <c r="F285" s="40"/>
      <c r="G285" s="41"/>
      <c r="H285" s="40">
        <f>(H284-F284)/F284</f>
        <v>-0.042925119762124264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ht="12" thickBot="1">
      <c r="A286" s="37"/>
      <c r="B286" s="22"/>
      <c r="C286" s="22"/>
      <c r="D286" s="38"/>
      <c r="E286" s="41"/>
      <c r="F286" s="42"/>
      <c r="G286" s="40"/>
      <c r="H286" s="40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:38" ht="11.25">
      <c r="A287" s="6"/>
      <c r="B287" s="7"/>
      <c r="C287" s="7"/>
      <c r="E287" s="3"/>
      <c r="F287" s="4"/>
      <c r="G287" s="8"/>
      <c r="H287" s="8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 ht="11.25">
      <c r="A288" s="9" t="s">
        <v>405</v>
      </c>
      <c r="B288" s="9" t="s">
        <v>590</v>
      </c>
      <c r="E288" s="3"/>
      <c r="F288" s="4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:38" ht="11.25">
      <c r="A289" s="9"/>
      <c r="B289" s="9" t="s">
        <v>591</v>
      </c>
      <c r="E289" s="3"/>
      <c r="F289" s="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3:38" ht="11.25"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8" ht="11.25">
      <c r="A291" s="10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3:38" ht="11.25"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7:38" ht="11.25">
      <c r="G293" s="11"/>
      <c r="H293" s="1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3:38" ht="11.25"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3:38" ht="11.25"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3:38" ht="11.25"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3:38" ht="11.25"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3:38" ht="11.25"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3:38" ht="11.25"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3:38" ht="11.25"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3:38" ht="11.25"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3:38" ht="11.25"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3:38" ht="11.25"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3:38" ht="11.25"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3:38" ht="11.25"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3:38" ht="11.25"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3:38" ht="11.25"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3:38" ht="11.25"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3:38" ht="11.25"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3:38" ht="11.25"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3:38" ht="11.25"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3:38" ht="11.25"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3:38" ht="11.25"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3:38" ht="11.25"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3:38" ht="11.25"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3:38" ht="11.25"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3:38" ht="11.25"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3:38" ht="11.25"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3:38" ht="11.25"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3:38" ht="11.25"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3:38" ht="11.25"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3:38" ht="11.25"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3:38" ht="11.25"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3:38" ht="11.25"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3:38" ht="11.25"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3:38" ht="11.25"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3:38" ht="11.25"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3:38" ht="11.25"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3:38" ht="11.25"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3:38" ht="11.25"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3:38" ht="11.25"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3:38" ht="11.25"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3:38" ht="11.25"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3:38" ht="11.25"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3:38" ht="11.25"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3:38" ht="11.25"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3:38" ht="11.25"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3:38" ht="11.25"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3:38" ht="11.25"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3:38" ht="11.25"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3:38" ht="11.25"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3:38" ht="11.25"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3:38" ht="11.25"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3:38" ht="11.25"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3:38" ht="11.25"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3:38" ht="11.25"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3:38" ht="11.25"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3:38" ht="11.25"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3:38" ht="11.25"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3:38" ht="11.25"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3:38" ht="11.25"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3:38" ht="11.25"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3:38" ht="11.25"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3:38" ht="11.25"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3:38" ht="11.25"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3:38" ht="11.25"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3:38" ht="11.25"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3:38" ht="11.25"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3:38" ht="11.25"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3:38" ht="11.25"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3:38" ht="11.25"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3:38" ht="11.25"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3:38" ht="11.25"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3:38" ht="11.25"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3:38" ht="11.25"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3:38" ht="11.25"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3:38" ht="11.25"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3:38" ht="11.25"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3:38" ht="11.25"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3:38" ht="11.25"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3:38" ht="11.25"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3:38" ht="11.25"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3:38" ht="11.25"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3:38" ht="11.25"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3:38" ht="11.25"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3:38" ht="11.25"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3:38" ht="11.25"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3:38" ht="11.25"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3:38" ht="11.25"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3:38" ht="11.25"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3:38" ht="11.25"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3:38" ht="11.25"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3:38" ht="11.25"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3:38" ht="11.25"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3:38" ht="11.25"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3:38" ht="11.25"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3:38" ht="11.25"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3:38" ht="11.25"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3:38" ht="11.25"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3:38" ht="11.25"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3:38" ht="11.25"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3:38" ht="11.25"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3:38" ht="11.25"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3:38" ht="11.25"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3:38" ht="11.25"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3:38" ht="11.25"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3:38" ht="11.25"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3:38" ht="11.25"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3:38" ht="11.25"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3:38" ht="11.25"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3:38" ht="11.25"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3:38" ht="11.25"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3:38" ht="11.25"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3:38" ht="11.25"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3:38" ht="11.25"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3:38" ht="11.25"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3:38" ht="11.25"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3:38" ht="11.25"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3:38" ht="11.25"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3:38" ht="11.25"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3:38" ht="11.25"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3:38" ht="11.25"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3:38" ht="11.25"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3:38" ht="11.25"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  <row r="415" spans="13:38" ht="11.25"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3:38" ht="11.25"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</row>
    <row r="417" spans="13:38" ht="11.25"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</row>
    <row r="418" spans="13:38" ht="11.25"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3:38" ht="11.25"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</row>
    <row r="420" spans="13:38" ht="11.25"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</row>
    <row r="421" spans="13:38" ht="11.25"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3:38" ht="11.25"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3:38" ht="11.25"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3:38" ht="11.25"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3:38" ht="11.25"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3:38" ht="11.25"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3:38" ht="11.25"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3:38" ht="11.25"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3:38" ht="11.25"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3:38" ht="11.25"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  <row r="431" spans="13:38" ht="11.25"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</row>
    <row r="432" spans="13:38" ht="11.25"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</row>
    <row r="433" spans="13:38" ht="11.25"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</row>
    <row r="434" spans="13:38" ht="11.25"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</row>
    <row r="435" spans="13:38" ht="11.25"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</row>
    <row r="436" spans="13:38" ht="11.25"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</row>
    <row r="437" spans="13:38" ht="11.25"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</row>
    <row r="438" spans="13:38" ht="11.25"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</row>
    <row r="439" spans="13:38" ht="11.25"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</row>
    <row r="440" spans="13:38" ht="11.25"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</row>
    <row r="441" spans="13:38" ht="11.25"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3:38" ht="11.25"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3:38" ht="11.25"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3:38" ht="11.25"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3:38" ht="11.25"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3:38" ht="11.25"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3:38" ht="11.25"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3:38" ht="11.25"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3:38" ht="11.25"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3:38" ht="11.25"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  <row r="451" spans="13:38" ht="11.25"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</row>
    <row r="452" spans="13:38" ht="11.25"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</row>
    <row r="453" spans="13:38" ht="11.25"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</row>
    <row r="454" spans="13:38" ht="11.25"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3:38" ht="11.25"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</row>
    <row r="456" spans="13:38" ht="11.25"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</row>
    <row r="457" spans="13:38" ht="11.25"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</row>
    <row r="458" spans="13:38" ht="11.25"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3:38" ht="11.25"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</row>
    <row r="460" spans="13:38" ht="11.25"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3:38" ht="11.25"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</row>
    <row r="462" spans="13:38" ht="11.25"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3:38" ht="11.25"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</row>
    <row r="464" spans="13:38" ht="11.25"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</row>
    <row r="465" spans="13:38" ht="11.25"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</row>
    <row r="466" spans="13:38" ht="11.25"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</row>
    <row r="467" spans="13:38" ht="11.25"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</row>
    <row r="468" spans="13:38" ht="11.25"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</row>
    <row r="469" spans="13:38" ht="11.25"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</row>
    <row r="470" spans="13:38" ht="11.25"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3:38" ht="11.25"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</row>
    <row r="472" spans="13:38" ht="11.25"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</row>
    <row r="473" spans="13:38" ht="11.25"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</row>
    <row r="474" spans="13:38" ht="11.25"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</row>
    <row r="475" spans="13:38" ht="11.25"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</row>
    <row r="476" spans="13:38" ht="11.25"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</row>
    <row r="477" spans="13:38" ht="11.25"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</row>
    <row r="478" spans="13:38" ht="11.25"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</row>
    <row r="479" spans="13:38" ht="11.25"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</row>
    <row r="480" spans="13:38" ht="11.25"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</row>
    <row r="481" spans="13:38" ht="11.25"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</row>
    <row r="482" spans="13:38" ht="11.25"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</row>
    <row r="483" spans="13:38" ht="11.25"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</row>
    <row r="484" spans="13:38" ht="11.25"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</row>
    <row r="485" spans="13:38" ht="11.25"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</row>
    <row r="486" spans="13:38" ht="11.25"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</row>
    <row r="487" spans="13:38" ht="11.25"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</row>
    <row r="488" spans="13:38" ht="11.25"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</row>
    <row r="489" spans="13:38" ht="11.25"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</row>
    <row r="490" spans="13:38" ht="11.25"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</row>
    <row r="491" spans="13:38" ht="11.25"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</row>
    <row r="492" spans="13:38" ht="11.25"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</row>
    <row r="493" spans="13:38" ht="11.25"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</row>
    <row r="494" spans="13:38" ht="11.25"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3:38" ht="11.25"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</row>
    <row r="496" spans="13:38" ht="11.25"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</row>
    <row r="497" spans="13:38" ht="11.25"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3:38" ht="11.25"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</row>
    <row r="499" spans="13:38" ht="11.25"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</row>
    <row r="500" spans="13:38" ht="11.25"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</row>
    <row r="501" spans="13:38" ht="11.25"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</row>
    <row r="502" spans="13:38" ht="11.25"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</row>
    <row r="503" spans="13:38" ht="11.25"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</row>
    <row r="504" spans="13:38" ht="11.25"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</row>
    <row r="505" spans="13:38" ht="11.25"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</row>
    <row r="506" spans="13:38" ht="11.25"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</row>
    <row r="507" spans="13:38" ht="11.25"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</row>
    <row r="508" spans="13:38" ht="11.25"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</row>
    <row r="509" spans="13:38" ht="11.25"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</row>
    <row r="510" spans="13:38" ht="11.25"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</row>
    <row r="511" spans="13:38" ht="11.25"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</row>
    <row r="512" spans="13:38" ht="11.25"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</row>
    <row r="513" spans="13:38" ht="11.25"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</row>
    <row r="514" spans="13:38" ht="11.25"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</row>
    <row r="515" spans="13:38" ht="11.25"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3:38" ht="11.25"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</row>
    <row r="517" spans="13:38" ht="11.25"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</row>
    <row r="518" spans="13:38" ht="11.25"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</row>
    <row r="519" spans="13:38" ht="11.25"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</row>
    <row r="520" spans="13:38" ht="11.25"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</row>
    <row r="521" spans="13:38" ht="11.25"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</row>
    <row r="522" spans="13:38" ht="11.25"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</row>
    <row r="523" spans="13:38" ht="11.25"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</row>
    <row r="524" spans="13:38" ht="11.25"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</row>
    <row r="525" spans="13:38" ht="11.25"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</row>
    <row r="526" spans="13:38" ht="11.25"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</row>
    <row r="527" spans="13:38" ht="11.25"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28" spans="13:38" ht="11.25"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</row>
    <row r="529" spans="13:38" ht="11.25"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</row>
    <row r="530" spans="13:38" ht="11.25"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</row>
    <row r="531" spans="13:38" ht="11.25"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</row>
    <row r="532" spans="13:38" ht="11.25"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</row>
    <row r="533" spans="13:38" ht="11.25"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</row>
    <row r="534" spans="13:38" ht="11.25"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</row>
    <row r="535" spans="13:38" ht="11.25"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</row>
    <row r="536" spans="13:38" ht="11.25"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</row>
    <row r="537" spans="13:38" ht="11.25"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38" spans="13:38" ht="11.25"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</row>
    <row r="539" spans="13:38" ht="11.25"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</row>
    <row r="540" spans="13:38" ht="11.25"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</row>
    <row r="541" spans="13:38" ht="11.25"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</row>
    <row r="542" spans="13:38" ht="11.25"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</row>
    <row r="543" spans="13:38" ht="11.25"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</row>
    <row r="544" spans="13:38" ht="11.25"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</row>
    <row r="545" spans="13:38" ht="11.25"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</row>
    <row r="546" spans="13:38" ht="11.25"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</row>
    <row r="547" spans="13:38" ht="11.25"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</row>
    <row r="548" spans="13:38" ht="11.25"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</row>
    <row r="549" spans="13:38" ht="11.25"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</row>
    <row r="550" spans="13:38" ht="11.25"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</row>
    <row r="551" spans="13:38" ht="11.25"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</row>
    <row r="552" spans="13:38" ht="11.25"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</row>
    <row r="553" spans="13:38" ht="11.25"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</row>
    <row r="554" spans="13:38" ht="11.25"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</row>
    <row r="555" spans="13:38" ht="11.25"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</row>
    <row r="556" spans="13:38" ht="11.25"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</row>
    <row r="557" spans="13:38" ht="11.25"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</row>
    <row r="558" spans="13:38" ht="11.25"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</row>
    <row r="559" spans="13:38" ht="11.25"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</row>
    <row r="560" spans="13:38" ht="11.25"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</row>
    <row r="561" spans="13:38" ht="11.25"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</row>
    <row r="562" spans="13:38" ht="11.25"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</row>
    <row r="563" spans="13:38" ht="11.25"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</row>
    <row r="564" spans="13:38" ht="11.25"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</row>
    <row r="565" spans="13:38" ht="11.25"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</row>
    <row r="566" spans="13:38" ht="11.25"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</row>
    <row r="567" spans="13:38" ht="11.25"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</row>
    <row r="568" spans="13:38" ht="11.25"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</row>
    <row r="569" spans="13:38" ht="11.25"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</row>
    <row r="570" spans="13:38" ht="11.25"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</row>
    <row r="571" spans="13:38" ht="11.25"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</row>
    <row r="572" spans="13:38" ht="11.25"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</row>
    <row r="573" spans="13:38" ht="11.25"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</row>
    <row r="574" spans="13:38" ht="11.25"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</row>
    <row r="575" spans="13:38" ht="11.25"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</row>
    <row r="576" spans="13:38" ht="11.25"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</row>
    <row r="577" spans="13:38" ht="11.25"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</row>
    <row r="578" spans="13:38" ht="11.25"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</row>
    <row r="579" spans="13:38" ht="11.25"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</row>
    <row r="580" spans="13:38" ht="11.25"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</row>
    <row r="581" spans="13:38" ht="11.25"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</row>
    <row r="582" spans="13:38" ht="11.25"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</row>
    <row r="583" spans="13:38" ht="11.25"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</row>
    <row r="584" spans="13:38" ht="11.25"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</row>
    <row r="585" spans="13:38" ht="11.25"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</row>
    <row r="586" spans="13:38" ht="11.25"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</row>
    <row r="587" spans="13:38" ht="11.25"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</row>
    <row r="588" spans="13:38" ht="11.25"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</row>
    <row r="589" spans="13:38" ht="11.25"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</row>
    <row r="590" spans="13:38" ht="11.25"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</row>
    <row r="591" spans="13:38" ht="11.25"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</row>
    <row r="592" spans="13:38" ht="11.25"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</row>
    <row r="593" spans="13:38" ht="11.25"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</row>
    <row r="594" spans="13:38" ht="11.25"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</row>
    <row r="595" spans="13:38" ht="11.25"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</row>
    <row r="596" spans="13:38" ht="11.25"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</row>
    <row r="597" spans="13:38" ht="11.25"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</row>
    <row r="598" spans="13:38" ht="11.25"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</row>
    <row r="599" spans="13:38" ht="11.25"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</row>
    <row r="600" spans="13:38" ht="11.25"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</row>
    <row r="601" spans="13:38" ht="11.25"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</row>
    <row r="602" spans="13:38" ht="11.25"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</row>
    <row r="603" spans="13:38" ht="11.25"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</row>
    <row r="604" spans="13:38" ht="11.25"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</row>
    <row r="605" spans="13:38" ht="11.25"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</row>
    <row r="606" spans="13:38" ht="11.25"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</row>
    <row r="607" spans="13:38" ht="11.25"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</row>
    <row r="608" spans="13:38" ht="11.25"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</row>
    <row r="609" spans="13:38" ht="11.25"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</row>
    <row r="610" spans="13:38" ht="11.25"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</row>
    <row r="611" spans="13:38" ht="11.25"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</row>
    <row r="612" spans="13:38" ht="11.25"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</row>
    <row r="613" spans="13:38" ht="11.25"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</row>
    <row r="614" spans="13:38" ht="11.25"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</row>
    <row r="615" spans="13:38" ht="11.25"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</row>
    <row r="616" spans="13:38" ht="11.25"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</row>
    <row r="617" spans="13:38" ht="11.25"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</row>
    <row r="618" spans="13:38" ht="11.25"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</row>
    <row r="619" spans="13:38" ht="11.25"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</row>
    <row r="620" spans="13:38" ht="11.25"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</row>
    <row r="621" spans="13:38" ht="11.25"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</row>
    <row r="622" spans="13:38" ht="11.25"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</row>
    <row r="623" spans="13:38" ht="11.25"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</row>
    <row r="624" spans="13:38" ht="11.25"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</row>
    <row r="625" spans="13:38" ht="11.25"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</row>
    <row r="626" spans="13:38" ht="11.25"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</row>
    <row r="627" spans="13:38" ht="11.25"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</row>
    <row r="628" spans="13:38" ht="11.25"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</row>
    <row r="629" spans="13:38" ht="11.25"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</row>
    <row r="630" spans="13:38" ht="11.25"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</row>
    <row r="631" spans="13:38" ht="11.25"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</row>
    <row r="632" spans="13:38" ht="11.25"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</row>
    <row r="633" spans="13:38" ht="11.25"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</row>
    <row r="634" spans="13:38" ht="11.25"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</row>
    <row r="635" spans="13:38" ht="11.25"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</row>
    <row r="636" spans="13:38" ht="11.25"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</row>
    <row r="637" spans="13:38" ht="11.25"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</row>
    <row r="638" spans="13:38" ht="11.25"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</row>
    <row r="639" spans="13:38" ht="11.25"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</row>
    <row r="640" spans="13:38" ht="11.25"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</row>
    <row r="641" spans="13:38" ht="11.25"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</row>
    <row r="642" spans="13:38" ht="11.25"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</row>
    <row r="643" spans="13:38" ht="11.25"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</row>
    <row r="644" spans="13:38" ht="11.25"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</row>
    <row r="645" spans="13:38" ht="11.25"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</row>
    <row r="646" spans="13:38" ht="11.25"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</row>
    <row r="647" spans="13:38" ht="11.25"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</row>
    <row r="648" spans="13:38" ht="11.25"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</row>
    <row r="649" spans="13:38" ht="11.25"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</row>
    <row r="650" spans="13:38" ht="11.25"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</row>
    <row r="651" spans="13:38" ht="11.25"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</row>
    <row r="652" spans="13:38" ht="11.25"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</row>
    <row r="653" spans="13:38" ht="11.25"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</row>
    <row r="654" spans="13:38" ht="11.25"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</row>
    <row r="655" spans="13:38" ht="11.25"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</row>
    <row r="656" spans="13:38" ht="11.25"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</row>
    <row r="657" spans="13:38" ht="11.25"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</row>
    <row r="658" spans="13:38" ht="11.25"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</row>
    <row r="659" spans="13:38" ht="11.25"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</row>
    <row r="660" spans="13:38" ht="11.25"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</row>
    <row r="661" spans="13:38" ht="11.25"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</row>
    <row r="662" spans="13:38" ht="11.25"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</row>
    <row r="663" spans="13:38" ht="11.25"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</row>
    <row r="664" spans="13:38" ht="11.25"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</row>
    <row r="665" spans="13:38" ht="11.25"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</row>
    <row r="666" spans="13:38" ht="11.25"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</row>
    <row r="667" spans="13:38" ht="11.25"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</row>
    <row r="668" spans="13:38" ht="11.25"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</row>
    <row r="669" spans="13:38" ht="11.25"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</row>
    <row r="670" spans="13:38" ht="11.25"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</row>
    <row r="671" spans="13:38" ht="11.25"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</row>
    <row r="672" spans="13:38" ht="11.25"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</row>
    <row r="673" spans="13:38" ht="11.25"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</row>
    <row r="674" spans="13:38" ht="11.25"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</row>
    <row r="675" spans="13:38" ht="11.25"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</row>
    <row r="676" spans="13:38" ht="11.25"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</row>
    <row r="677" spans="13:38" ht="11.25"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</row>
    <row r="678" spans="13:38" ht="11.25"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</row>
    <row r="679" spans="13:38" ht="11.25"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</row>
    <row r="680" spans="13:38" ht="11.25"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</row>
    <row r="681" spans="13:38" ht="11.25"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</row>
    <row r="682" spans="13:38" ht="11.25"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</row>
    <row r="683" spans="13:38" ht="11.25"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</row>
    <row r="684" spans="13:38" ht="11.25"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</row>
    <row r="685" spans="13:38" ht="11.25"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</row>
    <row r="686" spans="13:38" ht="11.25"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</row>
    <row r="687" spans="13:38" ht="11.25"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</row>
    <row r="688" spans="13:38" ht="11.25"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</row>
    <row r="689" spans="13:38" ht="11.25"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</row>
    <row r="690" spans="13:38" ht="11.25"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</row>
    <row r="691" spans="13:38" ht="11.25"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</row>
    <row r="692" spans="13:38" ht="11.25"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</row>
    <row r="693" spans="13:38" ht="11.25"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</row>
    <row r="694" spans="13:38" ht="11.25"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</row>
    <row r="695" spans="13:38" ht="11.25"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</row>
    <row r="696" spans="13:38" ht="11.25"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</row>
    <row r="697" spans="13:38" ht="11.25"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</row>
    <row r="698" spans="13:38" ht="11.25"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</row>
    <row r="699" spans="13:38" ht="11.25"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</row>
    <row r="700" spans="13:38" ht="11.25"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</row>
    <row r="701" spans="13:38" ht="11.25"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</row>
    <row r="702" spans="13:38" ht="11.25"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</row>
    <row r="703" spans="13:38" ht="11.25"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</row>
    <row r="704" spans="13:38" ht="11.25"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</row>
    <row r="705" spans="13:38" ht="11.25"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</row>
    <row r="706" spans="13:38" ht="11.25"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</row>
    <row r="707" spans="13:38" ht="11.25"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</row>
    <row r="708" spans="13:38" ht="11.25"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</row>
    <row r="709" spans="13:38" ht="11.25"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</row>
    <row r="710" spans="13:38" ht="11.25"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</row>
    <row r="711" spans="13:38" ht="11.25"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</row>
    <row r="712" spans="13:38" ht="11.25"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</row>
    <row r="713" spans="13:38" ht="11.25"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</row>
    <row r="714" spans="13:38" ht="11.25"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</row>
    <row r="715" spans="13:38" ht="11.25"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</row>
    <row r="716" spans="13:38" ht="11.25"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</row>
    <row r="717" spans="13:38" ht="11.25"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</row>
    <row r="718" spans="13:38" ht="11.25"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</row>
    <row r="719" spans="13:38" ht="11.25"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</row>
    <row r="720" spans="13:38" ht="11.25"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</row>
    <row r="721" spans="13:38" ht="11.25"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</row>
    <row r="722" spans="13:38" ht="11.25"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</row>
    <row r="723" spans="13:38" ht="11.25"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</row>
    <row r="724" spans="13:38" ht="11.25"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</row>
    <row r="725" spans="13:38" ht="11.25"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</row>
    <row r="726" spans="13:38" ht="11.25"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</row>
    <row r="727" spans="13:38" ht="11.25"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</row>
    <row r="728" spans="13:38" ht="11.25"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</row>
    <row r="729" spans="13:38" ht="11.25"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</row>
    <row r="730" spans="13:38" ht="11.25"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</row>
    <row r="731" spans="13:38" ht="11.25"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</row>
    <row r="732" spans="13:38" ht="11.25"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</row>
    <row r="733" spans="13:38" ht="11.25"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</row>
    <row r="734" spans="13:38" ht="11.25"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</row>
    <row r="735" spans="13:38" ht="11.25"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</row>
    <row r="736" spans="13:38" ht="11.25"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</row>
    <row r="737" spans="13:38" ht="11.25"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</row>
    <row r="738" spans="13:38" ht="11.25"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</row>
    <row r="739" spans="13:38" ht="11.25"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</row>
    <row r="740" spans="13:38" ht="11.25"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</row>
    <row r="741" spans="13:38" ht="11.25"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</row>
    <row r="742" spans="13:38" ht="11.25"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</row>
    <row r="743" spans="13:38" ht="11.25"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</row>
    <row r="744" spans="13:38" ht="11.25"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</row>
    <row r="745" spans="13:38" ht="11.25"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</row>
    <row r="746" spans="13:38" ht="11.25"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</row>
    <row r="747" spans="13:38" ht="11.25"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</row>
    <row r="748" spans="13:38" ht="11.25"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</row>
    <row r="749" spans="13:38" ht="11.25"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</row>
    <row r="750" spans="13:38" ht="11.25"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</row>
    <row r="751" spans="13:38" ht="11.25"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</row>
    <row r="752" spans="13:38" ht="11.25"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</row>
    <row r="753" spans="13:38" ht="11.25"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</row>
    <row r="754" spans="13:38" ht="11.25"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</row>
    <row r="755" spans="13:38" ht="11.25"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</row>
    <row r="756" spans="13:38" ht="11.25"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</row>
    <row r="757" spans="13:38" ht="11.25"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</row>
    <row r="758" spans="13:38" ht="11.25"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</row>
    <row r="759" spans="13:38" ht="11.25"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</row>
    <row r="760" spans="13:38" ht="11.25"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</row>
    <row r="761" spans="13:38" ht="11.25"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</row>
    <row r="762" spans="13:38" ht="11.25"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</row>
    <row r="763" spans="13:38" ht="11.25"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</row>
    <row r="764" spans="13:38" ht="11.25"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</row>
    <row r="765" spans="13:38" ht="11.25"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</row>
    <row r="766" spans="13:38" ht="11.25"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</row>
    <row r="767" spans="13:38" ht="11.25"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</row>
    <row r="768" spans="13:38" ht="11.25"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</row>
    <row r="769" spans="13:38" ht="11.25"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</row>
    <row r="770" spans="13:38" ht="11.25"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</row>
    <row r="771" spans="13:38" ht="11.25"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</row>
    <row r="772" spans="13:38" ht="11.25"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</row>
    <row r="773" spans="13:38" ht="11.25"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</row>
    <row r="774" spans="13:38" ht="11.25"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</row>
    <row r="775" spans="13:38" ht="11.25"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</row>
    <row r="776" spans="13:38" ht="11.25"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</row>
    <row r="777" spans="13:38" ht="11.25"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</row>
    <row r="778" spans="13:38" ht="11.25"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</row>
    <row r="779" spans="13:38" ht="11.25"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</row>
    <row r="780" spans="13:38" ht="11.25"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</row>
    <row r="781" spans="13:38" ht="11.25"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</row>
    <row r="782" spans="13:38" ht="11.25"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</row>
    <row r="783" spans="13:38" ht="11.25"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</row>
    <row r="784" spans="13:38" ht="11.25"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</row>
    <row r="785" spans="13:38" ht="11.25"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</row>
    <row r="786" spans="13:38" ht="11.25"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</row>
    <row r="787" spans="13:38" ht="11.25"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</row>
    <row r="788" spans="13:38" ht="11.25"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</row>
    <row r="789" spans="13:38" ht="11.25"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</row>
    <row r="790" spans="13:38" ht="11.25"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</row>
    <row r="791" spans="13:38" ht="11.25"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</row>
    <row r="792" spans="13:38" ht="11.25"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</row>
    <row r="793" spans="13:38" ht="11.25"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</row>
    <row r="794" spans="13:38" ht="11.25"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</row>
    <row r="795" spans="13:38" ht="11.25"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</row>
    <row r="796" spans="13:38" ht="11.25"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</row>
    <row r="797" spans="13:38" ht="11.25"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</row>
    <row r="798" spans="13:38" ht="11.25"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</row>
    <row r="799" spans="13:38" ht="11.25"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</row>
    <row r="800" spans="13:38" ht="11.25"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</row>
    <row r="801" spans="13:38" ht="11.25"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</row>
    <row r="802" spans="13:38" ht="11.25"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</row>
    <row r="803" spans="13:38" ht="11.25"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3:38" ht="11.25"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</row>
    <row r="805" spans="13:38" ht="11.25"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</row>
    <row r="806" spans="13:38" ht="11.25"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</row>
    <row r="807" spans="13:38" ht="11.25"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</row>
    <row r="808" spans="13:38" ht="11.25"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</row>
    <row r="809" spans="13:38" ht="11.25"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</row>
    <row r="810" spans="13:38" ht="11.25"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</row>
    <row r="811" spans="13:38" ht="11.25"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</row>
    <row r="812" spans="13:38" ht="11.25"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</row>
    <row r="813" spans="13:38" ht="11.25"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</row>
    <row r="814" spans="13:38" ht="11.25"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</row>
    <row r="815" spans="13:38" ht="11.25"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</row>
    <row r="816" spans="13:38" ht="11.25"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</row>
    <row r="817" spans="13:38" ht="11.25"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</row>
    <row r="818" spans="13:38" ht="11.25"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</row>
    <row r="819" spans="13:38" ht="11.25"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</row>
    <row r="820" spans="13:38" ht="11.25"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</row>
    <row r="821" spans="13:38" ht="11.25"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</row>
    <row r="822" spans="13:38" ht="11.25"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</row>
    <row r="823" spans="13:38" ht="11.25"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</row>
    <row r="824" spans="13:38" ht="11.25"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</row>
    <row r="825" spans="13:38" ht="11.25"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</row>
    <row r="826" spans="13:38" ht="11.25"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</row>
    <row r="827" spans="13:38" ht="11.25"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</row>
    <row r="828" spans="13:38" ht="11.25"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</row>
    <row r="829" spans="13:38" ht="11.25"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</row>
    <row r="830" spans="13:38" ht="11.25"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</row>
    <row r="831" spans="13:38" ht="11.25"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</row>
    <row r="832" spans="13:38" ht="11.25"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</row>
    <row r="833" spans="13:38" ht="11.25"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</row>
    <row r="834" spans="13:38" ht="11.25"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</row>
    <row r="835" spans="13:38" ht="11.25"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</row>
    <row r="836" spans="13:38" ht="11.25"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</row>
    <row r="837" spans="13:38" ht="11.25"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</row>
    <row r="838" spans="13:38" ht="11.25"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</row>
    <row r="839" spans="13:38" ht="11.25"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</row>
    <row r="840" spans="13:38" ht="11.25"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</row>
    <row r="841" spans="13:38" ht="11.25"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</row>
    <row r="842" spans="13:38" ht="11.25"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</row>
    <row r="843" spans="13:38" ht="11.25"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</row>
    <row r="844" spans="13:38" ht="11.25"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</row>
    <row r="845" spans="13:38" ht="11.25"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</row>
    <row r="846" spans="13:38" ht="11.25"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</row>
    <row r="847" spans="13:38" ht="11.25"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</row>
    <row r="848" spans="13:38" ht="11.25"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</row>
    <row r="849" spans="13:38" ht="11.25"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</row>
    <row r="850" spans="13:38" ht="11.25"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</row>
    <row r="851" spans="13:38" ht="11.25"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</row>
    <row r="852" spans="13:38" ht="11.25"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</row>
    <row r="853" spans="13:38" ht="11.25"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</row>
    <row r="854" spans="13:38" ht="11.25"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</row>
    <row r="855" spans="13:38" ht="11.25"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</row>
    <row r="856" spans="13:38" ht="11.25"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</row>
    <row r="857" spans="13:38" ht="11.25"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</row>
    <row r="858" spans="13:38" ht="11.25"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</row>
    <row r="859" spans="13:38" ht="11.25"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</row>
    <row r="860" spans="13:38" ht="11.25"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</row>
    <row r="861" spans="13:38" ht="11.25"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</row>
    <row r="862" spans="13:38" ht="11.25"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</row>
    <row r="863" spans="13:38" ht="11.25"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</row>
    <row r="864" spans="13:38" ht="11.25"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</row>
    <row r="865" spans="13:38" ht="11.25"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</row>
    <row r="866" spans="13:38" ht="11.25"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</row>
    <row r="867" spans="13:38" ht="11.25"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</row>
    <row r="868" spans="13:38" ht="11.25"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</row>
    <row r="869" spans="13:38" ht="11.25"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</row>
    <row r="870" spans="13:38" ht="11.25"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</row>
    <row r="871" spans="13:38" ht="11.25"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</row>
    <row r="872" spans="13:38" ht="11.25"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</row>
    <row r="873" spans="13:38" ht="11.25"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</row>
    <row r="874" spans="13:38" ht="11.25"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</row>
    <row r="875" spans="13:38" ht="11.25"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</row>
    <row r="876" spans="13:38" ht="11.25"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</row>
    <row r="877" spans="13:38" ht="11.25"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</row>
    <row r="878" spans="13:38" ht="11.25"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</row>
    <row r="879" spans="13:38" ht="11.25"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</row>
    <row r="880" spans="13:38" ht="11.25"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</row>
    <row r="881" spans="13:38" ht="11.25"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</row>
    <row r="882" spans="13:38" ht="11.25"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</row>
    <row r="883" spans="13:38" ht="11.25"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</row>
    <row r="884" spans="13:38" ht="11.25"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</row>
    <row r="885" spans="13:38" ht="11.25"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</row>
    <row r="886" spans="13:38" ht="11.25"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</row>
    <row r="887" spans="13:38" ht="11.25"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</row>
    <row r="888" spans="13:38" ht="11.25"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</row>
    <row r="889" spans="13:38" ht="11.25"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</row>
    <row r="890" spans="13:38" ht="11.25"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</row>
    <row r="891" spans="13:38" ht="11.25"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</row>
    <row r="892" spans="13:38" ht="11.25"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</row>
    <row r="893" spans="13:38" ht="11.25"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</row>
    <row r="894" spans="13:38" ht="11.25"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</row>
    <row r="895" spans="13:38" ht="11.25"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</row>
    <row r="896" spans="13:38" ht="11.25"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</row>
    <row r="897" spans="13:38" ht="11.25"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</row>
    <row r="898" spans="13:38" ht="11.25"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</row>
    <row r="899" spans="13:38" ht="11.25"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3:38" ht="11.25"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3:38" ht="11.25"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</row>
    <row r="902" spans="13:38" ht="11.25"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</row>
    <row r="903" spans="13:38" ht="11.25"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</row>
    <row r="904" spans="13:38" ht="11.25"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3:38" ht="11.25"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</row>
    <row r="906" spans="13:38" ht="11.25"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3:38" ht="11.25"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</row>
    <row r="908" spans="13:38" ht="11.25"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</row>
    <row r="909" spans="13:38" ht="11.25"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</row>
    <row r="910" spans="13:38" ht="11.25"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13:38" ht="11.25"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</row>
    <row r="912" spans="13:38" ht="11.25"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</row>
    <row r="913" spans="13:38" ht="11.25"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</row>
    <row r="914" spans="13:38" ht="11.25"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13:38" ht="11.25"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</row>
    <row r="916" spans="13:38" ht="11.25"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</row>
    <row r="917" spans="13:38" ht="11.25"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</row>
    <row r="918" spans="13:38" ht="11.25"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13:38" ht="11.25"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</row>
    <row r="920" spans="13:38" ht="11.25"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</row>
    <row r="921" spans="13:38" ht="11.25"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</row>
    <row r="922" spans="13:38" ht="11.25"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3:38" ht="11.25"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3:38" ht="11.25"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</row>
    <row r="925" spans="13:38" ht="11.25"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</row>
    <row r="926" spans="13:38" ht="11.25"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</row>
    <row r="927" spans="13:38" ht="11.25"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3:38" ht="11.25"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3:38" ht="11.25"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3:38" ht="11.25"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</row>
    <row r="931" spans="13:38" ht="11.25"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3:38" ht="11.25"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</row>
    <row r="933" spans="13:38" ht="11.25"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</row>
    <row r="934" spans="13:38" ht="11.25"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3:38" ht="11.25"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</row>
    <row r="936" spans="13:38" ht="11.25"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</row>
    <row r="937" spans="13:38" ht="11.25"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</row>
    <row r="938" spans="13:38" ht="11.25"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</row>
    <row r="939" spans="13:38" ht="11.25"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</row>
    <row r="940" spans="13:38" ht="11.25"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</row>
    <row r="941" spans="13:38" ht="11.25"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</row>
    <row r="942" spans="13:38" ht="11.25"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</row>
    <row r="943" spans="13:38" ht="11.25"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</row>
    <row r="944" spans="13:38" ht="11.25"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</row>
    <row r="945" spans="13:38" ht="11.25"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</row>
    <row r="946" spans="13:38" ht="11.25"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</row>
    <row r="947" spans="13:38" ht="11.25"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</row>
    <row r="948" spans="13:38" ht="11.25"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</row>
    <row r="949" spans="13:38" ht="11.25"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</row>
    <row r="950" spans="13:38" ht="11.25"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</row>
    <row r="951" spans="13:38" ht="11.25"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</row>
    <row r="952" spans="13:38" ht="11.25"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</row>
    <row r="953" spans="13:38" ht="11.25"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</row>
    <row r="954" spans="13:38" ht="11.25"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</row>
    <row r="955" spans="13:38" ht="11.25"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</row>
    <row r="956" spans="13:38" ht="11.25"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</row>
    <row r="957" spans="13:38" ht="11.25"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</row>
    <row r="958" spans="13:38" ht="11.25"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</row>
    <row r="959" spans="13:38" ht="11.25"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</row>
    <row r="960" spans="13:38" ht="11.25"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</row>
    <row r="961" spans="13:38" ht="11.25"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</row>
    <row r="962" spans="13:38" ht="11.25"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</row>
    <row r="963" spans="13:38" ht="11.25"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</row>
    <row r="964" spans="13:38" ht="11.25"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</row>
    <row r="965" spans="13:38" ht="11.25"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</row>
    <row r="966" spans="13:38" ht="11.25"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</row>
    <row r="967" spans="13:38" ht="11.25"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</row>
    <row r="968" spans="13:38" ht="11.25"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</row>
    <row r="969" spans="13:38" ht="11.25"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</row>
    <row r="970" spans="13:38" ht="11.25"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</row>
    <row r="971" spans="13:38" ht="11.25"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</row>
    <row r="972" spans="13:38" ht="11.25"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</row>
    <row r="973" spans="13:38" ht="11.25"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</row>
    <row r="974" spans="13:38" ht="11.25"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</row>
    <row r="975" spans="13:38" ht="11.25"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</row>
    <row r="976" spans="13:38" ht="11.25"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</row>
    <row r="977" spans="13:38" ht="11.25"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</row>
    <row r="978" spans="13:38" ht="11.25"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</row>
    <row r="979" spans="13:38" ht="11.25"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</row>
    <row r="980" spans="13:38" ht="11.25"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</row>
    <row r="981" spans="13:38" ht="11.25"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</row>
    <row r="982" spans="13:38" ht="11.25"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</row>
    <row r="983" spans="13:38" ht="11.25"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</row>
    <row r="984" spans="13:38" ht="11.25"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</row>
    <row r="985" spans="13:38" ht="11.25"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</row>
    <row r="986" spans="13:38" ht="11.25"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</row>
    <row r="987" spans="13:38" ht="11.25"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</row>
    <row r="988" spans="13:38" ht="11.25"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</row>
    <row r="989" spans="13:38" ht="11.25"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</row>
    <row r="990" spans="13:38" ht="11.25"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</row>
    <row r="991" spans="13:38" ht="11.25"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</row>
    <row r="992" spans="13:38" ht="11.25"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</row>
    <row r="993" spans="13:38" ht="11.25"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</row>
    <row r="994" spans="13:38" ht="11.25"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</row>
    <row r="995" spans="13:38" ht="11.25"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</row>
    <row r="996" spans="13:38" ht="11.25"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</row>
    <row r="997" spans="13:38" ht="11.25"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</row>
    <row r="998" spans="13:38" ht="11.25"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</row>
    <row r="999" spans="13:38" ht="11.25"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</row>
    <row r="1000" spans="13:38" ht="11.25"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</row>
    <row r="1001" spans="13:38" ht="11.25"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</row>
    <row r="1002" spans="13:38" ht="11.25"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</row>
    <row r="1003" spans="13:38" ht="11.25"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</row>
    <row r="1004" spans="13:38" ht="11.25"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</row>
    <row r="1005" spans="13:38" ht="11.25"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</row>
    <row r="1006" spans="13:38" ht="11.25"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</row>
    <row r="1007" spans="13:38" ht="11.25"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</row>
    <row r="1008" spans="13:38" ht="11.25"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</row>
    <row r="1009" spans="13:38" ht="11.25"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</row>
    <row r="1010" spans="13:38" ht="11.25"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</row>
    <row r="1011" spans="13:38" ht="11.25"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</row>
    <row r="1012" spans="13:38" ht="11.25"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</row>
    <row r="1013" spans="13:38" ht="11.25"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</row>
    <row r="1014" spans="13:38" ht="11.25"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</row>
    <row r="1015" spans="13:38" ht="11.25"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</row>
    <row r="1016" spans="13:38" ht="11.25"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</row>
    <row r="1017" spans="13:38" ht="11.25"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</row>
    <row r="1018" spans="13:38" ht="11.25"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</row>
    <row r="1019" spans="13:38" ht="11.25"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</row>
    <row r="1020" spans="13:38" ht="11.25"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</row>
    <row r="1021" spans="13:38" ht="11.25"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</row>
    <row r="1022" spans="13:38" ht="11.25"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</row>
    <row r="1023" spans="13:38" ht="11.25"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</row>
    <row r="1024" spans="13:38" ht="11.25"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</row>
    <row r="1025" spans="13:38" ht="11.25"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</row>
    <row r="1026" spans="13:38" ht="11.25"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</row>
    <row r="1027" spans="13:38" ht="11.25"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</row>
    <row r="1028" spans="13:38" ht="11.25"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</row>
    <row r="1029" spans="13:38" ht="11.25"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</row>
    <row r="1030" spans="13:38" ht="11.25"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</row>
    <row r="1031" spans="13:38" ht="11.25"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</row>
    <row r="1032" spans="13:38" ht="11.25"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</row>
    <row r="1033" spans="13:38" ht="11.25"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</row>
    <row r="1034" spans="13:38" ht="11.25"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</row>
    <row r="1035" spans="13:38" ht="11.25"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</row>
    <row r="1036" spans="13:38" ht="11.25"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</row>
    <row r="1037" spans="13:38" ht="11.25"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</row>
    <row r="1038" spans="13:38" ht="11.25"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</row>
    <row r="1039" spans="13:38" ht="11.25"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</row>
    <row r="1040" spans="13:38" ht="11.25"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</row>
  </sheetData>
  <sheetProtection/>
  <printOptions gridLines="1"/>
  <pageMargins left="0.75" right="0.75" top="1.25" bottom="1.25" header="0.5" footer="0.75"/>
  <pageSetup horizontalDpi="600" verticalDpi="600" orientation="portrait" scale="85" r:id="rId1"/>
  <headerFooter alignWithMargins="0">
    <oddHeader>&amp;L&amp;"Times New Roman,Bold Italic"&amp;16 504 Loan Approvals by CDC for FY2013
&amp;10Comparing totals for FY12 with FY13 through 09-30&amp;16
&amp;10Sorted nationally and regionally by # of loans&amp;R&amp;"Times New Roman,Bold Italic"Through 09-30-13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0"/>
  <sheetViews>
    <sheetView view="pageLayout" zoomScaleNormal="130" workbookViewId="0" topLeftCell="A1">
      <selection activeCell="J306" sqref="J306"/>
    </sheetView>
  </sheetViews>
  <sheetFormatPr defaultColWidth="9.140625" defaultRowHeight="12.75"/>
  <cols>
    <col min="1" max="1" width="4.57421875" style="5" bestFit="1" customWidth="1"/>
    <col min="2" max="2" width="4.57421875" style="5" customWidth="1"/>
    <col min="3" max="3" width="6.421875" style="2" bestFit="1" customWidth="1"/>
    <col min="4" max="4" width="28.8515625" style="1" bestFit="1" customWidth="1"/>
    <col min="5" max="5" width="11.00390625" style="1" bestFit="1" customWidth="1"/>
    <col min="6" max="6" width="13.8515625" style="1" bestFit="1" customWidth="1"/>
    <col min="7" max="7" width="11.00390625" style="3" bestFit="1" customWidth="1"/>
    <col min="8" max="8" width="13.7109375" style="4" customWidth="1"/>
    <col min="9" max="9" width="12.57421875" style="2" customWidth="1"/>
    <col min="10" max="10" width="11.421875" style="1" customWidth="1"/>
    <col min="11" max="11" width="7.00390625" style="1" customWidth="1"/>
    <col min="12" max="12" width="11.57421875" style="1" bestFit="1" customWidth="1"/>
    <col min="13" max="13" width="9.140625" style="1" customWidth="1"/>
    <col min="14" max="14" width="12.28125" style="1" bestFit="1" customWidth="1"/>
    <col min="15" max="16384" width="9.140625" style="1" customWidth="1"/>
  </cols>
  <sheetData>
    <row r="1" spans="1:38" ht="11.25">
      <c r="A1" s="14"/>
      <c r="B1" s="14"/>
      <c r="C1" s="15"/>
      <c r="D1" s="16"/>
      <c r="E1" s="17" t="s">
        <v>569</v>
      </c>
      <c r="F1" s="18" t="s">
        <v>569</v>
      </c>
      <c r="G1" s="17" t="s">
        <v>571</v>
      </c>
      <c r="H1" s="18" t="s">
        <v>571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1.25">
      <c r="A2" s="19"/>
      <c r="B2" s="19"/>
      <c r="C2" s="19"/>
      <c r="D2" s="20"/>
      <c r="E2" s="21" t="s">
        <v>551</v>
      </c>
      <c r="F2" s="21" t="s">
        <v>551</v>
      </c>
      <c r="G2" s="21" t="s">
        <v>572</v>
      </c>
      <c r="H2" s="21" t="s">
        <v>572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2" thickBot="1">
      <c r="A3" s="22" t="s">
        <v>338</v>
      </c>
      <c r="B3" s="22" t="s">
        <v>339</v>
      </c>
      <c r="C3" s="22" t="s">
        <v>518</v>
      </c>
      <c r="D3" s="23" t="s">
        <v>519</v>
      </c>
      <c r="E3" s="22" t="s">
        <v>340</v>
      </c>
      <c r="F3" s="22" t="s">
        <v>341</v>
      </c>
      <c r="G3" s="22" t="s">
        <v>340</v>
      </c>
      <c r="H3" s="22" t="s">
        <v>341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2" thickBot="1">
      <c r="A4" s="54" t="s">
        <v>468</v>
      </c>
      <c r="B4" s="55"/>
      <c r="C4" s="55"/>
      <c r="D4" s="55"/>
      <c r="E4" s="55"/>
      <c r="F4" s="55"/>
      <c r="G4" s="55"/>
      <c r="H4" s="5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256" ht="11.25">
      <c r="A5" s="24">
        <v>5</v>
      </c>
      <c r="B5" s="24">
        <v>1</v>
      </c>
      <c r="C5" s="24" t="s">
        <v>105</v>
      </c>
      <c r="D5" s="25" t="s">
        <v>41</v>
      </c>
      <c r="E5" s="27">
        <v>276</v>
      </c>
      <c r="F5" s="26">
        <v>152680000</v>
      </c>
      <c r="G5" s="27">
        <v>223</v>
      </c>
      <c r="H5" s="26">
        <v>108913000</v>
      </c>
      <c r="I5" s="24"/>
      <c r="J5" s="24"/>
      <c r="K5" s="24"/>
      <c r="L5" s="25"/>
      <c r="M5" s="27"/>
      <c r="N5" s="26"/>
      <c r="O5" s="27"/>
      <c r="P5" s="26"/>
      <c r="Q5" s="24"/>
      <c r="R5" s="24"/>
      <c r="S5" s="24"/>
      <c r="T5" s="25"/>
      <c r="U5" s="27"/>
      <c r="V5" s="26"/>
      <c r="W5" s="27"/>
      <c r="X5" s="26"/>
      <c r="Y5" s="24"/>
      <c r="Z5" s="24"/>
      <c r="AA5" s="24"/>
      <c r="AB5" s="25"/>
      <c r="AC5" s="27"/>
      <c r="AD5" s="26"/>
      <c r="AE5" s="27"/>
      <c r="AF5" s="26"/>
      <c r="AG5" s="24"/>
      <c r="AH5" s="24"/>
      <c r="AI5" s="24"/>
      <c r="AJ5" s="25"/>
      <c r="AK5" s="27"/>
      <c r="AL5" s="26"/>
      <c r="AM5" s="27"/>
      <c r="AN5" s="26"/>
      <c r="AO5" s="24"/>
      <c r="AP5" s="24"/>
      <c r="AQ5" s="24"/>
      <c r="AR5" s="25"/>
      <c r="AS5" s="27"/>
      <c r="AT5" s="26"/>
      <c r="AU5" s="27"/>
      <c r="AV5" s="26"/>
      <c r="AW5" s="24"/>
      <c r="AX5" s="24"/>
      <c r="AY5" s="24"/>
      <c r="AZ5" s="25"/>
      <c r="BA5" s="27"/>
      <c r="BB5" s="26"/>
      <c r="BC5" s="27"/>
      <c r="BD5" s="26"/>
      <c r="BE5" s="24"/>
      <c r="BF5" s="24"/>
      <c r="BG5" s="24"/>
      <c r="BH5" s="25"/>
      <c r="BI5" s="27"/>
      <c r="BJ5" s="26"/>
      <c r="BK5" s="27"/>
      <c r="BL5" s="26"/>
      <c r="BM5" s="24"/>
      <c r="BN5" s="24"/>
      <c r="BO5" s="24"/>
      <c r="BP5" s="25"/>
      <c r="BQ5" s="27"/>
      <c r="BR5" s="26"/>
      <c r="BS5" s="27"/>
      <c r="BT5" s="26"/>
      <c r="BU5" s="24"/>
      <c r="BV5" s="24"/>
      <c r="BW5" s="24"/>
      <c r="BX5" s="25"/>
      <c r="BY5" s="27"/>
      <c r="BZ5" s="26"/>
      <c r="CA5" s="27"/>
      <c r="CB5" s="26"/>
      <c r="CC5" s="24"/>
      <c r="CD5" s="24"/>
      <c r="CE5" s="24"/>
      <c r="CF5" s="25"/>
      <c r="CG5" s="27"/>
      <c r="CH5" s="26"/>
      <c r="CI5" s="27"/>
      <c r="CJ5" s="26"/>
      <c r="CK5" s="24"/>
      <c r="CL5" s="24"/>
      <c r="CM5" s="24"/>
      <c r="CN5" s="25"/>
      <c r="CO5" s="27"/>
      <c r="CP5" s="26"/>
      <c r="CQ5" s="27"/>
      <c r="CR5" s="26"/>
      <c r="CS5" s="24"/>
      <c r="CT5" s="24"/>
      <c r="CU5" s="24"/>
      <c r="CV5" s="25"/>
      <c r="CW5" s="27"/>
      <c r="CX5" s="26"/>
      <c r="CY5" s="27"/>
      <c r="CZ5" s="26"/>
      <c r="DA5" s="24"/>
      <c r="DB5" s="24"/>
      <c r="DC5" s="24"/>
      <c r="DD5" s="25"/>
      <c r="DE5" s="27"/>
      <c r="DF5" s="26"/>
      <c r="DG5" s="27"/>
      <c r="DH5" s="26"/>
      <c r="DI5" s="24"/>
      <c r="DJ5" s="24"/>
      <c r="DK5" s="24"/>
      <c r="DL5" s="25"/>
      <c r="DM5" s="27"/>
      <c r="DN5" s="26"/>
      <c r="DO5" s="27"/>
      <c r="DP5" s="26"/>
      <c r="DQ5" s="24"/>
      <c r="DR5" s="24"/>
      <c r="DS5" s="24"/>
      <c r="DT5" s="25"/>
      <c r="DU5" s="27"/>
      <c r="DV5" s="26"/>
      <c r="DW5" s="27"/>
      <c r="DX5" s="26"/>
      <c r="DY5" s="24"/>
      <c r="DZ5" s="24"/>
      <c r="EA5" s="24"/>
      <c r="EB5" s="25"/>
      <c r="EC5" s="27"/>
      <c r="ED5" s="26"/>
      <c r="EE5" s="27"/>
      <c r="EF5" s="26"/>
      <c r="EG5" s="24"/>
      <c r="EH5" s="24"/>
      <c r="EI5" s="24"/>
      <c r="EJ5" s="25"/>
      <c r="EK5" s="27"/>
      <c r="EL5" s="26"/>
      <c r="EM5" s="27"/>
      <c r="EN5" s="26"/>
      <c r="EO5" s="24"/>
      <c r="EP5" s="24"/>
      <c r="EQ5" s="24"/>
      <c r="ER5" s="25"/>
      <c r="ES5" s="27"/>
      <c r="ET5" s="26"/>
      <c r="EU5" s="27"/>
      <c r="EV5" s="26"/>
      <c r="EW5" s="24"/>
      <c r="EX5" s="24"/>
      <c r="EY5" s="24" t="s">
        <v>273</v>
      </c>
      <c r="EZ5" s="25" t="s">
        <v>505</v>
      </c>
      <c r="FA5" s="27">
        <v>14</v>
      </c>
      <c r="FB5" s="26">
        <v>11560000</v>
      </c>
      <c r="FC5" s="27">
        <v>14</v>
      </c>
      <c r="FD5" s="26">
        <v>6676000</v>
      </c>
      <c r="FE5" s="24"/>
      <c r="FF5" s="24"/>
      <c r="FG5" s="24" t="s">
        <v>273</v>
      </c>
      <c r="FH5" s="25" t="s">
        <v>505</v>
      </c>
      <c r="FI5" s="27">
        <v>14</v>
      </c>
      <c r="FJ5" s="26">
        <v>11560000</v>
      </c>
      <c r="FK5" s="27">
        <v>14</v>
      </c>
      <c r="FL5" s="26">
        <v>6676000</v>
      </c>
      <c r="FM5" s="24"/>
      <c r="FN5" s="24"/>
      <c r="FO5" s="24" t="s">
        <v>273</v>
      </c>
      <c r="FP5" s="25" t="s">
        <v>505</v>
      </c>
      <c r="FQ5" s="27">
        <v>14</v>
      </c>
      <c r="FR5" s="26">
        <v>11560000</v>
      </c>
      <c r="FS5" s="27">
        <v>14</v>
      </c>
      <c r="FT5" s="26">
        <v>6676000</v>
      </c>
      <c r="FU5" s="24"/>
      <c r="FV5" s="24"/>
      <c r="FW5" s="24" t="s">
        <v>273</v>
      </c>
      <c r="FX5" s="25" t="s">
        <v>505</v>
      </c>
      <c r="FY5" s="27">
        <v>14</v>
      </c>
      <c r="FZ5" s="26">
        <v>11560000</v>
      </c>
      <c r="GA5" s="27">
        <v>14</v>
      </c>
      <c r="GB5" s="26">
        <v>6676000</v>
      </c>
      <c r="GC5" s="24"/>
      <c r="GD5" s="24"/>
      <c r="GE5" s="24" t="s">
        <v>273</v>
      </c>
      <c r="GF5" s="25" t="s">
        <v>505</v>
      </c>
      <c r="GG5" s="27">
        <v>14</v>
      </c>
      <c r="GH5" s="26">
        <v>11560000</v>
      </c>
      <c r="GI5" s="27">
        <v>14</v>
      </c>
      <c r="GJ5" s="26">
        <v>6676000</v>
      </c>
      <c r="GK5" s="24"/>
      <c r="GL5" s="24"/>
      <c r="GM5" s="24" t="s">
        <v>273</v>
      </c>
      <c r="GN5" s="25" t="s">
        <v>505</v>
      </c>
      <c r="GO5" s="27">
        <v>14</v>
      </c>
      <c r="GP5" s="26">
        <v>11560000</v>
      </c>
      <c r="GQ5" s="27">
        <v>14</v>
      </c>
      <c r="GR5" s="26">
        <v>6676000</v>
      </c>
      <c r="GS5" s="24"/>
      <c r="GT5" s="24"/>
      <c r="GU5" s="24" t="s">
        <v>273</v>
      </c>
      <c r="GV5" s="25" t="s">
        <v>505</v>
      </c>
      <c r="GW5" s="27">
        <v>14</v>
      </c>
      <c r="GX5" s="26">
        <v>11560000</v>
      </c>
      <c r="GY5" s="27">
        <v>14</v>
      </c>
      <c r="GZ5" s="26">
        <v>6676000</v>
      </c>
      <c r="HA5" s="24"/>
      <c r="HB5" s="24"/>
      <c r="HC5" s="24" t="s">
        <v>273</v>
      </c>
      <c r="HD5" s="25" t="s">
        <v>505</v>
      </c>
      <c r="HE5" s="27">
        <v>14</v>
      </c>
      <c r="HF5" s="26">
        <v>11560000</v>
      </c>
      <c r="HG5" s="27">
        <v>14</v>
      </c>
      <c r="HH5" s="26">
        <v>6676000</v>
      </c>
      <c r="HI5" s="24"/>
      <c r="HJ5" s="24"/>
      <c r="HK5" s="24" t="s">
        <v>273</v>
      </c>
      <c r="HL5" s="25" t="s">
        <v>505</v>
      </c>
      <c r="HM5" s="27">
        <v>14</v>
      </c>
      <c r="HN5" s="26">
        <v>11560000</v>
      </c>
      <c r="HO5" s="27">
        <v>14</v>
      </c>
      <c r="HP5" s="26">
        <v>6676000</v>
      </c>
      <c r="HQ5" s="24"/>
      <c r="HR5" s="24"/>
      <c r="HS5" s="24" t="s">
        <v>273</v>
      </c>
      <c r="HT5" s="25" t="s">
        <v>505</v>
      </c>
      <c r="HU5" s="27">
        <v>14</v>
      </c>
      <c r="HV5" s="26">
        <v>11560000</v>
      </c>
      <c r="HW5" s="27">
        <v>14</v>
      </c>
      <c r="HX5" s="26">
        <v>6676000</v>
      </c>
      <c r="HY5" s="24"/>
      <c r="HZ5" s="24"/>
      <c r="IA5" s="24" t="s">
        <v>273</v>
      </c>
      <c r="IB5" s="25" t="s">
        <v>505</v>
      </c>
      <c r="IC5" s="27">
        <v>14</v>
      </c>
      <c r="ID5" s="26">
        <v>11560000</v>
      </c>
      <c r="IE5" s="27">
        <v>14</v>
      </c>
      <c r="IF5" s="26">
        <v>6676000</v>
      </c>
      <c r="IG5" s="24"/>
      <c r="IH5" s="24"/>
      <c r="II5" s="24" t="s">
        <v>273</v>
      </c>
      <c r="IJ5" s="25" t="s">
        <v>505</v>
      </c>
      <c r="IK5" s="27">
        <v>14</v>
      </c>
      <c r="IL5" s="26">
        <v>11560000</v>
      </c>
      <c r="IM5" s="27">
        <v>14</v>
      </c>
      <c r="IN5" s="26">
        <v>6676000</v>
      </c>
      <c r="IO5" s="24"/>
      <c r="IP5" s="24"/>
      <c r="IQ5" s="24" t="s">
        <v>273</v>
      </c>
      <c r="IR5" s="25" t="s">
        <v>505</v>
      </c>
      <c r="IS5" s="27">
        <v>14</v>
      </c>
      <c r="IT5" s="26">
        <v>11560000</v>
      </c>
      <c r="IU5" s="27">
        <v>14</v>
      </c>
      <c r="IV5" s="26">
        <v>6676000</v>
      </c>
    </row>
    <row r="6" spans="1:38" ht="12.75">
      <c r="A6" s="24">
        <v>18</v>
      </c>
      <c r="B6" s="24">
        <v>2</v>
      </c>
      <c r="C6" s="24" t="s">
        <v>126</v>
      </c>
      <c r="D6" s="25" t="s">
        <v>365</v>
      </c>
      <c r="E6" s="27">
        <v>115</v>
      </c>
      <c r="F6" s="26">
        <v>74012000</v>
      </c>
      <c r="G6" s="27">
        <v>108</v>
      </c>
      <c r="H6" s="26">
        <v>60154000</v>
      </c>
      <c r="K6"/>
      <c r="L6"/>
      <c r="M6"/>
      <c r="N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4">
        <v>26</v>
      </c>
      <c r="B7" s="24">
        <v>3</v>
      </c>
      <c r="C7" s="24" t="s">
        <v>205</v>
      </c>
      <c r="D7" s="25" t="s">
        <v>50</v>
      </c>
      <c r="E7" s="27">
        <v>72</v>
      </c>
      <c r="F7" s="26">
        <v>56306000</v>
      </c>
      <c r="G7" s="27">
        <v>70</v>
      </c>
      <c r="H7" s="26">
        <v>46112000</v>
      </c>
      <c r="K7"/>
      <c r="L7"/>
      <c r="M7"/>
      <c r="N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2.75">
      <c r="A8" s="24">
        <v>37</v>
      </c>
      <c r="B8" s="24">
        <v>4</v>
      </c>
      <c r="C8" s="24" t="s">
        <v>169</v>
      </c>
      <c r="D8" s="25" t="s">
        <v>80</v>
      </c>
      <c r="E8" s="27">
        <v>52</v>
      </c>
      <c r="F8" s="26">
        <v>21035000</v>
      </c>
      <c r="G8" s="27">
        <v>51</v>
      </c>
      <c r="H8" s="26">
        <v>20278000</v>
      </c>
      <c r="K8"/>
      <c r="L8"/>
      <c r="M8"/>
      <c r="N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2.75">
      <c r="A9" s="24">
        <v>64</v>
      </c>
      <c r="B9" s="24">
        <v>5</v>
      </c>
      <c r="C9" s="24" t="s">
        <v>159</v>
      </c>
      <c r="D9" s="25" t="s">
        <v>482</v>
      </c>
      <c r="E9" s="27">
        <v>46</v>
      </c>
      <c r="F9" s="26">
        <v>23414000</v>
      </c>
      <c r="G9" s="27">
        <v>32</v>
      </c>
      <c r="H9" s="26">
        <v>16329000</v>
      </c>
      <c r="K9"/>
      <c r="L9"/>
      <c r="M9"/>
      <c r="N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2.75">
      <c r="A10" s="24">
        <v>94</v>
      </c>
      <c r="B10" s="24">
        <v>6</v>
      </c>
      <c r="C10" s="24" t="s">
        <v>188</v>
      </c>
      <c r="D10" s="25" t="s">
        <v>407</v>
      </c>
      <c r="E10" s="27">
        <v>30</v>
      </c>
      <c r="F10" s="26">
        <v>14680000</v>
      </c>
      <c r="G10" s="27">
        <v>18</v>
      </c>
      <c r="H10" s="26">
        <v>11115000</v>
      </c>
      <c r="K10"/>
      <c r="L10"/>
      <c r="M10"/>
      <c r="N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24">
        <v>133</v>
      </c>
      <c r="B11" s="24">
        <v>7</v>
      </c>
      <c r="C11" s="24" t="s">
        <v>184</v>
      </c>
      <c r="D11" s="25" t="s">
        <v>408</v>
      </c>
      <c r="E11" s="27">
        <v>10</v>
      </c>
      <c r="F11" s="26">
        <v>3590000</v>
      </c>
      <c r="G11" s="27">
        <v>11</v>
      </c>
      <c r="H11" s="26">
        <v>5499000</v>
      </c>
      <c r="K11"/>
      <c r="L11"/>
      <c r="M11"/>
      <c r="N1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24">
        <v>166</v>
      </c>
      <c r="B12" s="24">
        <v>8</v>
      </c>
      <c r="C12" s="24" t="s">
        <v>410</v>
      </c>
      <c r="D12" s="25" t="s">
        <v>483</v>
      </c>
      <c r="E12" s="27">
        <v>8</v>
      </c>
      <c r="F12" s="26">
        <v>2452000</v>
      </c>
      <c r="G12" s="27">
        <v>7</v>
      </c>
      <c r="H12" s="26">
        <v>2615000</v>
      </c>
      <c r="K12"/>
      <c r="L12"/>
      <c r="M12"/>
      <c r="N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2.75">
      <c r="A13" s="24">
        <v>175</v>
      </c>
      <c r="B13" s="24">
        <v>9</v>
      </c>
      <c r="C13" s="24" t="s">
        <v>578</v>
      </c>
      <c r="D13" s="25" t="s">
        <v>577</v>
      </c>
      <c r="E13" s="27">
        <v>0</v>
      </c>
      <c r="F13" s="27">
        <v>0</v>
      </c>
      <c r="G13" s="27">
        <v>6</v>
      </c>
      <c r="H13" s="26">
        <v>2417000</v>
      </c>
      <c r="K13"/>
      <c r="L13"/>
      <c r="M13"/>
      <c r="N1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24">
        <v>188</v>
      </c>
      <c r="B14" s="24">
        <v>10</v>
      </c>
      <c r="C14" s="24" t="s">
        <v>309</v>
      </c>
      <c r="D14" s="25" t="s">
        <v>393</v>
      </c>
      <c r="E14" s="27">
        <v>0</v>
      </c>
      <c r="F14" s="27">
        <v>0</v>
      </c>
      <c r="G14" s="27">
        <v>4</v>
      </c>
      <c r="H14" s="26">
        <v>2955000</v>
      </c>
      <c r="K14"/>
      <c r="L14"/>
      <c r="M14"/>
      <c r="N1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24">
        <v>193</v>
      </c>
      <c r="B15" s="24">
        <v>11</v>
      </c>
      <c r="C15" s="24" t="s">
        <v>271</v>
      </c>
      <c r="D15" s="25" t="s">
        <v>38</v>
      </c>
      <c r="E15" s="27">
        <v>4</v>
      </c>
      <c r="F15" s="26">
        <v>1435000</v>
      </c>
      <c r="G15" s="27">
        <v>4</v>
      </c>
      <c r="H15" s="26">
        <v>1746000</v>
      </c>
      <c r="K15"/>
      <c r="L15"/>
      <c r="M15"/>
      <c r="N1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2.75">
      <c r="A16" s="24">
        <v>216</v>
      </c>
      <c r="B16" s="24">
        <v>12</v>
      </c>
      <c r="C16" s="24" t="s">
        <v>230</v>
      </c>
      <c r="D16" s="25" t="s">
        <v>375</v>
      </c>
      <c r="E16" s="27">
        <v>4</v>
      </c>
      <c r="F16" s="26">
        <v>3143000</v>
      </c>
      <c r="G16" s="27">
        <v>2</v>
      </c>
      <c r="H16" s="26">
        <v>1247000</v>
      </c>
      <c r="K16"/>
      <c r="L16"/>
      <c r="M16"/>
      <c r="N1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2.75">
      <c r="A17" s="24">
        <v>219</v>
      </c>
      <c r="B17" s="24">
        <v>13</v>
      </c>
      <c r="C17" s="24" t="s">
        <v>296</v>
      </c>
      <c r="D17" s="25" t="s">
        <v>392</v>
      </c>
      <c r="E17" s="27">
        <v>8</v>
      </c>
      <c r="F17" s="26">
        <v>10289000</v>
      </c>
      <c r="G17" s="27">
        <v>2</v>
      </c>
      <c r="H17" s="45">
        <v>1071000</v>
      </c>
      <c r="K17"/>
      <c r="L17"/>
      <c r="M17"/>
      <c r="N1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2.75">
      <c r="A18" s="24">
        <v>227</v>
      </c>
      <c r="B18" s="24">
        <v>14</v>
      </c>
      <c r="C18" s="24" t="s">
        <v>231</v>
      </c>
      <c r="D18" s="25" t="s">
        <v>12</v>
      </c>
      <c r="E18" s="27">
        <v>2</v>
      </c>
      <c r="F18" s="26">
        <v>458000</v>
      </c>
      <c r="G18" s="27">
        <v>2</v>
      </c>
      <c r="H18" s="26">
        <v>533000</v>
      </c>
      <c r="K18"/>
      <c r="L18"/>
      <c r="M18"/>
      <c r="N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2.75">
      <c r="A19" s="24">
        <v>236</v>
      </c>
      <c r="B19" s="24">
        <v>15</v>
      </c>
      <c r="C19" s="24" t="s">
        <v>214</v>
      </c>
      <c r="D19" s="25" t="s">
        <v>409</v>
      </c>
      <c r="E19" s="27">
        <v>2</v>
      </c>
      <c r="F19" s="26">
        <v>3554000</v>
      </c>
      <c r="G19" s="27">
        <v>1</v>
      </c>
      <c r="H19" s="45">
        <v>414000</v>
      </c>
      <c r="K19"/>
      <c r="L19"/>
      <c r="M19"/>
      <c r="N1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3.5" thickBot="1">
      <c r="A20" s="24">
        <v>237</v>
      </c>
      <c r="B20" s="24">
        <v>16</v>
      </c>
      <c r="C20" s="24" t="s">
        <v>584</v>
      </c>
      <c r="D20" s="25" t="s">
        <v>583</v>
      </c>
      <c r="E20" s="27">
        <v>0</v>
      </c>
      <c r="F20" s="27">
        <v>0</v>
      </c>
      <c r="G20" s="27">
        <v>1</v>
      </c>
      <c r="H20" s="26">
        <v>346000</v>
      </c>
      <c r="K20"/>
      <c r="L20"/>
      <c r="M20"/>
      <c r="N20" s="1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1.25">
      <c r="A21" s="24" t="s">
        <v>570</v>
      </c>
      <c r="B21" s="24" t="s">
        <v>570</v>
      </c>
      <c r="C21" s="24" t="s">
        <v>237</v>
      </c>
      <c r="D21" s="25" t="s">
        <v>78</v>
      </c>
      <c r="E21" s="27">
        <v>4</v>
      </c>
      <c r="F21" s="26">
        <v>1662000</v>
      </c>
      <c r="G21" s="27">
        <v>0</v>
      </c>
      <c r="H21" s="27">
        <v>0</v>
      </c>
      <c r="I21" s="50" t="s">
        <v>593</v>
      </c>
      <c r="J21" s="51" t="s">
        <v>593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3.5" thickBot="1">
      <c r="A22" s="24" t="s">
        <v>570</v>
      </c>
      <c r="B22" s="24" t="s">
        <v>570</v>
      </c>
      <c r="C22" s="24" t="s">
        <v>286</v>
      </c>
      <c r="D22" s="25" t="s">
        <v>388</v>
      </c>
      <c r="E22" s="27">
        <v>1</v>
      </c>
      <c r="F22" s="26">
        <v>311000</v>
      </c>
      <c r="G22" s="27">
        <v>0</v>
      </c>
      <c r="H22" s="27">
        <v>0</v>
      </c>
      <c r="I22" s="52" t="s">
        <v>549</v>
      </c>
      <c r="J22" s="21" t="s">
        <v>550</v>
      </c>
      <c r="K22"/>
      <c r="L22"/>
      <c r="M22"/>
      <c r="N2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3.5" thickBot="1">
      <c r="A23" s="58" t="s">
        <v>539</v>
      </c>
      <c r="B23" s="58"/>
      <c r="C23" s="58"/>
      <c r="D23" s="58"/>
      <c r="E23" s="47">
        <f>SUM(E5:E22)</f>
        <v>634</v>
      </c>
      <c r="F23" s="47">
        <f>SUM(F5:F22)</f>
        <v>369021000</v>
      </c>
      <c r="G23" s="47">
        <f>SUM(G5:G22)</f>
        <v>542</v>
      </c>
      <c r="H23" s="48">
        <f>SUM(H5:H22)</f>
        <v>281744000</v>
      </c>
      <c r="I23" s="53">
        <f>(G23-E23)/E23</f>
        <v>-0.14511041009463724</v>
      </c>
      <c r="J23" s="53">
        <f>(H23-F23)/F23</f>
        <v>-0.236509575335821</v>
      </c>
      <c r="K23"/>
      <c r="L23"/>
      <c r="M23"/>
      <c r="N2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3.5" thickBot="1">
      <c r="A24" s="57" t="s">
        <v>469</v>
      </c>
      <c r="B24" s="57"/>
      <c r="C24" s="57"/>
      <c r="D24" s="57"/>
      <c r="E24" s="57"/>
      <c r="F24" s="57"/>
      <c r="G24" s="57"/>
      <c r="H24" s="57"/>
      <c r="K24"/>
      <c r="L24"/>
      <c r="M24"/>
      <c r="N2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24">
        <v>4</v>
      </c>
      <c r="B25" s="24">
        <v>1</v>
      </c>
      <c r="C25" s="24" t="s">
        <v>109</v>
      </c>
      <c r="D25" s="25" t="s">
        <v>52</v>
      </c>
      <c r="E25" s="27">
        <v>272</v>
      </c>
      <c r="F25" s="26">
        <v>235909000</v>
      </c>
      <c r="G25" s="27">
        <v>235</v>
      </c>
      <c r="H25" s="26">
        <v>210374000</v>
      </c>
      <c r="K25"/>
      <c r="L25"/>
      <c r="M25"/>
      <c r="N2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24">
        <v>29</v>
      </c>
      <c r="B26" s="24">
        <v>2</v>
      </c>
      <c r="C26" s="24" t="s">
        <v>142</v>
      </c>
      <c r="D26" s="25" t="s">
        <v>356</v>
      </c>
      <c r="E26" s="27">
        <v>74</v>
      </c>
      <c r="F26" s="26">
        <v>82653000</v>
      </c>
      <c r="G26" s="27">
        <v>60</v>
      </c>
      <c r="H26" s="26">
        <v>54088000</v>
      </c>
      <c r="K26"/>
      <c r="L26"/>
      <c r="M26"/>
      <c r="N2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24">
        <v>44</v>
      </c>
      <c r="B27" s="24">
        <v>3</v>
      </c>
      <c r="C27" s="24" t="s">
        <v>438</v>
      </c>
      <c r="D27" s="25" t="s">
        <v>455</v>
      </c>
      <c r="E27" s="27">
        <v>36</v>
      </c>
      <c r="F27" s="26">
        <v>8941000</v>
      </c>
      <c r="G27" s="27">
        <v>45</v>
      </c>
      <c r="H27" s="26">
        <v>10726000</v>
      </c>
      <c r="K27"/>
      <c r="L27"/>
      <c r="M27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24">
        <v>48</v>
      </c>
      <c r="B28" s="24">
        <v>4</v>
      </c>
      <c r="C28" s="24" t="s">
        <v>459</v>
      </c>
      <c r="D28" s="25" t="s">
        <v>485</v>
      </c>
      <c r="E28" s="27">
        <v>56</v>
      </c>
      <c r="F28" s="26">
        <v>47320000</v>
      </c>
      <c r="G28" s="27">
        <v>40</v>
      </c>
      <c r="H28" s="26">
        <v>29431000</v>
      </c>
      <c r="K28"/>
      <c r="L28"/>
      <c r="M28"/>
      <c r="N2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24">
        <v>54</v>
      </c>
      <c r="B29" s="24">
        <v>5</v>
      </c>
      <c r="C29" s="24" t="s">
        <v>265</v>
      </c>
      <c r="D29" s="25" t="s">
        <v>497</v>
      </c>
      <c r="E29" s="27">
        <v>20</v>
      </c>
      <c r="F29" s="26">
        <v>6883000</v>
      </c>
      <c r="G29" s="27">
        <v>37</v>
      </c>
      <c r="H29" s="26">
        <v>6517000</v>
      </c>
      <c r="K29"/>
      <c r="L29"/>
      <c r="M29"/>
      <c r="N2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24">
        <v>88</v>
      </c>
      <c r="B30" s="24">
        <v>6</v>
      </c>
      <c r="C30" s="24" t="s">
        <v>164</v>
      </c>
      <c r="D30" s="25" t="s">
        <v>484</v>
      </c>
      <c r="E30" s="27">
        <v>10</v>
      </c>
      <c r="F30" s="26">
        <v>1661000</v>
      </c>
      <c r="G30" s="27">
        <v>20</v>
      </c>
      <c r="H30" s="26">
        <v>6539000</v>
      </c>
      <c r="K30"/>
      <c r="L30"/>
      <c r="M30"/>
      <c r="N3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24">
        <v>104</v>
      </c>
      <c r="B31" s="24">
        <v>7</v>
      </c>
      <c r="C31" s="24" t="s">
        <v>222</v>
      </c>
      <c r="D31" s="25" t="s">
        <v>374</v>
      </c>
      <c r="E31" s="27">
        <v>8</v>
      </c>
      <c r="F31" s="26">
        <v>5301000</v>
      </c>
      <c r="G31" s="27">
        <v>15</v>
      </c>
      <c r="H31" s="26">
        <v>6373000</v>
      </c>
      <c r="K31"/>
      <c r="L31"/>
      <c r="M31"/>
      <c r="N3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24">
        <v>134</v>
      </c>
      <c r="B32" s="24">
        <v>8</v>
      </c>
      <c r="C32" s="24" t="s">
        <v>234</v>
      </c>
      <c r="D32" s="25" t="s">
        <v>377</v>
      </c>
      <c r="E32" s="27">
        <v>6</v>
      </c>
      <c r="F32" s="26">
        <v>2008000</v>
      </c>
      <c r="G32" s="27">
        <v>11</v>
      </c>
      <c r="H32" s="26">
        <v>2785000</v>
      </c>
      <c r="K32"/>
      <c r="L32"/>
      <c r="M32"/>
      <c r="N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24">
        <v>146</v>
      </c>
      <c r="B33" s="24">
        <v>9</v>
      </c>
      <c r="C33" s="24" t="s">
        <v>247</v>
      </c>
      <c r="D33" s="25" t="s">
        <v>88</v>
      </c>
      <c r="E33" s="27">
        <v>9</v>
      </c>
      <c r="F33" s="26">
        <v>5395000</v>
      </c>
      <c r="G33" s="27">
        <v>9</v>
      </c>
      <c r="H33" s="26">
        <v>7778000</v>
      </c>
      <c r="K33"/>
      <c r="L33"/>
      <c r="M33"/>
      <c r="N3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24">
        <v>151</v>
      </c>
      <c r="B34" s="24">
        <v>10</v>
      </c>
      <c r="C34" s="24" t="s">
        <v>270</v>
      </c>
      <c r="D34" s="25" t="s">
        <v>465</v>
      </c>
      <c r="E34" s="27">
        <v>9</v>
      </c>
      <c r="F34" s="26">
        <v>10446000</v>
      </c>
      <c r="G34" s="27">
        <v>9</v>
      </c>
      <c r="H34" s="26">
        <v>4708000</v>
      </c>
      <c r="K34"/>
      <c r="L34"/>
      <c r="M34"/>
      <c r="N3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24">
        <v>176</v>
      </c>
      <c r="B35" s="24">
        <v>11</v>
      </c>
      <c r="C35" s="24" t="s">
        <v>443</v>
      </c>
      <c r="D35" s="25" t="s">
        <v>444</v>
      </c>
      <c r="E35" s="27">
        <v>16</v>
      </c>
      <c r="F35" s="26">
        <v>17996000</v>
      </c>
      <c r="G35" s="27">
        <v>5</v>
      </c>
      <c r="H35" s="26">
        <v>8375000</v>
      </c>
      <c r="K35"/>
      <c r="L35"/>
      <c r="M35"/>
      <c r="N3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 thickBot="1">
      <c r="A36" s="24">
        <v>213</v>
      </c>
      <c r="B36" s="24">
        <v>12</v>
      </c>
      <c r="C36" s="24" t="s">
        <v>400</v>
      </c>
      <c r="D36" s="25" t="s">
        <v>401</v>
      </c>
      <c r="E36" s="27">
        <v>2</v>
      </c>
      <c r="F36" s="26">
        <v>438000</v>
      </c>
      <c r="G36" s="27">
        <v>3</v>
      </c>
      <c r="H36" s="26">
        <v>387000</v>
      </c>
      <c r="K36"/>
      <c r="L36"/>
      <c r="M36"/>
      <c r="N3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.75">
      <c r="A37" s="24">
        <v>226</v>
      </c>
      <c r="B37" s="24">
        <v>13</v>
      </c>
      <c r="C37" s="24" t="s">
        <v>294</v>
      </c>
      <c r="D37" s="25" t="s">
        <v>82</v>
      </c>
      <c r="E37" s="27">
        <v>7</v>
      </c>
      <c r="F37" s="26">
        <v>3276000</v>
      </c>
      <c r="G37" s="27">
        <v>2</v>
      </c>
      <c r="H37" s="26">
        <v>552000</v>
      </c>
      <c r="I37" s="50" t="s">
        <v>593</v>
      </c>
      <c r="J37" s="51" t="s">
        <v>593</v>
      </c>
      <c r="K37"/>
      <c r="L37"/>
      <c r="M37"/>
      <c r="N37" s="1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thickBot="1">
      <c r="A38" s="24">
        <v>233</v>
      </c>
      <c r="B38" s="24">
        <v>14</v>
      </c>
      <c r="C38" s="24" t="s">
        <v>285</v>
      </c>
      <c r="D38" s="25" t="s">
        <v>90</v>
      </c>
      <c r="E38" s="27">
        <v>1</v>
      </c>
      <c r="F38" s="26">
        <v>892000</v>
      </c>
      <c r="G38" s="27">
        <v>1</v>
      </c>
      <c r="H38" s="26">
        <v>555000</v>
      </c>
      <c r="I38" s="52" t="s">
        <v>549</v>
      </c>
      <c r="J38" s="21" t="s">
        <v>550</v>
      </c>
      <c r="K38"/>
      <c r="L38"/>
      <c r="M38"/>
      <c r="N3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 thickBot="1">
      <c r="A39" s="58" t="s">
        <v>540</v>
      </c>
      <c r="B39" s="58"/>
      <c r="C39" s="58"/>
      <c r="D39" s="58"/>
      <c r="E39" s="47">
        <f>SUM(E25:E38)</f>
        <v>526</v>
      </c>
      <c r="F39" s="48">
        <f>SUM(F25:F38)</f>
        <v>429119000</v>
      </c>
      <c r="G39" s="47">
        <f>SUM(G25:G38)</f>
        <v>492</v>
      </c>
      <c r="H39" s="48">
        <f>SUM(H25:H38)</f>
        <v>349188000</v>
      </c>
      <c r="I39" s="53">
        <f>(G39-E39)/E39</f>
        <v>-0.06463878326996197</v>
      </c>
      <c r="J39" s="53">
        <f>(H39-F39)/F39</f>
        <v>-0.18626767866256214</v>
      </c>
      <c r="K39"/>
      <c r="L39"/>
      <c r="M39"/>
      <c r="N3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 thickBot="1">
      <c r="A40" s="57" t="s">
        <v>470</v>
      </c>
      <c r="B40" s="57"/>
      <c r="C40" s="57"/>
      <c r="D40" s="57"/>
      <c r="E40" s="57"/>
      <c r="F40" s="57"/>
      <c r="G40" s="57"/>
      <c r="H40" s="57"/>
      <c r="K40"/>
      <c r="L40"/>
      <c r="M40"/>
      <c r="N40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24">
        <v>17</v>
      </c>
      <c r="B41" s="24">
        <v>1</v>
      </c>
      <c r="C41" s="24" t="s">
        <v>108</v>
      </c>
      <c r="D41" s="25" t="s">
        <v>413</v>
      </c>
      <c r="E41" s="27">
        <v>159</v>
      </c>
      <c r="F41" s="26">
        <v>108644000</v>
      </c>
      <c r="G41" s="27">
        <v>110</v>
      </c>
      <c r="H41" s="26">
        <v>84645000</v>
      </c>
      <c r="K41"/>
      <c r="L41"/>
      <c r="M41"/>
      <c r="N41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24">
        <v>47</v>
      </c>
      <c r="B42" s="24">
        <v>2</v>
      </c>
      <c r="C42" s="24" t="s">
        <v>150</v>
      </c>
      <c r="D42" s="25" t="s">
        <v>348</v>
      </c>
      <c r="E42" s="27">
        <v>38</v>
      </c>
      <c r="F42" s="26">
        <v>15772000</v>
      </c>
      <c r="G42" s="27">
        <v>41</v>
      </c>
      <c r="H42" s="45">
        <v>17143000</v>
      </c>
      <c r="K42"/>
      <c r="L42"/>
      <c r="M42"/>
      <c r="N4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2.75">
      <c r="A43" s="24">
        <v>89</v>
      </c>
      <c r="B43" s="24">
        <v>3</v>
      </c>
      <c r="C43" s="24" t="s">
        <v>209</v>
      </c>
      <c r="D43" s="25" t="s">
        <v>357</v>
      </c>
      <c r="E43" s="27">
        <v>32</v>
      </c>
      <c r="F43" s="26">
        <v>41309000</v>
      </c>
      <c r="G43" s="27">
        <v>19</v>
      </c>
      <c r="H43" s="26">
        <v>29712000</v>
      </c>
      <c r="K43"/>
      <c r="L43"/>
      <c r="M43"/>
      <c r="N4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1.25">
      <c r="A44" s="24">
        <v>92</v>
      </c>
      <c r="B44" s="24">
        <v>4</v>
      </c>
      <c r="C44" s="24" t="s">
        <v>175</v>
      </c>
      <c r="D44" s="25" t="s">
        <v>486</v>
      </c>
      <c r="E44" s="27">
        <v>44</v>
      </c>
      <c r="F44" s="26">
        <v>39815000</v>
      </c>
      <c r="G44" s="27">
        <v>18</v>
      </c>
      <c r="H44" s="26">
        <v>14223000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24">
        <v>105</v>
      </c>
      <c r="B45" s="24">
        <v>5</v>
      </c>
      <c r="C45" s="24" t="s">
        <v>210</v>
      </c>
      <c r="D45" s="25" t="s">
        <v>358</v>
      </c>
      <c r="E45" s="27">
        <v>18</v>
      </c>
      <c r="F45" s="26">
        <v>26458000</v>
      </c>
      <c r="G45" s="27">
        <v>14</v>
      </c>
      <c r="H45" s="26">
        <v>20749000</v>
      </c>
      <c r="K45"/>
      <c r="L45"/>
      <c r="M45"/>
      <c r="N4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24">
        <v>108</v>
      </c>
      <c r="B46" s="24">
        <v>6</v>
      </c>
      <c r="C46" s="24" t="s">
        <v>245</v>
      </c>
      <c r="D46" s="25" t="s">
        <v>412</v>
      </c>
      <c r="E46" s="27">
        <v>18</v>
      </c>
      <c r="F46" s="26">
        <v>6814000</v>
      </c>
      <c r="G46" s="27">
        <v>14</v>
      </c>
      <c r="H46" s="26">
        <v>13002000</v>
      </c>
      <c r="K46"/>
      <c r="L46"/>
      <c r="M46"/>
      <c r="N4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24">
        <v>116</v>
      </c>
      <c r="B47" s="24">
        <v>7</v>
      </c>
      <c r="C47" s="24" t="s">
        <v>220</v>
      </c>
      <c r="D47" s="25" t="s">
        <v>33</v>
      </c>
      <c r="E47" s="27">
        <v>19</v>
      </c>
      <c r="F47" s="26">
        <v>9871000</v>
      </c>
      <c r="G47" s="27">
        <v>13</v>
      </c>
      <c r="H47" s="26">
        <v>7151000</v>
      </c>
      <c r="K47"/>
      <c r="L47"/>
      <c r="M47"/>
      <c r="N4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24">
        <v>122</v>
      </c>
      <c r="B48" s="24">
        <v>8</v>
      </c>
      <c r="C48" s="24" t="s">
        <v>179</v>
      </c>
      <c r="D48" s="25" t="s">
        <v>75</v>
      </c>
      <c r="E48" s="27">
        <v>18</v>
      </c>
      <c r="F48" s="26">
        <v>10158000</v>
      </c>
      <c r="G48" s="27">
        <v>12</v>
      </c>
      <c r="H48" s="26">
        <v>6004000</v>
      </c>
      <c r="K48"/>
      <c r="L48"/>
      <c r="M48"/>
      <c r="N4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24">
        <v>123</v>
      </c>
      <c r="B49" s="24">
        <v>9</v>
      </c>
      <c r="C49" s="24" t="s">
        <v>502</v>
      </c>
      <c r="D49" s="25" t="s">
        <v>501</v>
      </c>
      <c r="E49" s="27">
        <v>16</v>
      </c>
      <c r="F49" s="26">
        <v>16427000</v>
      </c>
      <c r="G49" s="27">
        <v>12</v>
      </c>
      <c r="H49" s="26">
        <v>4676000</v>
      </c>
      <c r="K49"/>
      <c r="L49"/>
      <c r="M49"/>
      <c r="N49" s="1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24">
        <v>131</v>
      </c>
      <c r="B50" s="24">
        <v>10</v>
      </c>
      <c r="C50" s="24" t="s">
        <v>480</v>
      </c>
      <c r="D50" s="25" t="s">
        <v>481</v>
      </c>
      <c r="E50" s="27">
        <v>21</v>
      </c>
      <c r="F50" s="26">
        <v>24449000</v>
      </c>
      <c r="G50" s="27">
        <v>11</v>
      </c>
      <c r="H50" s="26">
        <v>6908000</v>
      </c>
      <c r="K50"/>
      <c r="L50"/>
      <c r="M50"/>
      <c r="N5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>
      <c r="A51" s="24">
        <v>152</v>
      </c>
      <c r="B51" s="24">
        <v>11</v>
      </c>
      <c r="C51" s="24" t="s">
        <v>233</v>
      </c>
      <c r="D51" s="25" t="s">
        <v>575</v>
      </c>
      <c r="E51" s="27">
        <v>2</v>
      </c>
      <c r="F51" s="26">
        <v>1698000</v>
      </c>
      <c r="G51" s="27">
        <v>9</v>
      </c>
      <c r="H51" s="26">
        <v>3275000</v>
      </c>
      <c r="K51"/>
      <c r="L51"/>
      <c r="M51"/>
      <c r="N51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>
      <c r="A52" s="24">
        <v>177</v>
      </c>
      <c r="B52" s="24">
        <v>12</v>
      </c>
      <c r="C52" s="24" t="s">
        <v>266</v>
      </c>
      <c r="D52" s="25" t="s">
        <v>466</v>
      </c>
      <c r="E52" s="27">
        <v>10</v>
      </c>
      <c r="F52" s="26">
        <v>9910000</v>
      </c>
      <c r="G52" s="27">
        <v>5</v>
      </c>
      <c r="H52" s="26">
        <v>4821000</v>
      </c>
      <c r="K52"/>
      <c r="L52"/>
      <c r="M52"/>
      <c r="N5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24">
        <v>185</v>
      </c>
      <c r="B53" s="24">
        <v>13</v>
      </c>
      <c r="C53" s="24" t="s">
        <v>415</v>
      </c>
      <c r="D53" s="25" t="s">
        <v>579</v>
      </c>
      <c r="E53" s="27">
        <v>5</v>
      </c>
      <c r="F53" s="26">
        <v>4334000</v>
      </c>
      <c r="G53" s="27">
        <v>4</v>
      </c>
      <c r="H53" s="26">
        <v>4211000</v>
      </c>
      <c r="K53"/>
      <c r="L53"/>
      <c r="M53"/>
      <c r="N5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24">
        <v>186</v>
      </c>
      <c r="B54" s="24">
        <v>14</v>
      </c>
      <c r="C54" s="24" t="s">
        <v>144</v>
      </c>
      <c r="D54" s="25" t="s">
        <v>411</v>
      </c>
      <c r="E54" s="27">
        <v>9</v>
      </c>
      <c r="F54" s="26">
        <v>4023000</v>
      </c>
      <c r="G54" s="27">
        <v>4</v>
      </c>
      <c r="H54" s="26">
        <v>4165000</v>
      </c>
      <c r="K54"/>
      <c r="L54"/>
      <c r="M54"/>
      <c r="N54"/>
      <c r="O5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>
      <c r="A55" s="24">
        <v>187</v>
      </c>
      <c r="B55" s="24">
        <v>15</v>
      </c>
      <c r="C55" s="24" t="s">
        <v>332</v>
      </c>
      <c r="D55" s="25" t="s">
        <v>39</v>
      </c>
      <c r="E55" s="27">
        <v>7</v>
      </c>
      <c r="F55" s="26">
        <v>4602000</v>
      </c>
      <c r="G55" s="27">
        <v>4</v>
      </c>
      <c r="H55" s="26">
        <v>3773000</v>
      </c>
      <c r="K55"/>
      <c r="L55"/>
      <c r="M55"/>
      <c r="N5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2.75">
      <c r="A56" s="24">
        <v>230</v>
      </c>
      <c r="B56" s="24">
        <v>16</v>
      </c>
      <c r="C56" s="24" t="s">
        <v>317</v>
      </c>
      <c r="D56" s="25" t="s">
        <v>414</v>
      </c>
      <c r="E56" s="27">
        <v>5</v>
      </c>
      <c r="F56" s="26">
        <v>7430000</v>
      </c>
      <c r="G56" s="27">
        <v>1</v>
      </c>
      <c r="H56" s="26">
        <v>4872000</v>
      </c>
      <c r="K56"/>
      <c r="L56"/>
      <c r="M56"/>
      <c r="N56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2.75">
      <c r="A57" s="24">
        <v>232</v>
      </c>
      <c r="B57" s="24">
        <v>17</v>
      </c>
      <c r="C57" s="24" t="s">
        <v>228</v>
      </c>
      <c r="D57" s="25" t="s">
        <v>492</v>
      </c>
      <c r="E57" s="27">
        <v>4</v>
      </c>
      <c r="F57" s="26">
        <v>2134000</v>
      </c>
      <c r="G57" s="27">
        <v>1</v>
      </c>
      <c r="H57" s="26">
        <v>1101000</v>
      </c>
      <c r="K57"/>
      <c r="L57"/>
      <c r="M57"/>
      <c r="N57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2.75">
      <c r="A58" s="24">
        <v>243</v>
      </c>
      <c r="B58" s="24">
        <v>18</v>
      </c>
      <c r="C58" s="24" t="s">
        <v>462</v>
      </c>
      <c r="D58" s="25" t="s">
        <v>580</v>
      </c>
      <c r="E58" s="27">
        <v>0</v>
      </c>
      <c r="F58" s="27">
        <v>0</v>
      </c>
      <c r="G58" s="27">
        <v>1</v>
      </c>
      <c r="H58" s="26">
        <v>134000</v>
      </c>
      <c r="J58" s="5"/>
      <c r="K58"/>
      <c r="L58"/>
      <c r="M58"/>
      <c r="N5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2.75">
      <c r="A59" s="24" t="s">
        <v>570</v>
      </c>
      <c r="B59" s="24" t="s">
        <v>570</v>
      </c>
      <c r="C59" s="24" t="s">
        <v>304</v>
      </c>
      <c r="D59" s="25" t="s">
        <v>62</v>
      </c>
      <c r="E59" s="27">
        <v>0</v>
      </c>
      <c r="F59" s="27">
        <v>0</v>
      </c>
      <c r="G59" s="27">
        <v>0</v>
      </c>
      <c r="H59" s="27">
        <v>0</v>
      </c>
      <c r="K59"/>
      <c r="L59"/>
      <c r="M59"/>
      <c r="N59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.75">
      <c r="A60" s="24" t="s">
        <v>570</v>
      </c>
      <c r="B60" s="24" t="s">
        <v>570</v>
      </c>
      <c r="C60" s="24" t="s">
        <v>537</v>
      </c>
      <c r="D60" s="25" t="s">
        <v>538</v>
      </c>
      <c r="E60" s="27">
        <v>1</v>
      </c>
      <c r="F60" s="26">
        <v>1515000</v>
      </c>
      <c r="G60" s="27">
        <v>0</v>
      </c>
      <c r="H60" s="27">
        <v>0</v>
      </c>
      <c r="K60"/>
      <c r="L60"/>
      <c r="M60"/>
      <c r="N60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3.5" thickBot="1">
      <c r="A61" s="24" t="s">
        <v>570</v>
      </c>
      <c r="B61" s="24" t="s">
        <v>570</v>
      </c>
      <c r="C61" s="24" t="s">
        <v>303</v>
      </c>
      <c r="D61" s="25" t="s">
        <v>25</v>
      </c>
      <c r="E61" s="27">
        <v>3</v>
      </c>
      <c r="F61" s="26">
        <v>4339000</v>
      </c>
      <c r="G61" s="27">
        <v>0</v>
      </c>
      <c r="H61" s="27">
        <v>0</v>
      </c>
      <c r="K61"/>
      <c r="L61"/>
      <c r="M61"/>
      <c r="N61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>
      <c r="A62" s="24" t="s">
        <v>570</v>
      </c>
      <c r="B62" s="24" t="s">
        <v>570</v>
      </c>
      <c r="C62" s="24" t="s">
        <v>291</v>
      </c>
      <c r="D62" s="25" t="s">
        <v>391</v>
      </c>
      <c r="E62" s="27">
        <v>0</v>
      </c>
      <c r="F62" s="27">
        <v>0</v>
      </c>
      <c r="G62" s="27">
        <v>0</v>
      </c>
      <c r="H62" s="27">
        <v>0</v>
      </c>
      <c r="I62" s="50" t="s">
        <v>593</v>
      </c>
      <c r="J62" s="51" t="s">
        <v>593</v>
      </c>
      <c r="K62"/>
      <c r="L62"/>
      <c r="M62"/>
      <c r="N62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2" thickBot="1">
      <c r="A63" s="24" t="s">
        <v>570</v>
      </c>
      <c r="B63" s="24" t="s">
        <v>570</v>
      </c>
      <c r="C63" s="24" t="s">
        <v>520</v>
      </c>
      <c r="D63" s="25" t="s">
        <v>521</v>
      </c>
      <c r="E63" s="27">
        <v>0</v>
      </c>
      <c r="F63" s="27">
        <v>0</v>
      </c>
      <c r="G63" s="27">
        <v>0</v>
      </c>
      <c r="H63" s="27">
        <v>0</v>
      </c>
      <c r="I63" s="52" t="s">
        <v>549</v>
      </c>
      <c r="J63" s="21" t="s">
        <v>550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2" thickBot="1">
      <c r="A64" s="59" t="s">
        <v>541</v>
      </c>
      <c r="B64" s="59"/>
      <c r="C64" s="59"/>
      <c r="D64" s="59"/>
      <c r="E64" s="35">
        <f>SUM(E41:E63)</f>
        <v>429</v>
      </c>
      <c r="F64" s="43">
        <f>SUM(F41:F63)</f>
        <v>339702000</v>
      </c>
      <c r="G64" s="35">
        <f>SUM(G41:G63)</f>
        <v>293</v>
      </c>
      <c r="H64" s="43">
        <f>SUM(H41:H63)</f>
        <v>230565000</v>
      </c>
      <c r="I64" s="53">
        <f>(G64-E64)/E64</f>
        <v>-0.317016317016317</v>
      </c>
      <c r="J64" s="53">
        <f>(H64-F64)/F64</f>
        <v>-0.3212727625978063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" thickBot="1">
      <c r="A65" s="57" t="s">
        <v>471</v>
      </c>
      <c r="B65" s="57"/>
      <c r="C65" s="57"/>
      <c r="D65" s="57"/>
      <c r="E65" s="57"/>
      <c r="F65" s="57"/>
      <c r="G65" s="57"/>
      <c r="H65" s="5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2.75">
      <c r="A66" s="24">
        <v>2</v>
      </c>
      <c r="B66" s="24">
        <v>1</v>
      </c>
      <c r="C66" s="24" t="s">
        <v>101</v>
      </c>
      <c r="D66" s="25" t="s">
        <v>398</v>
      </c>
      <c r="E66" s="27">
        <v>488</v>
      </c>
      <c r="F66" s="26">
        <v>303570000</v>
      </c>
      <c r="G66" s="27">
        <v>399</v>
      </c>
      <c r="H66" s="26">
        <v>204148000</v>
      </c>
      <c r="J66" s="5"/>
      <c r="K66"/>
      <c r="L66"/>
      <c r="M66"/>
      <c r="N6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24">
        <v>6</v>
      </c>
      <c r="B67" s="24">
        <v>2</v>
      </c>
      <c r="C67" s="24" t="s">
        <v>103</v>
      </c>
      <c r="D67" s="25" t="s">
        <v>0</v>
      </c>
      <c r="E67" s="27">
        <v>228</v>
      </c>
      <c r="F67" s="26">
        <v>152190000</v>
      </c>
      <c r="G67" s="27">
        <v>205</v>
      </c>
      <c r="H67" s="26">
        <v>134685000</v>
      </c>
      <c r="K67"/>
      <c r="L67"/>
      <c r="M67"/>
      <c r="N6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2.75">
      <c r="A68" s="24">
        <v>32</v>
      </c>
      <c r="B68" s="24">
        <v>3</v>
      </c>
      <c r="C68" s="24" t="s">
        <v>181</v>
      </c>
      <c r="D68" s="25" t="s">
        <v>349</v>
      </c>
      <c r="E68" s="27">
        <v>45</v>
      </c>
      <c r="F68" s="26">
        <v>22916000</v>
      </c>
      <c r="G68" s="27">
        <v>59</v>
      </c>
      <c r="H68" s="26">
        <v>29677000</v>
      </c>
      <c r="K68"/>
      <c r="L68"/>
      <c r="M68"/>
      <c r="N6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2.75">
      <c r="A69" s="24">
        <v>49</v>
      </c>
      <c r="B69" s="24">
        <v>4</v>
      </c>
      <c r="C69" s="24" t="s">
        <v>171</v>
      </c>
      <c r="D69" s="25" t="s">
        <v>582</v>
      </c>
      <c r="E69" s="27">
        <v>28</v>
      </c>
      <c r="F69" s="26">
        <v>19939000</v>
      </c>
      <c r="G69" s="27">
        <v>39</v>
      </c>
      <c r="H69" s="26">
        <v>26794000</v>
      </c>
      <c r="K69"/>
      <c r="L69"/>
      <c r="M69"/>
      <c r="N69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24">
        <v>55</v>
      </c>
      <c r="B70" s="24">
        <v>5</v>
      </c>
      <c r="C70" s="24" t="s">
        <v>287</v>
      </c>
      <c r="D70" s="25" t="s">
        <v>16</v>
      </c>
      <c r="E70" s="27">
        <v>71</v>
      </c>
      <c r="F70" s="26">
        <v>95711000</v>
      </c>
      <c r="G70" s="27">
        <v>36</v>
      </c>
      <c r="H70" s="26">
        <v>41077000</v>
      </c>
      <c r="K70"/>
      <c r="L70"/>
      <c r="M70"/>
      <c r="N70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24">
        <v>59</v>
      </c>
      <c r="B71" s="24">
        <v>6</v>
      </c>
      <c r="C71" s="24" t="s">
        <v>147</v>
      </c>
      <c r="D71" s="25" t="s">
        <v>366</v>
      </c>
      <c r="E71" s="27">
        <v>67</v>
      </c>
      <c r="F71" s="26">
        <v>48216000</v>
      </c>
      <c r="G71" s="27">
        <v>35</v>
      </c>
      <c r="H71" s="26">
        <v>23856000</v>
      </c>
      <c r="K71"/>
      <c r="L71"/>
      <c r="M71"/>
      <c r="N7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24">
        <v>65</v>
      </c>
      <c r="B72" s="24">
        <v>7</v>
      </c>
      <c r="C72" s="24" t="s">
        <v>139</v>
      </c>
      <c r="D72" s="25" t="s">
        <v>3</v>
      </c>
      <c r="E72" s="27">
        <v>41</v>
      </c>
      <c r="F72" s="26">
        <v>22286000</v>
      </c>
      <c r="G72" s="27">
        <v>30</v>
      </c>
      <c r="H72" s="26">
        <v>15127000</v>
      </c>
      <c r="K72"/>
      <c r="L72"/>
      <c r="M72"/>
      <c r="N7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24">
        <v>69</v>
      </c>
      <c r="B73" s="24">
        <v>8</v>
      </c>
      <c r="C73" s="24" t="s">
        <v>162</v>
      </c>
      <c r="D73" s="25" t="s">
        <v>163</v>
      </c>
      <c r="E73" s="27">
        <v>40</v>
      </c>
      <c r="F73" s="26">
        <v>37600000</v>
      </c>
      <c r="G73" s="27">
        <v>29</v>
      </c>
      <c r="H73" s="26">
        <v>16080000</v>
      </c>
      <c r="K73"/>
      <c r="L73"/>
      <c r="M73"/>
      <c r="N73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2.75">
      <c r="A74" s="24">
        <v>71</v>
      </c>
      <c r="B74" s="24">
        <v>9</v>
      </c>
      <c r="C74" s="24" t="s">
        <v>185</v>
      </c>
      <c r="D74" s="25" t="s">
        <v>76</v>
      </c>
      <c r="E74" s="27">
        <v>34</v>
      </c>
      <c r="F74" s="26">
        <v>27049000</v>
      </c>
      <c r="G74" s="27">
        <v>27</v>
      </c>
      <c r="H74" s="26">
        <v>20490000</v>
      </c>
      <c r="K74"/>
      <c r="L74"/>
      <c r="M74"/>
      <c r="N7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2.75">
      <c r="A75" s="24">
        <v>72</v>
      </c>
      <c r="B75" s="24">
        <v>10</v>
      </c>
      <c r="C75" s="24" t="s">
        <v>174</v>
      </c>
      <c r="D75" s="25" t="s">
        <v>494</v>
      </c>
      <c r="E75" s="27">
        <v>30</v>
      </c>
      <c r="F75" s="26">
        <v>19049000</v>
      </c>
      <c r="G75" s="27">
        <v>27</v>
      </c>
      <c r="H75" s="26">
        <v>10237000</v>
      </c>
      <c r="K75"/>
      <c r="L75"/>
      <c r="M75"/>
      <c r="N7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24">
        <v>82</v>
      </c>
      <c r="B76" s="24">
        <v>11</v>
      </c>
      <c r="C76" s="24" t="s">
        <v>141</v>
      </c>
      <c r="D76" s="25" t="s">
        <v>67</v>
      </c>
      <c r="E76" s="27">
        <v>19</v>
      </c>
      <c r="F76" s="26">
        <v>11961000</v>
      </c>
      <c r="G76" s="27">
        <v>22</v>
      </c>
      <c r="H76" s="26">
        <v>11453000</v>
      </c>
      <c r="K76"/>
      <c r="L76"/>
      <c r="M76"/>
      <c r="N7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24">
        <v>95</v>
      </c>
      <c r="B77" s="24">
        <v>12</v>
      </c>
      <c r="C77" s="24" t="s">
        <v>166</v>
      </c>
      <c r="D77" s="25" t="s">
        <v>487</v>
      </c>
      <c r="E77" s="27">
        <v>25</v>
      </c>
      <c r="F77" s="26">
        <v>21157000</v>
      </c>
      <c r="G77" s="27">
        <v>18</v>
      </c>
      <c r="H77" s="26">
        <v>10628000</v>
      </c>
      <c r="K77"/>
      <c r="L77"/>
      <c r="M77"/>
      <c r="N77"/>
      <c r="O7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1.25">
      <c r="A78" s="24">
        <v>113</v>
      </c>
      <c r="B78" s="24">
        <v>13</v>
      </c>
      <c r="C78" s="24" t="s">
        <v>138</v>
      </c>
      <c r="D78" s="25" t="s">
        <v>45</v>
      </c>
      <c r="E78" s="27">
        <v>13</v>
      </c>
      <c r="F78" s="26">
        <v>6568000</v>
      </c>
      <c r="G78" s="27">
        <v>14</v>
      </c>
      <c r="H78" s="26">
        <v>7070000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2.75">
      <c r="A79" s="24">
        <v>121</v>
      </c>
      <c r="B79" s="24">
        <v>14</v>
      </c>
      <c r="C79" s="24" t="s">
        <v>189</v>
      </c>
      <c r="D79" s="25" t="s">
        <v>369</v>
      </c>
      <c r="E79" s="27">
        <v>8</v>
      </c>
      <c r="F79" s="26">
        <v>4287000</v>
      </c>
      <c r="G79" s="27">
        <v>12</v>
      </c>
      <c r="H79" s="26">
        <v>6640000</v>
      </c>
      <c r="K79"/>
      <c r="L79"/>
      <c r="M79"/>
      <c r="N79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2.75">
      <c r="A80" s="24">
        <v>127</v>
      </c>
      <c r="B80" s="24">
        <v>15</v>
      </c>
      <c r="C80" s="24" t="s">
        <v>224</v>
      </c>
      <c r="D80" s="25" t="s">
        <v>500</v>
      </c>
      <c r="E80" s="27">
        <v>19</v>
      </c>
      <c r="F80" s="26">
        <v>19544000</v>
      </c>
      <c r="G80" s="27">
        <v>11</v>
      </c>
      <c r="H80" s="26">
        <v>10551000</v>
      </c>
      <c r="K80"/>
      <c r="L80"/>
      <c r="M80"/>
      <c r="N8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24">
        <v>128</v>
      </c>
      <c r="B81" s="24">
        <v>16</v>
      </c>
      <c r="C81" s="24" t="s">
        <v>255</v>
      </c>
      <c r="D81" s="25" t="s">
        <v>381</v>
      </c>
      <c r="E81" s="27">
        <v>21</v>
      </c>
      <c r="F81" s="26">
        <v>18480000</v>
      </c>
      <c r="G81" s="27">
        <v>11</v>
      </c>
      <c r="H81" s="26">
        <v>10069000</v>
      </c>
      <c r="K81"/>
      <c r="L81"/>
      <c r="M81"/>
      <c r="N81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24">
        <v>130</v>
      </c>
      <c r="B82" s="24">
        <v>17</v>
      </c>
      <c r="C82" s="24" t="s">
        <v>259</v>
      </c>
      <c r="D82" s="25" t="s">
        <v>512</v>
      </c>
      <c r="E82" s="27">
        <v>22</v>
      </c>
      <c r="F82" s="26">
        <v>21040000</v>
      </c>
      <c r="G82" s="27">
        <v>11</v>
      </c>
      <c r="H82" s="26">
        <v>8543000</v>
      </c>
      <c r="K82"/>
      <c r="L82"/>
      <c r="M82"/>
      <c r="N8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24">
        <v>136</v>
      </c>
      <c r="B83" s="24">
        <v>18</v>
      </c>
      <c r="C83" s="24" t="s">
        <v>421</v>
      </c>
      <c r="D83" s="25" t="s">
        <v>467</v>
      </c>
      <c r="E83" s="27">
        <v>18</v>
      </c>
      <c r="F83" s="26">
        <v>22132000</v>
      </c>
      <c r="G83" s="27">
        <v>10</v>
      </c>
      <c r="H83" s="26">
        <v>12014000</v>
      </c>
      <c r="K83"/>
      <c r="L83"/>
      <c r="M83"/>
      <c r="N8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24">
        <v>137</v>
      </c>
      <c r="B84" s="24">
        <v>19</v>
      </c>
      <c r="C84" s="24" t="s">
        <v>180</v>
      </c>
      <c r="D84" s="25" t="s">
        <v>48</v>
      </c>
      <c r="E84" s="27">
        <v>15</v>
      </c>
      <c r="F84" s="26">
        <v>7046000</v>
      </c>
      <c r="G84" s="27">
        <v>10</v>
      </c>
      <c r="H84" s="26">
        <v>10506000</v>
      </c>
      <c r="K84"/>
      <c r="L84"/>
      <c r="M84"/>
      <c r="N8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1.25">
      <c r="A85" s="24">
        <v>147</v>
      </c>
      <c r="B85" s="24">
        <v>20</v>
      </c>
      <c r="C85" s="24" t="s">
        <v>172</v>
      </c>
      <c r="D85" s="25" t="s">
        <v>4</v>
      </c>
      <c r="E85" s="27">
        <v>10</v>
      </c>
      <c r="F85" s="26">
        <v>6099000</v>
      </c>
      <c r="G85" s="27">
        <v>9</v>
      </c>
      <c r="H85" s="26">
        <v>6886000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24">
        <v>154</v>
      </c>
      <c r="B86" s="24">
        <v>21</v>
      </c>
      <c r="C86" s="24" t="s">
        <v>216</v>
      </c>
      <c r="D86" s="25" t="s">
        <v>373</v>
      </c>
      <c r="E86" s="27">
        <v>16</v>
      </c>
      <c r="F86" s="26">
        <v>20819000</v>
      </c>
      <c r="G86" s="27">
        <v>8</v>
      </c>
      <c r="H86" s="26">
        <v>7735000</v>
      </c>
      <c r="K86"/>
      <c r="L86"/>
      <c r="M86"/>
      <c r="N8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24">
        <v>155</v>
      </c>
      <c r="B87" s="24">
        <v>22</v>
      </c>
      <c r="C87" s="24" t="s">
        <v>215</v>
      </c>
      <c r="D87" s="25" t="s">
        <v>350</v>
      </c>
      <c r="E87" s="27">
        <v>18</v>
      </c>
      <c r="F87" s="26">
        <v>11724000</v>
      </c>
      <c r="G87" s="27">
        <v>8</v>
      </c>
      <c r="H87" s="26">
        <v>6508000</v>
      </c>
      <c r="K87"/>
      <c r="L87"/>
      <c r="M87"/>
      <c r="N8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24">
        <v>156</v>
      </c>
      <c r="B88" s="24">
        <v>23</v>
      </c>
      <c r="C88" s="24" t="s">
        <v>337</v>
      </c>
      <c r="D88" s="25" t="s">
        <v>417</v>
      </c>
      <c r="E88" s="27">
        <v>15</v>
      </c>
      <c r="F88" s="26">
        <v>11082000</v>
      </c>
      <c r="G88" s="27">
        <v>8</v>
      </c>
      <c r="H88" s="26">
        <v>3756000</v>
      </c>
      <c r="K88"/>
      <c r="L88"/>
      <c r="M88"/>
      <c r="N8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24">
        <v>159</v>
      </c>
      <c r="B89" s="24">
        <v>24</v>
      </c>
      <c r="C89" s="24" t="s">
        <v>565</v>
      </c>
      <c r="D89" s="25" t="s">
        <v>566</v>
      </c>
      <c r="E89" s="27">
        <v>8</v>
      </c>
      <c r="F89" s="26">
        <v>6522000</v>
      </c>
      <c r="G89" s="27">
        <v>7</v>
      </c>
      <c r="H89" s="26">
        <v>11944000</v>
      </c>
      <c r="K89"/>
      <c r="L89"/>
      <c r="M89"/>
      <c r="N89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1.25">
      <c r="A90" s="24">
        <v>163</v>
      </c>
      <c r="B90" s="24">
        <v>25</v>
      </c>
      <c r="C90" s="24" t="s">
        <v>260</v>
      </c>
      <c r="D90" s="25" t="s">
        <v>15</v>
      </c>
      <c r="E90" s="27">
        <v>12</v>
      </c>
      <c r="F90" s="26">
        <v>7224000</v>
      </c>
      <c r="G90" s="27">
        <v>7</v>
      </c>
      <c r="H90" s="26">
        <v>3973000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24">
        <v>165</v>
      </c>
      <c r="B91" s="24">
        <v>26</v>
      </c>
      <c r="C91" s="24" t="s">
        <v>327</v>
      </c>
      <c r="D91" s="25" t="s">
        <v>55</v>
      </c>
      <c r="E91" s="27">
        <v>19</v>
      </c>
      <c r="F91" s="26">
        <v>10098000</v>
      </c>
      <c r="G91" s="27">
        <v>7</v>
      </c>
      <c r="H91" s="26">
        <v>3021000</v>
      </c>
      <c r="J91" s="5"/>
      <c r="K91"/>
      <c r="L91"/>
      <c r="M91"/>
      <c r="N91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24">
        <v>167</v>
      </c>
      <c r="B92" s="24">
        <v>27</v>
      </c>
      <c r="C92" s="24" t="s">
        <v>320</v>
      </c>
      <c r="D92" s="25" t="s">
        <v>506</v>
      </c>
      <c r="E92" s="27">
        <v>8</v>
      </c>
      <c r="F92" s="26">
        <v>8827000</v>
      </c>
      <c r="G92" s="27">
        <v>7</v>
      </c>
      <c r="H92" s="26">
        <v>2527000</v>
      </c>
      <c r="J92" s="5"/>
      <c r="K92"/>
      <c r="L92"/>
      <c r="M92"/>
      <c r="N92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24">
        <v>170</v>
      </c>
      <c r="B93" s="24">
        <v>28</v>
      </c>
      <c r="C93" s="24" t="s">
        <v>263</v>
      </c>
      <c r="D93" s="25" t="s">
        <v>81</v>
      </c>
      <c r="E93" s="27">
        <v>9</v>
      </c>
      <c r="F93" s="26">
        <v>9273000</v>
      </c>
      <c r="G93" s="27">
        <v>6</v>
      </c>
      <c r="H93" s="45">
        <v>5227000</v>
      </c>
      <c r="K93"/>
      <c r="L93"/>
      <c r="M93"/>
      <c r="N93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24">
        <v>173</v>
      </c>
      <c r="B94" s="24">
        <v>29</v>
      </c>
      <c r="C94" s="24" t="s">
        <v>276</v>
      </c>
      <c r="D94" s="25" t="s">
        <v>387</v>
      </c>
      <c r="E94" s="27">
        <v>1</v>
      </c>
      <c r="F94" s="26">
        <v>212000</v>
      </c>
      <c r="G94" s="27">
        <v>6</v>
      </c>
      <c r="H94" s="26">
        <v>3105000</v>
      </c>
      <c r="K94"/>
      <c r="L94"/>
      <c r="M94"/>
      <c r="N9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24">
        <v>182</v>
      </c>
      <c r="B95" s="24">
        <v>30</v>
      </c>
      <c r="C95" s="24" t="s">
        <v>235</v>
      </c>
      <c r="D95" s="25" t="s">
        <v>416</v>
      </c>
      <c r="E95" s="27">
        <v>13</v>
      </c>
      <c r="F95" s="26">
        <v>7409000</v>
      </c>
      <c r="G95" s="27">
        <v>5</v>
      </c>
      <c r="H95" s="26">
        <v>1622000</v>
      </c>
      <c r="K95"/>
      <c r="L95"/>
      <c r="M95"/>
      <c r="N9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24">
        <v>184</v>
      </c>
      <c r="B96" s="24">
        <v>31</v>
      </c>
      <c r="C96" s="24" t="s">
        <v>329</v>
      </c>
      <c r="D96" s="25" t="s">
        <v>99</v>
      </c>
      <c r="E96" s="27">
        <v>6</v>
      </c>
      <c r="F96" s="26">
        <v>2622000</v>
      </c>
      <c r="G96" s="27">
        <v>4</v>
      </c>
      <c r="H96" s="26">
        <v>4961000</v>
      </c>
      <c r="K96"/>
      <c r="L96"/>
      <c r="M96"/>
      <c r="N9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2.75">
      <c r="A97" s="24">
        <v>189</v>
      </c>
      <c r="B97" s="24">
        <v>32</v>
      </c>
      <c r="C97" s="24" t="s">
        <v>269</v>
      </c>
      <c r="D97" s="25" t="s">
        <v>418</v>
      </c>
      <c r="E97" s="27">
        <v>5</v>
      </c>
      <c r="F97" s="26">
        <v>2701000</v>
      </c>
      <c r="G97" s="27">
        <v>4</v>
      </c>
      <c r="H97" s="26">
        <v>2307000</v>
      </c>
      <c r="J97" s="5"/>
      <c r="K97"/>
      <c r="L97"/>
      <c r="M97"/>
      <c r="N97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2.75">
      <c r="A98" s="24">
        <v>195</v>
      </c>
      <c r="B98" s="24">
        <v>33</v>
      </c>
      <c r="C98" s="24" t="s">
        <v>227</v>
      </c>
      <c r="D98" s="25" t="s">
        <v>34</v>
      </c>
      <c r="E98" s="27">
        <v>4</v>
      </c>
      <c r="F98" s="28">
        <v>1781000</v>
      </c>
      <c r="G98" s="27">
        <v>4</v>
      </c>
      <c r="H98" s="26">
        <v>1293000</v>
      </c>
      <c r="K98"/>
      <c r="L98"/>
      <c r="M98"/>
      <c r="N9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2.75">
      <c r="A99" s="24">
        <v>198</v>
      </c>
      <c r="B99" s="24">
        <v>34</v>
      </c>
      <c r="C99" s="24" t="s">
        <v>248</v>
      </c>
      <c r="D99" s="25" t="s">
        <v>61</v>
      </c>
      <c r="E99" s="27">
        <v>5</v>
      </c>
      <c r="F99" s="26">
        <v>4254000</v>
      </c>
      <c r="G99" s="27">
        <v>3</v>
      </c>
      <c r="H99" s="26">
        <v>8598000</v>
      </c>
      <c r="K99"/>
      <c r="L99"/>
      <c r="M99"/>
      <c r="N99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2.75">
      <c r="A100" s="24">
        <v>200</v>
      </c>
      <c r="B100" s="24">
        <v>35</v>
      </c>
      <c r="C100" s="24" t="s">
        <v>328</v>
      </c>
      <c r="D100" s="25" t="s">
        <v>419</v>
      </c>
      <c r="E100" s="27">
        <v>3</v>
      </c>
      <c r="F100" s="26">
        <v>2361000</v>
      </c>
      <c r="G100" s="27">
        <v>3</v>
      </c>
      <c r="H100" s="26">
        <v>5862000</v>
      </c>
      <c r="K100"/>
      <c r="L100"/>
      <c r="M100"/>
      <c r="N100" s="13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24">
        <v>207</v>
      </c>
      <c r="B101" s="24">
        <v>36</v>
      </c>
      <c r="C101" s="24" t="s">
        <v>283</v>
      </c>
      <c r="D101" s="25" t="s">
        <v>17</v>
      </c>
      <c r="E101" s="27">
        <v>6</v>
      </c>
      <c r="F101" s="26">
        <v>3884000</v>
      </c>
      <c r="G101" s="27">
        <v>3</v>
      </c>
      <c r="H101" s="45">
        <v>1571000</v>
      </c>
      <c r="K101"/>
      <c r="L101"/>
      <c r="M101"/>
      <c r="N101"/>
      <c r="O101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24">
        <v>215</v>
      </c>
      <c r="B102" s="24">
        <v>37</v>
      </c>
      <c r="C102" s="29" t="s">
        <v>527</v>
      </c>
      <c r="D102" s="25" t="s">
        <v>529</v>
      </c>
      <c r="E102" s="27">
        <v>7</v>
      </c>
      <c r="F102" s="26">
        <v>9103000</v>
      </c>
      <c r="G102" s="27">
        <v>2</v>
      </c>
      <c r="H102" s="26">
        <v>2306000</v>
      </c>
      <c r="K102"/>
      <c r="L102"/>
      <c r="M102"/>
      <c r="N102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24">
        <v>217</v>
      </c>
      <c r="B103" s="24">
        <v>38</v>
      </c>
      <c r="C103" s="24" t="s">
        <v>298</v>
      </c>
      <c r="D103" s="25" t="s">
        <v>23</v>
      </c>
      <c r="E103" s="27">
        <v>0</v>
      </c>
      <c r="F103" s="27">
        <v>0</v>
      </c>
      <c r="G103" s="27">
        <v>2</v>
      </c>
      <c r="H103" s="26">
        <v>1138000</v>
      </c>
      <c r="K103"/>
      <c r="L103"/>
      <c r="M103"/>
      <c r="N103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24">
        <v>218</v>
      </c>
      <c r="B104" s="24">
        <v>39</v>
      </c>
      <c r="C104" s="24" t="s">
        <v>522</v>
      </c>
      <c r="D104" s="25" t="s">
        <v>523</v>
      </c>
      <c r="E104" s="27">
        <v>1</v>
      </c>
      <c r="F104" s="28">
        <v>1050000</v>
      </c>
      <c r="G104" s="27">
        <v>2</v>
      </c>
      <c r="H104" s="26">
        <v>1081000</v>
      </c>
      <c r="K104"/>
      <c r="L104"/>
      <c r="M104"/>
      <c r="N10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2.75">
      <c r="A105" s="24">
        <v>224</v>
      </c>
      <c r="B105" s="24">
        <v>40</v>
      </c>
      <c r="C105" s="24" t="s">
        <v>305</v>
      </c>
      <c r="D105" s="25" t="s">
        <v>394</v>
      </c>
      <c r="E105" s="27">
        <v>4</v>
      </c>
      <c r="F105" s="26">
        <v>4117000</v>
      </c>
      <c r="G105" s="27">
        <v>2</v>
      </c>
      <c r="H105" s="26">
        <v>754000</v>
      </c>
      <c r="J105" s="12"/>
      <c r="K105"/>
      <c r="L105"/>
      <c r="M105"/>
      <c r="N10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2.75">
      <c r="A106" s="24">
        <v>240</v>
      </c>
      <c r="B106" s="24">
        <v>41</v>
      </c>
      <c r="C106" s="24" t="s">
        <v>316</v>
      </c>
      <c r="D106" s="25" t="s">
        <v>395</v>
      </c>
      <c r="E106" s="27">
        <v>3</v>
      </c>
      <c r="F106" s="26">
        <v>1084000</v>
      </c>
      <c r="G106" s="27">
        <v>1</v>
      </c>
      <c r="H106" s="26">
        <v>228000</v>
      </c>
      <c r="K106"/>
      <c r="L106"/>
      <c r="M106"/>
      <c r="N10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2.75">
      <c r="A107" s="24">
        <v>245</v>
      </c>
      <c r="B107" s="24">
        <v>42</v>
      </c>
      <c r="C107" s="24" t="s">
        <v>279</v>
      </c>
      <c r="D107" s="25" t="s">
        <v>89</v>
      </c>
      <c r="E107" s="27">
        <v>2</v>
      </c>
      <c r="F107" s="26">
        <v>1383000</v>
      </c>
      <c r="G107" s="27">
        <v>1</v>
      </c>
      <c r="H107" s="26">
        <v>82000</v>
      </c>
      <c r="K107"/>
      <c r="L107"/>
      <c r="M107"/>
      <c r="N10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2.75">
      <c r="A108" s="24" t="s">
        <v>570</v>
      </c>
      <c r="B108" s="24" t="s">
        <v>570</v>
      </c>
      <c r="C108" s="24" t="s">
        <v>165</v>
      </c>
      <c r="D108" s="25" t="s">
        <v>458</v>
      </c>
      <c r="E108" s="27">
        <v>6</v>
      </c>
      <c r="F108" s="26">
        <v>2484000</v>
      </c>
      <c r="G108" s="27">
        <v>0</v>
      </c>
      <c r="H108" s="27">
        <v>0</v>
      </c>
      <c r="K108"/>
      <c r="L108"/>
      <c r="M108"/>
      <c r="N108" s="13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24" t="s">
        <v>570</v>
      </c>
      <c r="B109" s="24" t="s">
        <v>570</v>
      </c>
      <c r="C109" s="24" t="s">
        <v>160</v>
      </c>
      <c r="D109" s="25" t="s">
        <v>516</v>
      </c>
      <c r="E109" s="27">
        <v>3</v>
      </c>
      <c r="F109" s="26">
        <v>2090000</v>
      </c>
      <c r="G109" s="27">
        <v>0</v>
      </c>
      <c r="H109" s="27">
        <v>0</v>
      </c>
      <c r="K109"/>
      <c r="L109"/>
      <c r="M109"/>
      <c r="N109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2.75">
      <c r="A110" s="24" t="s">
        <v>570</v>
      </c>
      <c r="B110" s="24" t="s">
        <v>570</v>
      </c>
      <c r="C110" s="24" t="s">
        <v>232</v>
      </c>
      <c r="D110" s="25" t="s">
        <v>376</v>
      </c>
      <c r="E110" s="27">
        <v>0</v>
      </c>
      <c r="F110" s="27">
        <v>0</v>
      </c>
      <c r="G110" s="27">
        <v>0</v>
      </c>
      <c r="H110" s="27">
        <v>0</v>
      </c>
      <c r="K110"/>
      <c r="L110"/>
      <c r="M110"/>
      <c r="N110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2.75">
      <c r="A111" s="24" t="s">
        <v>570</v>
      </c>
      <c r="B111" s="24" t="s">
        <v>570</v>
      </c>
      <c r="C111" s="24" t="s">
        <v>330</v>
      </c>
      <c r="D111" s="25" t="s">
        <v>397</v>
      </c>
      <c r="E111" s="27">
        <v>0</v>
      </c>
      <c r="F111" s="27">
        <v>0</v>
      </c>
      <c r="G111" s="27">
        <v>0</v>
      </c>
      <c r="H111" s="27">
        <v>0</v>
      </c>
      <c r="K111"/>
      <c r="L111"/>
      <c r="M111"/>
      <c r="N111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3.5" thickBot="1">
      <c r="A112" s="24" t="s">
        <v>570</v>
      </c>
      <c r="B112" s="24" t="s">
        <v>570</v>
      </c>
      <c r="C112" s="24" t="s">
        <v>196</v>
      </c>
      <c r="D112" s="25" t="s">
        <v>420</v>
      </c>
      <c r="E112" s="27">
        <v>0</v>
      </c>
      <c r="F112" s="27">
        <v>0</v>
      </c>
      <c r="G112" s="27">
        <v>0</v>
      </c>
      <c r="H112" s="27">
        <v>0</v>
      </c>
      <c r="K112"/>
      <c r="L112"/>
      <c r="M112"/>
      <c r="N112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2.75">
      <c r="A113" s="24" t="s">
        <v>570</v>
      </c>
      <c r="B113" s="24" t="s">
        <v>570</v>
      </c>
      <c r="C113" s="24" t="s">
        <v>262</v>
      </c>
      <c r="D113" s="25" t="s">
        <v>383</v>
      </c>
      <c r="E113" s="27">
        <v>1</v>
      </c>
      <c r="F113" s="28">
        <v>494000</v>
      </c>
      <c r="G113" s="27">
        <v>0</v>
      </c>
      <c r="H113" s="27">
        <v>0</v>
      </c>
      <c r="I113" s="50" t="s">
        <v>593</v>
      </c>
      <c r="J113" s="51" t="s">
        <v>593</v>
      </c>
      <c r="K113"/>
      <c r="L113"/>
      <c r="M113"/>
      <c r="N113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3.5" thickBot="1">
      <c r="A114" s="24" t="s">
        <v>570</v>
      </c>
      <c r="B114" s="24" t="s">
        <v>570</v>
      </c>
      <c r="C114" s="24" t="s">
        <v>324</v>
      </c>
      <c r="D114" s="25" t="s">
        <v>396</v>
      </c>
      <c r="E114" s="27">
        <v>2</v>
      </c>
      <c r="F114" s="26">
        <v>933000</v>
      </c>
      <c r="G114" s="27">
        <v>0</v>
      </c>
      <c r="H114" s="27">
        <v>0</v>
      </c>
      <c r="I114" s="52" t="s">
        <v>549</v>
      </c>
      <c r="J114" s="21" t="s">
        <v>550</v>
      </c>
      <c r="K114"/>
      <c r="L114"/>
      <c r="M114"/>
      <c r="N1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3.5" thickBot="1">
      <c r="A115" s="59" t="s">
        <v>542</v>
      </c>
      <c r="B115" s="59"/>
      <c r="C115" s="59"/>
      <c r="D115" s="59"/>
      <c r="E115" s="35">
        <f>SUM(E66:E114)</f>
        <v>1419</v>
      </c>
      <c r="F115" s="43">
        <f>SUM(F66:F114)</f>
        <v>1020371000</v>
      </c>
      <c r="G115" s="35">
        <f>SUM(G66:G114)</f>
        <v>1114</v>
      </c>
      <c r="H115" s="43">
        <f>SUM(H66:H114)</f>
        <v>696130000</v>
      </c>
      <c r="I115" s="53">
        <f>(G115-E115)/E115</f>
        <v>-0.2149400986610289</v>
      </c>
      <c r="J115" s="53">
        <f>(H115-F115)/F115</f>
        <v>-0.31776775310156796</v>
      </c>
      <c r="K115"/>
      <c r="L115"/>
      <c r="M115"/>
      <c r="N11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3.5" thickBot="1">
      <c r="A116" s="57" t="s">
        <v>472</v>
      </c>
      <c r="B116" s="57"/>
      <c r="C116" s="57"/>
      <c r="D116" s="57"/>
      <c r="E116" s="57"/>
      <c r="F116" s="57"/>
      <c r="G116" s="57"/>
      <c r="H116" s="57"/>
      <c r="K116"/>
      <c r="L116"/>
      <c r="M116"/>
      <c r="N11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2.75">
      <c r="A117" s="24">
        <v>8</v>
      </c>
      <c r="B117" s="24">
        <v>1</v>
      </c>
      <c r="C117" s="24" t="s">
        <v>106</v>
      </c>
      <c r="D117" s="25" t="s">
        <v>353</v>
      </c>
      <c r="E117" s="27">
        <v>276</v>
      </c>
      <c r="F117" s="26">
        <v>204106000</v>
      </c>
      <c r="G117" s="27">
        <v>193</v>
      </c>
      <c r="H117" s="26">
        <v>135186000</v>
      </c>
      <c r="K117"/>
      <c r="L117"/>
      <c r="M117"/>
      <c r="N11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2.75">
      <c r="A118" s="24">
        <v>9</v>
      </c>
      <c r="B118" s="24">
        <v>2</v>
      </c>
      <c r="C118" s="24" t="s">
        <v>112</v>
      </c>
      <c r="D118" s="25" t="s">
        <v>399</v>
      </c>
      <c r="E118" s="27">
        <v>308</v>
      </c>
      <c r="F118" s="26">
        <v>229855000</v>
      </c>
      <c r="G118" s="27">
        <v>177</v>
      </c>
      <c r="H118" s="45">
        <v>105531000</v>
      </c>
      <c r="K118"/>
      <c r="L118"/>
      <c r="M118"/>
      <c r="N118"/>
      <c r="O11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1.25">
      <c r="A119" s="24">
        <v>12</v>
      </c>
      <c r="B119" s="24">
        <v>3</v>
      </c>
      <c r="C119" s="24" t="s">
        <v>117</v>
      </c>
      <c r="D119" s="25" t="s">
        <v>1</v>
      </c>
      <c r="E119" s="27">
        <v>213</v>
      </c>
      <c r="F119" s="26">
        <v>179710000</v>
      </c>
      <c r="G119" s="27">
        <v>139</v>
      </c>
      <c r="H119" s="26">
        <v>104490000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2.75">
      <c r="A120" s="24">
        <v>14</v>
      </c>
      <c r="B120" s="24">
        <v>4</v>
      </c>
      <c r="C120" s="24" t="s">
        <v>182</v>
      </c>
      <c r="D120" s="25" t="s">
        <v>49</v>
      </c>
      <c r="E120" s="27">
        <v>153</v>
      </c>
      <c r="F120" s="26">
        <v>86810000</v>
      </c>
      <c r="G120" s="27">
        <v>129</v>
      </c>
      <c r="H120" s="26">
        <v>71183000</v>
      </c>
      <c r="K120"/>
      <c r="L120"/>
      <c r="M120"/>
      <c r="N120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2.75">
      <c r="A121" s="24">
        <v>19</v>
      </c>
      <c r="B121" s="24">
        <v>5</v>
      </c>
      <c r="C121" s="24" t="s">
        <v>120</v>
      </c>
      <c r="D121" s="25" t="s">
        <v>73</v>
      </c>
      <c r="E121" s="27">
        <v>123</v>
      </c>
      <c r="F121" s="26">
        <v>67798000</v>
      </c>
      <c r="G121" s="27">
        <v>101</v>
      </c>
      <c r="H121" s="45">
        <v>52037000</v>
      </c>
      <c r="K121"/>
      <c r="L121"/>
      <c r="M121"/>
      <c r="N121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2.75">
      <c r="A122" s="24">
        <v>22</v>
      </c>
      <c r="B122" s="24">
        <v>6</v>
      </c>
      <c r="C122" s="24" t="s">
        <v>128</v>
      </c>
      <c r="D122" s="25" t="s">
        <v>354</v>
      </c>
      <c r="E122" s="27">
        <v>112</v>
      </c>
      <c r="F122" s="26">
        <v>76143000</v>
      </c>
      <c r="G122" s="27">
        <v>91</v>
      </c>
      <c r="H122" s="26">
        <v>56480000</v>
      </c>
      <c r="J122" s="12"/>
      <c r="K122"/>
      <c r="L122"/>
      <c r="M122"/>
      <c r="N122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2.75">
      <c r="A123" s="24">
        <v>35</v>
      </c>
      <c r="B123" s="24">
        <v>7</v>
      </c>
      <c r="C123" s="24" t="s">
        <v>152</v>
      </c>
      <c r="D123" s="25" t="s">
        <v>97</v>
      </c>
      <c r="E123" s="27">
        <v>68</v>
      </c>
      <c r="F123" s="26">
        <v>36170000</v>
      </c>
      <c r="G123" s="27">
        <v>56</v>
      </c>
      <c r="H123" s="26">
        <v>25485000</v>
      </c>
      <c r="K123"/>
      <c r="L123"/>
      <c r="M123"/>
      <c r="N12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2.75">
      <c r="A124" s="24">
        <v>38</v>
      </c>
      <c r="B124" s="24">
        <v>8</v>
      </c>
      <c r="C124" s="24" t="s">
        <v>134</v>
      </c>
      <c r="D124" s="25" t="s">
        <v>342</v>
      </c>
      <c r="E124" s="27">
        <v>69</v>
      </c>
      <c r="F124" s="26">
        <v>33576000</v>
      </c>
      <c r="G124" s="27">
        <v>50</v>
      </c>
      <c r="H124" s="26">
        <v>21718000</v>
      </c>
      <c r="K124"/>
      <c r="L124"/>
      <c r="M124"/>
      <c r="N12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2.75">
      <c r="A125" s="24">
        <v>39</v>
      </c>
      <c r="B125" s="24">
        <v>9</v>
      </c>
      <c r="C125" s="24" t="s">
        <v>191</v>
      </c>
      <c r="D125" s="25" t="s">
        <v>344</v>
      </c>
      <c r="E125" s="27">
        <v>53</v>
      </c>
      <c r="F125" s="26">
        <v>31318000</v>
      </c>
      <c r="G125" s="27">
        <v>49</v>
      </c>
      <c r="H125" s="26">
        <v>26050000</v>
      </c>
      <c r="K125"/>
      <c r="L125"/>
      <c r="M125"/>
      <c r="N12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2.75">
      <c r="A126" s="24">
        <v>43</v>
      </c>
      <c r="B126" s="24">
        <v>10</v>
      </c>
      <c r="C126" s="24" t="s">
        <v>133</v>
      </c>
      <c r="D126" s="25" t="s">
        <v>44</v>
      </c>
      <c r="E126" s="27">
        <v>50</v>
      </c>
      <c r="F126" s="26">
        <v>26789000</v>
      </c>
      <c r="G126" s="27">
        <v>46</v>
      </c>
      <c r="H126" s="28">
        <v>27974000</v>
      </c>
      <c r="K126"/>
      <c r="L126"/>
      <c r="M126"/>
      <c r="N12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2.75">
      <c r="A127" s="24">
        <v>46</v>
      </c>
      <c r="B127" s="24">
        <v>11</v>
      </c>
      <c r="C127" s="24" t="s">
        <v>200</v>
      </c>
      <c r="D127" s="25" t="s">
        <v>85</v>
      </c>
      <c r="E127" s="27">
        <v>39</v>
      </c>
      <c r="F127" s="26">
        <v>15295000</v>
      </c>
      <c r="G127" s="27">
        <v>42</v>
      </c>
      <c r="H127" s="26">
        <v>28065000</v>
      </c>
      <c r="K127"/>
      <c r="L127"/>
      <c r="M127"/>
      <c r="N12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2.75">
      <c r="A128" s="24">
        <v>50</v>
      </c>
      <c r="B128" s="24">
        <v>12</v>
      </c>
      <c r="C128" s="24" t="s">
        <v>154</v>
      </c>
      <c r="D128" s="25" t="s">
        <v>155</v>
      </c>
      <c r="E128" s="27">
        <v>56</v>
      </c>
      <c r="F128" s="26">
        <v>44581000</v>
      </c>
      <c r="G128" s="27">
        <v>39</v>
      </c>
      <c r="H128" s="26">
        <v>19207000</v>
      </c>
      <c r="K128"/>
      <c r="L128"/>
      <c r="M128"/>
      <c r="N12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1.25">
      <c r="A129" s="24">
        <v>52</v>
      </c>
      <c r="B129" s="24">
        <v>13</v>
      </c>
      <c r="C129" s="24" t="s">
        <v>149</v>
      </c>
      <c r="D129" s="25" t="s">
        <v>422</v>
      </c>
      <c r="E129" s="27">
        <v>45</v>
      </c>
      <c r="F129" s="26">
        <v>21042000</v>
      </c>
      <c r="G129" s="27">
        <v>38</v>
      </c>
      <c r="H129" s="26">
        <v>17481000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2.75">
      <c r="A130" s="24">
        <v>61</v>
      </c>
      <c r="B130" s="24">
        <v>14</v>
      </c>
      <c r="C130" s="24" t="s">
        <v>177</v>
      </c>
      <c r="D130" s="25" t="s">
        <v>368</v>
      </c>
      <c r="E130" s="27">
        <v>36</v>
      </c>
      <c r="F130" s="26">
        <v>15692000</v>
      </c>
      <c r="G130" s="27">
        <v>35</v>
      </c>
      <c r="H130" s="26">
        <v>20795000</v>
      </c>
      <c r="K130"/>
      <c r="L130"/>
      <c r="M130"/>
      <c r="N130"/>
      <c r="O130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2.75">
      <c r="A131" s="24">
        <v>68</v>
      </c>
      <c r="B131" s="24">
        <v>15</v>
      </c>
      <c r="C131" s="24" t="s">
        <v>140</v>
      </c>
      <c r="D131" s="25" t="s">
        <v>573</v>
      </c>
      <c r="E131" s="27">
        <v>43</v>
      </c>
      <c r="F131" s="26">
        <v>30417000</v>
      </c>
      <c r="G131" s="27">
        <v>29</v>
      </c>
      <c r="H131" s="26">
        <v>18686000</v>
      </c>
      <c r="K131"/>
      <c r="L131"/>
      <c r="M131"/>
      <c r="N13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2.75">
      <c r="A132" s="24">
        <v>73</v>
      </c>
      <c r="B132" s="24">
        <v>16</v>
      </c>
      <c r="C132" s="24" t="s">
        <v>567</v>
      </c>
      <c r="D132" s="25" t="s">
        <v>568</v>
      </c>
      <c r="E132" s="27">
        <v>14</v>
      </c>
      <c r="F132" s="26">
        <v>7323000</v>
      </c>
      <c r="G132" s="27">
        <v>26</v>
      </c>
      <c r="H132" s="45">
        <v>16401000</v>
      </c>
      <c r="K132"/>
      <c r="L132"/>
      <c r="M132"/>
      <c r="N132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2.75">
      <c r="A133" s="24">
        <v>74</v>
      </c>
      <c r="B133" s="24">
        <v>17</v>
      </c>
      <c r="C133" s="24" t="s">
        <v>201</v>
      </c>
      <c r="D133" s="25" t="s">
        <v>32</v>
      </c>
      <c r="E133" s="27">
        <v>38</v>
      </c>
      <c r="F133" s="26">
        <v>19423000</v>
      </c>
      <c r="G133" s="27">
        <v>26</v>
      </c>
      <c r="H133" s="26">
        <v>15640000</v>
      </c>
      <c r="K133"/>
      <c r="L133"/>
      <c r="M133"/>
      <c r="N133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2.75">
      <c r="A134" s="24">
        <v>76</v>
      </c>
      <c r="B134" s="24">
        <v>18</v>
      </c>
      <c r="C134" s="24" t="s">
        <v>311</v>
      </c>
      <c r="D134" s="25" t="s">
        <v>488</v>
      </c>
      <c r="E134" s="27">
        <v>33</v>
      </c>
      <c r="F134" s="26">
        <v>13120000</v>
      </c>
      <c r="G134" s="27">
        <v>24</v>
      </c>
      <c r="H134" s="26">
        <v>18393000</v>
      </c>
      <c r="K134"/>
      <c r="L134"/>
      <c r="M134"/>
      <c r="N134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2.75">
      <c r="A135" s="24">
        <v>77</v>
      </c>
      <c r="B135" s="24">
        <v>19</v>
      </c>
      <c r="C135" s="24" t="s">
        <v>198</v>
      </c>
      <c r="D135" s="25" t="s">
        <v>60</v>
      </c>
      <c r="E135" s="27">
        <v>19</v>
      </c>
      <c r="F135" s="26">
        <v>8784000</v>
      </c>
      <c r="G135" s="27">
        <v>24</v>
      </c>
      <c r="H135" s="26">
        <v>11770000</v>
      </c>
      <c r="K135"/>
      <c r="L135"/>
      <c r="M135"/>
      <c r="N135" s="13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2.75">
      <c r="A136" s="24">
        <v>78</v>
      </c>
      <c r="B136" s="24">
        <v>20</v>
      </c>
      <c r="C136" s="24" t="s">
        <v>151</v>
      </c>
      <c r="D136" s="25" t="s">
        <v>53</v>
      </c>
      <c r="E136" s="27">
        <v>29</v>
      </c>
      <c r="F136" s="26">
        <v>12779000</v>
      </c>
      <c r="G136" s="27">
        <v>24</v>
      </c>
      <c r="H136" s="26">
        <v>11388000</v>
      </c>
      <c r="J136" s="12"/>
      <c r="K136"/>
      <c r="L136"/>
      <c r="M136"/>
      <c r="N13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2.75">
      <c r="A137" s="24">
        <v>83</v>
      </c>
      <c r="B137" s="24">
        <v>21</v>
      </c>
      <c r="C137" s="24" t="s">
        <v>254</v>
      </c>
      <c r="D137" s="25" t="s">
        <v>77</v>
      </c>
      <c r="E137" s="27">
        <v>30</v>
      </c>
      <c r="F137" s="26">
        <v>31119000</v>
      </c>
      <c r="G137" s="27">
        <v>21</v>
      </c>
      <c r="H137" s="28">
        <v>12809000</v>
      </c>
      <c r="J137" s="5"/>
      <c r="K137"/>
      <c r="L137"/>
      <c r="M137"/>
      <c r="N137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2.75">
      <c r="A138" s="24">
        <v>100</v>
      </c>
      <c r="B138" s="24">
        <v>22</v>
      </c>
      <c r="C138" s="24" t="s">
        <v>183</v>
      </c>
      <c r="D138" s="25" t="s">
        <v>508</v>
      </c>
      <c r="E138" s="27">
        <v>24</v>
      </c>
      <c r="F138" s="26">
        <v>10652000</v>
      </c>
      <c r="G138" s="27">
        <v>16</v>
      </c>
      <c r="H138" s="26">
        <v>9712000</v>
      </c>
      <c r="K138"/>
      <c r="L138"/>
      <c r="M138"/>
      <c r="N138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2.75">
      <c r="A139" s="24">
        <v>103</v>
      </c>
      <c r="B139" s="24">
        <v>23</v>
      </c>
      <c r="C139" s="24" t="s">
        <v>273</v>
      </c>
      <c r="D139" s="25" t="s">
        <v>505</v>
      </c>
      <c r="E139" s="27">
        <v>14</v>
      </c>
      <c r="F139" s="26">
        <v>6676000</v>
      </c>
      <c r="G139" s="27">
        <v>15</v>
      </c>
      <c r="H139" s="26">
        <v>8425000</v>
      </c>
      <c r="K139"/>
      <c r="L139"/>
      <c r="M139"/>
      <c r="N139" s="13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2.75">
      <c r="A140" s="24">
        <v>109</v>
      </c>
      <c r="B140" s="24">
        <v>24</v>
      </c>
      <c r="C140" s="24" t="s">
        <v>281</v>
      </c>
      <c r="D140" s="25" t="s">
        <v>496</v>
      </c>
      <c r="E140" s="27">
        <v>20</v>
      </c>
      <c r="F140" s="26">
        <v>9082000</v>
      </c>
      <c r="G140" s="27">
        <v>14</v>
      </c>
      <c r="H140" s="26">
        <v>11587000</v>
      </c>
      <c r="K140"/>
      <c r="L140"/>
      <c r="M140"/>
      <c r="N140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2.75">
      <c r="A141" s="24">
        <v>110</v>
      </c>
      <c r="B141" s="24">
        <v>25</v>
      </c>
      <c r="C141" s="24" t="s">
        <v>256</v>
      </c>
      <c r="D141" s="25" t="s">
        <v>352</v>
      </c>
      <c r="E141" s="27">
        <v>21</v>
      </c>
      <c r="F141" s="26">
        <v>23686000</v>
      </c>
      <c r="G141" s="27">
        <v>14</v>
      </c>
      <c r="H141" s="26">
        <v>9352000</v>
      </c>
      <c r="K141"/>
      <c r="L141"/>
      <c r="M141"/>
      <c r="N141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2.75">
      <c r="A142" s="24">
        <v>117</v>
      </c>
      <c r="B142" s="24">
        <v>26</v>
      </c>
      <c r="C142" s="24" t="s">
        <v>313</v>
      </c>
      <c r="D142" s="25" t="s">
        <v>509</v>
      </c>
      <c r="E142" s="27">
        <v>20</v>
      </c>
      <c r="F142" s="26">
        <v>13379000</v>
      </c>
      <c r="G142" s="27">
        <v>13</v>
      </c>
      <c r="H142" s="26">
        <v>6677000</v>
      </c>
      <c r="J142" s="12"/>
      <c r="K142"/>
      <c r="L142"/>
      <c r="M142"/>
      <c r="N142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2.75">
      <c r="A143" s="24">
        <v>120</v>
      </c>
      <c r="B143" s="24">
        <v>27</v>
      </c>
      <c r="C143" s="24" t="s">
        <v>178</v>
      </c>
      <c r="D143" s="25" t="s">
        <v>6</v>
      </c>
      <c r="E143" s="27">
        <v>47</v>
      </c>
      <c r="F143" s="26">
        <v>24823000</v>
      </c>
      <c r="G143" s="27">
        <v>12</v>
      </c>
      <c r="H143" s="26">
        <v>9756000</v>
      </c>
      <c r="J143" s="12"/>
      <c r="K143"/>
      <c r="L143"/>
      <c r="M143"/>
      <c r="N143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2.75">
      <c r="A144" s="24">
        <v>124</v>
      </c>
      <c r="B144" s="24">
        <v>28</v>
      </c>
      <c r="C144" s="24" t="s">
        <v>242</v>
      </c>
      <c r="D144" s="25" t="s">
        <v>243</v>
      </c>
      <c r="E144" s="27">
        <v>23</v>
      </c>
      <c r="F144" s="26">
        <v>11934000</v>
      </c>
      <c r="G144" s="27">
        <v>12</v>
      </c>
      <c r="H144" s="26">
        <v>4560000</v>
      </c>
      <c r="K144"/>
      <c r="L144"/>
      <c r="M144"/>
      <c r="N144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2.75">
      <c r="A145" s="24">
        <v>129</v>
      </c>
      <c r="B145" s="24">
        <v>29</v>
      </c>
      <c r="C145" s="24" t="s">
        <v>275</v>
      </c>
      <c r="D145" s="25" t="s">
        <v>511</v>
      </c>
      <c r="E145" s="27">
        <v>7</v>
      </c>
      <c r="F145" s="26">
        <v>3226000</v>
      </c>
      <c r="G145" s="27">
        <v>11</v>
      </c>
      <c r="H145" s="26">
        <v>9296000</v>
      </c>
      <c r="K145"/>
      <c r="L145"/>
      <c r="M145"/>
      <c r="N14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2.75">
      <c r="A146" s="24">
        <v>135</v>
      </c>
      <c r="B146" s="24">
        <v>30</v>
      </c>
      <c r="C146" s="24" t="s">
        <v>282</v>
      </c>
      <c r="D146" s="25" t="s">
        <v>345</v>
      </c>
      <c r="E146" s="27">
        <v>12</v>
      </c>
      <c r="F146" s="26">
        <v>11128000</v>
      </c>
      <c r="G146" s="27">
        <v>10</v>
      </c>
      <c r="H146" s="26">
        <v>14735000</v>
      </c>
      <c r="K146"/>
      <c r="L146"/>
      <c r="M146"/>
      <c r="N146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2.75">
      <c r="A147" s="24">
        <v>139</v>
      </c>
      <c r="B147" s="24">
        <v>31</v>
      </c>
      <c r="C147" s="24" t="s">
        <v>219</v>
      </c>
      <c r="D147" s="25" t="s">
        <v>372</v>
      </c>
      <c r="E147" s="27">
        <v>4</v>
      </c>
      <c r="F147" s="26">
        <v>1727000</v>
      </c>
      <c r="G147" s="27">
        <v>10</v>
      </c>
      <c r="H147" s="28">
        <v>8640000</v>
      </c>
      <c r="K147"/>
      <c r="L147"/>
      <c r="M147"/>
      <c r="N147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1.25">
      <c r="A148" s="24">
        <v>143</v>
      </c>
      <c r="B148" s="24">
        <v>32</v>
      </c>
      <c r="C148" s="24" t="s">
        <v>440</v>
      </c>
      <c r="D148" s="25" t="s">
        <v>450</v>
      </c>
      <c r="E148" s="27">
        <v>11</v>
      </c>
      <c r="F148" s="26">
        <v>7190000</v>
      </c>
      <c r="G148" s="27">
        <v>10</v>
      </c>
      <c r="H148" s="26">
        <v>6891000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1.25">
      <c r="A149" s="24">
        <v>153</v>
      </c>
      <c r="B149" s="24">
        <v>33</v>
      </c>
      <c r="C149" s="24" t="s">
        <v>239</v>
      </c>
      <c r="D149" s="25" t="s">
        <v>87</v>
      </c>
      <c r="E149" s="27">
        <v>15</v>
      </c>
      <c r="F149" s="26">
        <v>5059000</v>
      </c>
      <c r="G149" s="27">
        <v>9</v>
      </c>
      <c r="H149" s="26">
        <v>1964000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2.75">
      <c r="A150" s="24">
        <v>171</v>
      </c>
      <c r="B150" s="24">
        <v>34</v>
      </c>
      <c r="C150" s="24" t="s">
        <v>292</v>
      </c>
      <c r="D150" s="25" t="s">
        <v>21</v>
      </c>
      <c r="E150" s="27">
        <v>7</v>
      </c>
      <c r="F150" s="26">
        <v>4895000</v>
      </c>
      <c r="G150" s="27">
        <v>6</v>
      </c>
      <c r="H150" s="45">
        <v>3979000</v>
      </c>
      <c r="K150"/>
      <c r="L150"/>
      <c r="M150"/>
      <c r="N150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2.75">
      <c r="A151" s="24">
        <v>190</v>
      </c>
      <c r="B151" s="24">
        <v>35</v>
      </c>
      <c r="C151" s="24" t="s">
        <v>268</v>
      </c>
      <c r="D151" s="25" t="s">
        <v>95</v>
      </c>
      <c r="E151" s="27">
        <v>8</v>
      </c>
      <c r="F151" s="26">
        <v>2078000</v>
      </c>
      <c r="G151" s="27">
        <v>4</v>
      </c>
      <c r="H151" s="26">
        <v>2257000</v>
      </c>
      <c r="K151"/>
      <c r="L151"/>
      <c r="M151"/>
      <c r="N151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2.75">
      <c r="A152" s="24">
        <v>191</v>
      </c>
      <c r="B152" s="24">
        <v>36</v>
      </c>
      <c r="C152" s="24" t="s">
        <v>267</v>
      </c>
      <c r="D152" s="25" t="s">
        <v>384</v>
      </c>
      <c r="E152" s="27">
        <v>1</v>
      </c>
      <c r="F152" s="26">
        <v>172000</v>
      </c>
      <c r="G152" s="27">
        <v>4</v>
      </c>
      <c r="H152" s="26">
        <v>2207000</v>
      </c>
      <c r="K152"/>
      <c r="L152"/>
      <c r="M152"/>
      <c r="N152"/>
      <c r="O152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1.25">
      <c r="A153" s="24">
        <v>196</v>
      </c>
      <c r="B153" s="24">
        <v>37</v>
      </c>
      <c r="C153" s="24" t="s">
        <v>223</v>
      </c>
      <c r="D153" s="25" t="s">
        <v>86</v>
      </c>
      <c r="E153" s="27">
        <v>9</v>
      </c>
      <c r="F153" s="26">
        <v>5077000</v>
      </c>
      <c r="G153" s="27">
        <v>4</v>
      </c>
      <c r="H153" s="26">
        <v>1042000</v>
      </c>
      <c r="J153" s="12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2.75">
      <c r="A154" s="24">
        <v>205</v>
      </c>
      <c r="B154" s="24">
        <v>38</v>
      </c>
      <c r="C154" s="24" t="s">
        <v>244</v>
      </c>
      <c r="D154" s="25" t="s">
        <v>35</v>
      </c>
      <c r="E154" s="27">
        <v>6</v>
      </c>
      <c r="F154" s="26">
        <v>1904000</v>
      </c>
      <c r="G154" s="27">
        <v>3</v>
      </c>
      <c r="H154" s="26">
        <v>1993000</v>
      </c>
      <c r="K154"/>
      <c r="L154"/>
      <c r="M154"/>
      <c r="N154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2.75">
      <c r="A155" s="24">
        <v>206</v>
      </c>
      <c r="B155" s="24">
        <v>39</v>
      </c>
      <c r="C155" s="24" t="s">
        <v>229</v>
      </c>
      <c r="D155" s="25" t="s">
        <v>13</v>
      </c>
      <c r="E155" s="27">
        <v>5</v>
      </c>
      <c r="F155" s="26">
        <v>3598000</v>
      </c>
      <c r="G155" s="27">
        <v>3</v>
      </c>
      <c r="H155" s="26">
        <v>1763000</v>
      </c>
      <c r="J155" s="12"/>
      <c r="K155"/>
      <c r="L155"/>
      <c r="M155"/>
      <c r="N15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2.75">
      <c r="A156" s="24">
        <v>210</v>
      </c>
      <c r="B156" s="24">
        <v>40</v>
      </c>
      <c r="C156" s="24" t="s">
        <v>289</v>
      </c>
      <c r="D156" s="25" t="s">
        <v>390</v>
      </c>
      <c r="E156" s="27">
        <v>4</v>
      </c>
      <c r="F156" s="26">
        <v>647000</v>
      </c>
      <c r="G156" s="27">
        <v>3</v>
      </c>
      <c r="H156" s="26">
        <v>1219000</v>
      </c>
      <c r="J156" s="12"/>
      <c r="K156"/>
      <c r="L156"/>
      <c r="M156"/>
      <c r="N156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2.75">
      <c r="A157" s="24">
        <v>220</v>
      </c>
      <c r="B157" s="24">
        <v>41</v>
      </c>
      <c r="C157" s="24" t="s">
        <v>336</v>
      </c>
      <c r="D157" s="25" t="s">
        <v>93</v>
      </c>
      <c r="E157" s="27">
        <v>1</v>
      </c>
      <c r="F157" s="26">
        <v>181000</v>
      </c>
      <c r="G157" s="27">
        <v>2</v>
      </c>
      <c r="H157" s="26">
        <v>1051000</v>
      </c>
      <c r="K157"/>
      <c r="L157"/>
      <c r="M157"/>
      <c r="N157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2.75">
      <c r="A158" s="24">
        <v>228</v>
      </c>
      <c r="B158" s="24">
        <v>42</v>
      </c>
      <c r="C158" s="24" t="s">
        <v>293</v>
      </c>
      <c r="D158" s="25" t="s">
        <v>423</v>
      </c>
      <c r="E158" s="27">
        <v>5</v>
      </c>
      <c r="F158" s="26">
        <v>2164000</v>
      </c>
      <c r="G158" s="27">
        <v>2</v>
      </c>
      <c r="H158" s="26">
        <v>475000</v>
      </c>
      <c r="J158" s="12"/>
      <c r="K158"/>
      <c r="L158"/>
      <c r="M158"/>
      <c r="N158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2.75">
      <c r="A159" s="24" t="s">
        <v>570</v>
      </c>
      <c r="B159" s="24" t="s">
        <v>570</v>
      </c>
      <c r="C159" s="24" t="s">
        <v>535</v>
      </c>
      <c r="D159" s="25" t="s">
        <v>536</v>
      </c>
      <c r="E159" s="27">
        <v>2</v>
      </c>
      <c r="F159" s="26">
        <v>2676000</v>
      </c>
      <c r="G159" s="27">
        <v>0</v>
      </c>
      <c r="H159" s="27">
        <v>0</v>
      </c>
      <c r="K159"/>
      <c r="L159"/>
      <c r="M159"/>
      <c r="N159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3.5" thickBot="1">
      <c r="A160" s="24" t="s">
        <v>570</v>
      </c>
      <c r="B160" s="24" t="s">
        <v>570</v>
      </c>
      <c r="C160" s="24" t="s">
        <v>326</v>
      </c>
      <c r="D160" s="25" t="s">
        <v>91</v>
      </c>
      <c r="E160" s="27">
        <v>0</v>
      </c>
      <c r="F160" s="27">
        <v>0</v>
      </c>
      <c r="G160" s="27">
        <v>0</v>
      </c>
      <c r="H160" s="27">
        <v>0</v>
      </c>
      <c r="K160"/>
      <c r="L160"/>
      <c r="M160"/>
      <c r="N160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2.75">
      <c r="A161" s="24" t="s">
        <v>570</v>
      </c>
      <c r="B161" s="24" t="s">
        <v>570</v>
      </c>
      <c r="C161" s="24" t="s">
        <v>306</v>
      </c>
      <c r="D161" s="25" t="s">
        <v>514</v>
      </c>
      <c r="E161" s="27">
        <v>0</v>
      </c>
      <c r="F161" s="27">
        <v>0</v>
      </c>
      <c r="G161" s="27">
        <v>0</v>
      </c>
      <c r="H161" s="27">
        <v>0</v>
      </c>
      <c r="I161" s="50" t="s">
        <v>593</v>
      </c>
      <c r="J161" s="51" t="s">
        <v>593</v>
      </c>
      <c r="K161"/>
      <c r="L161"/>
      <c r="M161"/>
      <c r="N161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3.5" thickBot="1">
      <c r="A162" s="24" t="s">
        <v>570</v>
      </c>
      <c r="B162" s="24" t="s">
        <v>570</v>
      </c>
      <c r="C162" s="24" t="s">
        <v>278</v>
      </c>
      <c r="D162" s="25" t="s">
        <v>386</v>
      </c>
      <c r="E162" s="27">
        <v>2</v>
      </c>
      <c r="F162" s="28">
        <v>652000</v>
      </c>
      <c r="G162" s="27">
        <v>0</v>
      </c>
      <c r="H162" s="27">
        <v>0</v>
      </c>
      <c r="I162" s="52" t="s">
        <v>549</v>
      </c>
      <c r="J162" s="21" t="s">
        <v>550</v>
      </c>
      <c r="K162"/>
      <c r="L162"/>
      <c r="M162"/>
      <c r="N162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3.5" thickBot="1">
      <c r="A163" s="59" t="s">
        <v>592</v>
      </c>
      <c r="B163" s="59"/>
      <c r="C163" s="59"/>
      <c r="D163" s="59"/>
      <c r="E163" s="35">
        <f>SUM(E117:E162)</f>
        <v>2075</v>
      </c>
      <c r="F163" s="43">
        <f>SUM(F117:F162)</f>
        <v>1344456000</v>
      </c>
      <c r="G163" s="35">
        <f>SUM(G117:G162)</f>
        <v>1536</v>
      </c>
      <c r="H163" s="49">
        <f>SUM(H117:H162)</f>
        <v>934350000</v>
      </c>
      <c r="I163" s="53">
        <f>(G163-E163)/E163</f>
        <v>-0.2597590361445783</v>
      </c>
      <c r="J163" s="53">
        <f>(H163-F163)/F163</f>
        <v>-0.30503489887359647</v>
      </c>
      <c r="K163"/>
      <c r="L163"/>
      <c r="M163"/>
      <c r="N163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3.5" thickBot="1">
      <c r="A164" s="57" t="s">
        <v>473</v>
      </c>
      <c r="B164" s="57"/>
      <c r="C164" s="57"/>
      <c r="D164" s="57"/>
      <c r="E164" s="57"/>
      <c r="F164" s="57"/>
      <c r="G164" s="57"/>
      <c r="H164" s="57"/>
      <c r="K164"/>
      <c r="L164"/>
      <c r="M164"/>
      <c r="N16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2.75">
      <c r="A165" s="24">
        <v>15</v>
      </c>
      <c r="B165" s="24">
        <v>1</v>
      </c>
      <c r="C165" s="24" t="s">
        <v>123</v>
      </c>
      <c r="D165" s="25" t="s">
        <v>43</v>
      </c>
      <c r="E165" s="27">
        <v>123</v>
      </c>
      <c r="F165" s="26">
        <v>98351000</v>
      </c>
      <c r="G165" s="27">
        <v>119</v>
      </c>
      <c r="H165" s="26">
        <v>84322000</v>
      </c>
      <c r="K165"/>
      <c r="L165"/>
      <c r="M165"/>
      <c r="N16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2.75">
      <c r="A166" s="24">
        <v>24</v>
      </c>
      <c r="B166" s="24">
        <v>2</v>
      </c>
      <c r="C166" s="24" t="s">
        <v>168</v>
      </c>
      <c r="D166" s="25" t="s">
        <v>47</v>
      </c>
      <c r="E166" s="27">
        <v>70</v>
      </c>
      <c r="F166" s="26">
        <v>56762000</v>
      </c>
      <c r="G166" s="27">
        <v>88</v>
      </c>
      <c r="H166" s="26">
        <v>86537000</v>
      </c>
      <c r="K166"/>
      <c r="L166"/>
      <c r="M166"/>
      <c r="N166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2.75">
      <c r="A167" s="24">
        <v>27</v>
      </c>
      <c r="B167" s="24">
        <v>3</v>
      </c>
      <c r="C167" s="24" t="s">
        <v>167</v>
      </c>
      <c r="D167" s="25" t="s">
        <v>69</v>
      </c>
      <c r="E167" s="27">
        <v>72</v>
      </c>
      <c r="F167" s="26">
        <v>84380000</v>
      </c>
      <c r="G167" s="27">
        <v>65</v>
      </c>
      <c r="H167" s="26">
        <v>58877000</v>
      </c>
      <c r="K167"/>
      <c r="L167"/>
      <c r="M167"/>
      <c r="N16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1.25">
      <c r="A168" s="24">
        <v>41</v>
      </c>
      <c r="B168" s="24">
        <v>4</v>
      </c>
      <c r="C168" s="24" t="s">
        <v>463</v>
      </c>
      <c r="D168" s="25" t="s">
        <v>464</v>
      </c>
      <c r="E168" s="27">
        <v>62</v>
      </c>
      <c r="F168" s="26">
        <v>42309000</v>
      </c>
      <c r="G168" s="27">
        <v>47</v>
      </c>
      <c r="H168" s="26">
        <v>35410000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2.75">
      <c r="A169" s="24">
        <v>53</v>
      </c>
      <c r="B169" s="24">
        <v>5</v>
      </c>
      <c r="C169" s="24" t="s">
        <v>127</v>
      </c>
      <c r="D169" s="25" t="s">
        <v>65</v>
      </c>
      <c r="E169" s="27">
        <v>47</v>
      </c>
      <c r="F169" s="26">
        <v>34785000</v>
      </c>
      <c r="G169" s="27">
        <v>37</v>
      </c>
      <c r="H169" s="28">
        <v>31066000</v>
      </c>
      <c r="K169"/>
      <c r="L169"/>
      <c r="M169"/>
      <c r="N169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2.75">
      <c r="A170" s="24">
        <v>62</v>
      </c>
      <c r="B170" s="24">
        <v>6</v>
      </c>
      <c r="C170" s="24" t="s">
        <v>143</v>
      </c>
      <c r="D170" s="25" t="s">
        <v>68</v>
      </c>
      <c r="E170" s="27">
        <v>59</v>
      </c>
      <c r="F170" s="26">
        <v>33273000</v>
      </c>
      <c r="G170" s="27">
        <v>35</v>
      </c>
      <c r="H170" s="26">
        <v>15729000</v>
      </c>
      <c r="J170" s="12"/>
      <c r="K170"/>
      <c r="L170"/>
      <c r="M170"/>
      <c r="N170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2.75">
      <c r="A171" s="24">
        <v>70</v>
      </c>
      <c r="B171" s="24">
        <v>7</v>
      </c>
      <c r="C171" s="24" t="s">
        <v>437</v>
      </c>
      <c r="D171" s="25" t="s">
        <v>451</v>
      </c>
      <c r="E171" s="27">
        <v>27</v>
      </c>
      <c r="F171" s="26">
        <v>22713000</v>
      </c>
      <c r="G171" s="27">
        <v>28</v>
      </c>
      <c r="H171" s="26">
        <v>29859000</v>
      </c>
      <c r="J171" s="12"/>
      <c r="K171"/>
      <c r="L171"/>
      <c r="M171"/>
      <c r="N171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2.75">
      <c r="A172" s="24">
        <v>84</v>
      </c>
      <c r="B172" s="24">
        <v>8</v>
      </c>
      <c r="C172" s="24" t="s">
        <v>148</v>
      </c>
      <c r="D172" s="25" t="s">
        <v>574</v>
      </c>
      <c r="E172" s="27">
        <v>22</v>
      </c>
      <c r="F172" s="26">
        <v>17227000</v>
      </c>
      <c r="G172" s="27">
        <v>20</v>
      </c>
      <c r="H172" s="26">
        <v>13580000</v>
      </c>
      <c r="K172"/>
      <c r="L172"/>
      <c r="M172"/>
      <c r="N172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2.75">
      <c r="A173" s="24">
        <v>90</v>
      </c>
      <c r="B173" s="24">
        <v>9</v>
      </c>
      <c r="C173" s="24" t="s">
        <v>213</v>
      </c>
      <c r="D173" s="25" t="s">
        <v>351</v>
      </c>
      <c r="E173" s="27">
        <v>18</v>
      </c>
      <c r="F173" s="26">
        <v>10527000</v>
      </c>
      <c r="G173" s="27">
        <v>19</v>
      </c>
      <c r="H173" s="26">
        <v>11651000</v>
      </c>
      <c r="K173"/>
      <c r="L173"/>
      <c r="M173"/>
      <c r="N173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2.75">
      <c r="A174" s="24">
        <v>98</v>
      </c>
      <c r="B174" s="24">
        <v>10</v>
      </c>
      <c r="C174" s="24" t="s">
        <v>207</v>
      </c>
      <c r="D174" s="25" t="s">
        <v>71</v>
      </c>
      <c r="E174" s="27">
        <v>15</v>
      </c>
      <c r="F174" s="26">
        <v>10982000</v>
      </c>
      <c r="G174" s="27">
        <v>16</v>
      </c>
      <c r="H174" s="26">
        <v>15114000</v>
      </c>
      <c r="K174"/>
      <c r="L174"/>
      <c r="M174"/>
      <c r="N174"/>
      <c r="O174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2.75">
      <c r="A175" s="24">
        <v>102</v>
      </c>
      <c r="B175" s="24">
        <v>11</v>
      </c>
      <c r="C175" s="24" t="s">
        <v>204</v>
      </c>
      <c r="D175" s="25" t="s">
        <v>9</v>
      </c>
      <c r="E175" s="27">
        <v>24</v>
      </c>
      <c r="F175" s="26">
        <v>11388000</v>
      </c>
      <c r="G175" s="27">
        <v>15</v>
      </c>
      <c r="H175" s="26">
        <v>8491000</v>
      </c>
      <c r="K175"/>
      <c r="L175"/>
      <c r="M175"/>
      <c r="N17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2.75">
      <c r="A176" s="24">
        <v>106</v>
      </c>
      <c r="B176" s="24">
        <v>12</v>
      </c>
      <c r="C176" s="24" t="s">
        <v>145</v>
      </c>
      <c r="D176" s="25" t="s">
        <v>479</v>
      </c>
      <c r="E176" s="27">
        <v>21</v>
      </c>
      <c r="F176" s="26">
        <v>18569000</v>
      </c>
      <c r="G176" s="27">
        <v>14</v>
      </c>
      <c r="H176" s="26">
        <v>15332000</v>
      </c>
      <c r="J176" s="12"/>
      <c r="K176"/>
      <c r="L176"/>
      <c r="M176"/>
      <c r="N176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2.75">
      <c r="A177" s="24">
        <v>107</v>
      </c>
      <c r="B177" s="24">
        <v>13</v>
      </c>
      <c r="C177" s="24" t="s">
        <v>246</v>
      </c>
      <c r="D177" s="25" t="s">
        <v>380</v>
      </c>
      <c r="E177" s="27">
        <v>12</v>
      </c>
      <c r="F177" s="26">
        <v>5135000</v>
      </c>
      <c r="G177" s="27">
        <v>14</v>
      </c>
      <c r="H177" s="26">
        <v>13013000</v>
      </c>
      <c r="K177"/>
      <c r="L177"/>
      <c r="M177"/>
      <c r="N177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2.75">
      <c r="A178" s="24">
        <v>144</v>
      </c>
      <c r="B178" s="24">
        <v>14</v>
      </c>
      <c r="C178" s="24" t="s">
        <v>249</v>
      </c>
      <c r="D178" s="25" t="s">
        <v>36</v>
      </c>
      <c r="E178" s="27">
        <v>10</v>
      </c>
      <c r="F178" s="26">
        <v>4345000</v>
      </c>
      <c r="G178" s="27">
        <v>10</v>
      </c>
      <c r="H178" s="45">
        <v>4944000</v>
      </c>
      <c r="K178"/>
      <c r="L178"/>
      <c r="M178"/>
      <c r="N17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2.75">
      <c r="A179" s="24">
        <v>150</v>
      </c>
      <c r="B179" s="24">
        <v>15</v>
      </c>
      <c r="C179" s="24" t="s">
        <v>553</v>
      </c>
      <c r="D179" s="25" t="s">
        <v>554</v>
      </c>
      <c r="E179" s="27">
        <v>8</v>
      </c>
      <c r="F179" s="26">
        <v>6341000</v>
      </c>
      <c r="G179" s="27">
        <v>9</v>
      </c>
      <c r="H179" s="26">
        <v>4750000</v>
      </c>
      <c r="J179" s="12"/>
      <c r="K179"/>
      <c r="L179"/>
      <c r="M179"/>
      <c r="N179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2.75">
      <c r="A180" s="24">
        <v>160</v>
      </c>
      <c r="B180" s="24">
        <v>16</v>
      </c>
      <c r="C180" s="24" t="s">
        <v>238</v>
      </c>
      <c r="D180" s="25" t="s">
        <v>425</v>
      </c>
      <c r="E180" s="27">
        <v>6</v>
      </c>
      <c r="F180" s="26">
        <v>8833000</v>
      </c>
      <c r="G180" s="27">
        <v>7</v>
      </c>
      <c r="H180" s="28">
        <v>5685000</v>
      </c>
      <c r="K180"/>
      <c r="L180"/>
      <c r="M180"/>
      <c r="N180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2.75">
      <c r="A181" s="24">
        <v>178</v>
      </c>
      <c r="B181" s="24">
        <v>17</v>
      </c>
      <c r="C181" s="24" t="s">
        <v>131</v>
      </c>
      <c r="D181" s="25" t="s">
        <v>498</v>
      </c>
      <c r="E181" s="27">
        <v>11</v>
      </c>
      <c r="F181" s="26">
        <v>9842000</v>
      </c>
      <c r="G181" s="27">
        <v>5</v>
      </c>
      <c r="H181" s="26">
        <v>4685000</v>
      </c>
      <c r="K181"/>
      <c r="L181"/>
      <c r="M181"/>
      <c r="N181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2.75">
      <c r="A182" s="24">
        <v>180</v>
      </c>
      <c r="B182" s="24">
        <v>18</v>
      </c>
      <c r="C182" s="24" t="s">
        <v>264</v>
      </c>
      <c r="D182" s="25" t="s">
        <v>490</v>
      </c>
      <c r="E182" s="27">
        <v>5</v>
      </c>
      <c r="F182" s="26">
        <v>3014000</v>
      </c>
      <c r="G182" s="27">
        <v>5</v>
      </c>
      <c r="H182" s="26">
        <v>2970000</v>
      </c>
      <c r="J182" s="12"/>
      <c r="K182"/>
      <c r="L182"/>
      <c r="M182"/>
      <c r="N182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2.75">
      <c r="A183" s="24">
        <v>194</v>
      </c>
      <c r="B183" s="24">
        <v>19</v>
      </c>
      <c r="C183" s="24" t="s">
        <v>212</v>
      </c>
      <c r="D183" s="25" t="s">
        <v>10</v>
      </c>
      <c r="E183" s="27">
        <v>7</v>
      </c>
      <c r="F183" s="26">
        <v>6728000</v>
      </c>
      <c r="G183" s="27">
        <v>4</v>
      </c>
      <c r="H183" s="26">
        <v>1426000</v>
      </c>
      <c r="K183"/>
      <c r="L183"/>
      <c r="M183"/>
      <c r="N183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2.75">
      <c r="A184" s="24">
        <v>197</v>
      </c>
      <c r="B184" s="24">
        <v>20</v>
      </c>
      <c r="C184" s="24" t="s">
        <v>439</v>
      </c>
      <c r="D184" s="25" t="s">
        <v>447</v>
      </c>
      <c r="E184" s="27">
        <v>4</v>
      </c>
      <c r="F184" s="26">
        <v>2647000</v>
      </c>
      <c r="G184" s="27">
        <v>4</v>
      </c>
      <c r="H184" s="26">
        <v>1007000</v>
      </c>
      <c r="K184"/>
      <c r="L184"/>
      <c r="M184"/>
      <c r="N184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2.75">
      <c r="A185" s="24">
        <v>201</v>
      </c>
      <c r="B185" s="24">
        <v>21</v>
      </c>
      <c r="C185" s="24" t="s">
        <v>315</v>
      </c>
      <c r="D185" s="25" t="s">
        <v>424</v>
      </c>
      <c r="E185" s="27">
        <v>6</v>
      </c>
      <c r="F185" s="26">
        <v>5605000</v>
      </c>
      <c r="G185" s="27">
        <v>3</v>
      </c>
      <c r="H185" s="26">
        <v>4674000</v>
      </c>
      <c r="J185" s="12"/>
      <c r="K185"/>
      <c r="L185"/>
      <c r="M185"/>
      <c r="N18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2.75">
      <c r="A186" s="24">
        <v>202</v>
      </c>
      <c r="B186" s="24">
        <v>22</v>
      </c>
      <c r="C186" s="24" t="s">
        <v>252</v>
      </c>
      <c r="D186" s="25" t="s">
        <v>586</v>
      </c>
      <c r="E186" s="27">
        <v>0</v>
      </c>
      <c r="F186" s="27">
        <v>0</v>
      </c>
      <c r="G186" s="27">
        <v>3</v>
      </c>
      <c r="H186" s="26">
        <v>2947000</v>
      </c>
      <c r="K186"/>
      <c r="L186"/>
      <c r="M186"/>
      <c r="N186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1.25">
      <c r="A187" s="24">
        <v>203</v>
      </c>
      <c r="B187" s="24">
        <v>23</v>
      </c>
      <c r="C187" s="24" t="s">
        <v>325</v>
      </c>
      <c r="D187" s="25" t="s">
        <v>28</v>
      </c>
      <c r="E187" s="27">
        <v>6</v>
      </c>
      <c r="F187" s="26">
        <v>4516000</v>
      </c>
      <c r="G187" s="27">
        <v>3</v>
      </c>
      <c r="H187" s="26">
        <v>2835000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2.75">
      <c r="A188" s="24">
        <v>204</v>
      </c>
      <c r="B188" s="24">
        <v>24</v>
      </c>
      <c r="C188" s="24" t="s">
        <v>314</v>
      </c>
      <c r="D188" s="25" t="s">
        <v>72</v>
      </c>
      <c r="E188" s="27">
        <v>5</v>
      </c>
      <c r="F188" s="26">
        <v>2348000</v>
      </c>
      <c r="G188" s="27">
        <v>3</v>
      </c>
      <c r="H188" s="26">
        <v>2363000</v>
      </c>
      <c r="K188"/>
      <c r="L188"/>
      <c r="M188"/>
      <c r="N188" s="13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2.75">
      <c r="A189" s="24">
        <v>208</v>
      </c>
      <c r="B189" s="24">
        <v>25</v>
      </c>
      <c r="C189" s="24" t="s">
        <v>299</v>
      </c>
      <c r="D189" s="25" t="s">
        <v>528</v>
      </c>
      <c r="E189" s="27">
        <v>8</v>
      </c>
      <c r="F189" s="26">
        <v>4162000</v>
      </c>
      <c r="G189" s="27">
        <v>3</v>
      </c>
      <c r="H189" s="26">
        <v>1529000</v>
      </c>
      <c r="K189"/>
      <c r="L189"/>
      <c r="M189"/>
      <c r="N189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2.75">
      <c r="A190" s="24">
        <v>214</v>
      </c>
      <c r="B190" s="24">
        <v>26</v>
      </c>
      <c r="C190" s="24" t="s">
        <v>284</v>
      </c>
      <c r="D190" s="25" t="s">
        <v>389</v>
      </c>
      <c r="E190" s="27">
        <v>2</v>
      </c>
      <c r="F190" s="26">
        <v>3206000</v>
      </c>
      <c r="G190" s="27">
        <v>2</v>
      </c>
      <c r="H190" s="26">
        <v>5501000</v>
      </c>
      <c r="J190" s="12"/>
      <c r="K190"/>
      <c r="L190"/>
      <c r="M190"/>
      <c r="N19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2.75">
      <c r="A191" s="24">
        <v>222</v>
      </c>
      <c r="B191" s="24">
        <v>27</v>
      </c>
      <c r="C191" s="24" t="s">
        <v>295</v>
      </c>
      <c r="D191" s="25" t="s">
        <v>426</v>
      </c>
      <c r="E191" s="27">
        <v>3</v>
      </c>
      <c r="F191" s="26">
        <v>2913000</v>
      </c>
      <c r="G191" s="27">
        <v>2</v>
      </c>
      <c r="H191" s="26">
        <v>875000</v>
      </c>
      <c r="K191"/>
      <c r="L191"/>
      <c r="M191"/>
      <c r="N191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2.75">
      <c r="A192" s="24">
        <v>223</v>
      </c>
      <c r="B192" s="24">
        <v>28</v>
      </c>
      <c r="C192" s="24" t="s">
        <v>559</v>
      </c>
      <c r="D192" s="25" t="s">
        <v>560</v>
      </c>
      <c r="E192" s="27">
        <v>1</v>
      </c>
      <c r="F192" s="28">
        <v>542000</v>
      </c>
      <c r="G192" s="27">
        <v>2</v>
      </c>
      <c r="H192" s="26">
        <v>756000</v>
      </c>
      <c r="K192"/>
      <c r="L192"/>
      <c r="M192"/>
      <c r="N192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2.75">
      <c r="A193" s="24">
        <v>225</v>
      </c>
      <c r="B193" s="24">
        <v>29</v>
      </c>
      <c r="C193" s="24" t="s">
        <v>335</v>
      </c>
      <c r="D193" s="25" t="s">
        <v>79</v>
      </c>
      <c r="E193" s="27">
        <v>1</v>
      </c>
      <c r="F193" s="26">
        <v>588000</v>
      </c>
      <c r="G193" s="27">
        <v>2</v>
      </c>
      <c r="H193" s="26">
        <v>582000</v>
      </c>
      <c r="K193"/>
      <c r="L193"/>
      <c r="M193"/>
      <c r="N193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2.75">
      <c r="A194" s="24">
        <v>235</v>
      </c>
      <c r="B194" s="24">
        <v>30</v>
      </c>
      <c r="C194" s="24" t="s">
        <v>290</v>
      </c>
      <c r="D194" s="25" t="s">
        <v>360</v>
      </c>
      <c r="E194" s="27">
        <v>2</v>
      </c>
      <c r="F194" s="26">
        <v>1782000</v>
      </c>
      <c r="G194" s="27">
        <v>1</v>
      </c>
      <c r="H194" s="26">
        <v>437000</v>
      </c>
      <c r="K194"/>
      <c r="L194"/>
      <c r="M194"/>
      <c r="N194"/>
      <c r="O194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2.75">
      <c r="A195" s="24">
        <v>244</v>
      </c>
      <c r="B195" s="24">
        <v>31</v>
      </c>
      <c r="C195" s="24" t="s">
        <v>319</v>
      </c>
      <c r="D195" s="25" t="s">
        <v>513</v>
      </c>
      <c r="E195" s="27">
        <v>9</v>
      </c>
      <c r="F195" s="26">
        <v>6321000</v>
      </c>
      <c r="G195" s="27">
        <v>1</v>
      </c>
      <c r="H195" s="26">
        <v>123000</v>
      </c>
      <c r="K195"/>
      <c r="L195"/>
      <c r="M195"/>
      <c r="N19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2.75">
      <c r="A196" s="24" t="s">
        <v>570</v>
      </c>
      <c r="B196" s="24" t="s">
        <v>570</v>
      </c>
      <c r="C196" s="29" t="s">
        <v>526</v>
      </c>
      <c r="D196" s="25" t="s">
        <v>493</v>
      </c>
      <c r="E196" s="27">
        <v>0</v>
      </c>
      <c r="F196" s="27">
        <v>0</v>
      </c>
      <c r="G196" s="27">
        <v>0</v>
      </c>
      <c r="H196" s="27">
        <v>0</v>
      </c>
      <c r="K196"/>
      <c r="L196"/>
      <c r="M196"/>
      <c r="N196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3.5" thickBot="1">
      <c r="A197" s="24" t="s">
        <v>570</v>
      </c>
      <c r="B197" s="24" t="s">
        <v>570</v>
      </c>
      <c r="C197" s="24" t="s">
        <v>193</v>
      </c>
      <c r="D197" s="25" t="s">
        <v>489</v>
      </c>
      <c r="E197" s="27">
        <v>0</v>
      </c>
      <c r="F197" s="27">
        <v>0</v>
      </c>
      <c r="G197" s="27">
        <v>0</v>
      </c>
      <c r="H197" s="27">
        <v>0</v>
      </c>
      <c r="K197"/>
      <c r="L197"/>
      <c r="M197"/>
      <c r="N197" s="13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2.75">
      <c r="A198" s="24" t="s">
        <v>570</v>
      </c>
      <c r="B198" s="24" t="s">
        <v>570</v>
      </c>
      <c r="C198" s="24" t="s">
        <v>252</v>
      </c>
      <c r="D198" s="25" t="s">
        <v>517</v>
      </c>
      <c r="E198" s="27">
        <v>7</v>
      </c>
      <c r="F198" s="26">
        <v>3694000</v>
      </c>
      <c r="G198" s="27">
        <v>0</v>
      </c>
      <c r="H198" s="27">
        <v>0</v>
      </c>
      <c r="I198" s="50" t="s">
        <v>593</v>
      </c>
      <c r="J198" s="51" t="s">
        <v>593</v>
      </c>
      <c r="K198"/>
      <c r="L198"/>
      <c r="M198"/>
      <c r="N198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3.5" thickBot="1">
      <c r="A199" s="24" t="s">
        <v>570</v>
      </c>
      <c r="B199" s="24" t="s">
        <v>570</v>
      </c>
      <c r="C199" s="24" t="s">
        <v>318</v>
      </c>
      <c r="D199" s="25" t="s">
        <v>427</v>
      </c>
      <c r="E199" s="27">
        <v>1</v>
      </c>
      <c r="F199" s="26">
        <v>217000</v>
      </c>
      <c r="G199" s="27">
        <v>0</v>
      </c>
      <c r="H199" s="27">
        <v>0</v>
      </c>
      <c r="I199" s="52" t="s">
        <v>549</v>
      </c>
      <c r="J199" s="21" t="s">
        <v>550</v>
      </c>
      <c r="K199"/>
      <c r="L199"/>
      <c r="M199"/>
      <c r="N199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3.5" thickBot="1">
      <c r="A200" s="59" t="s">
        <v>543</v>
      </c>
      <c r="B200" s="59"/>
      <c r="C200" s="59"/>
      <c r="D200" s="59"/>
      <c r="E200" s="35">
        <f>SUM(E165:E199)</f>
        <v>674</v>
      </c>
      <c r="F200" s="44">
        <f>SUM(F165:F199)</f>
        <v>524045000</v>
      </c>
      <c r="G200" s="35">
        <f>SUM(G165:G199)</f>
        <v>586</v>
      </c>
      <c r="H200" s="43">
        <f>SUM(H165:H199)</f>
        <v>467070000</v>
      </c>
      <c r="I200" s="53">
        <f>(G200-E200)/E200</f>
        <v>-0.13056379821958458</v>
      </c>
      <c r="J200" s="53">
        <f>(H200-F200)/F200</f>
        <v>-0.10872157925369004</v>
      </c>
      <c r="K200"/>
      <c r="L200"/>
      <c r="M200"/>
      <c r="N200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3.5" thickBot="1">
      <c r="A201" s="57" t="s">
        <v>474</v>
      </c>
      <c r="B201" s="57"/>
      <c r="C201" s="57"/>
      <c r="D201" s="57"/>
      <c r="E201" s="57"/>
      <c r="F201" s="57"/>
      <c r="G201" s="57"/>
      <c r="H201" s="57"/>
      <c r="K201"/>
      <c r="L201"/>
      <c r="M201"/>
      <c r="N201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2.75">
      <c r="A202" s="24">
        <v>30</v>
      </c>
      <c r="B202" s="24">
        <v>1</v>
      </c>
      <c r="C202" s="24" t="s">
        <v>130</v>
      </c>
      <c r="D202" s="25" t="s">
        <v>429</v>
      </c>
      <c r="E202" s="27">
        <v>107</v>
      </c>
      <c r="F202" s="26">
        <v>69223000</v>
      </c>
      <c r="G202" s="27">
        <v>60</v>
      </c>
      <c r="H202" s="26">
        <v>40527000</v>
      </c>
      <c r="K202"/>
      <c r="L202"/>
      <c r="M202"/>
      <c r="N202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1.25">
      <c r="A203" s="24">
        <v>58</v>
      </c>
      <c r="B203" s="24">
        <v>2</v>
      </c>
      <c r="C203" s="24" t="s">
        <v>156</v>
      </c>
      <c r="D203" s="25" t="s">
        <v>57</v>
      </c>
      <c r="E203" s="27">
        <v>43</v>
      </c>
      <c r="F203" s="26">
        <v>17063000</v>
      </c>
      <c r="G203" s="27">
        <v>36</v>
      </c>
      <c r="H203" s="26">
        <v>17968000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2.75">
      <c r="A204" s="24">
        <v>60</v>
      </c>
      <c r="B204" s="24">
        <v>3</v>
      </c>
      <c r="C204" s="24" t="s">
        <v>137</v>
      </c>
      <c r="D204" s="25" t="s">
        <v>30</v>
      </c>
      <c r="E204" s="27">
        <v>57</v>
      </c>
      <c r="F204" s="26">
        <v>39460000</v>
      </c>
      <c r="G204" s="27">
        <v>35</v>
      </c>
      <c r="H204" s="26">
        <v>21585000</v>
      </c>
      <c r="J204" s="12"/>
      <c r="K204"/>
      <c r="L204"/>
      <c r="M204"/>
      <c r="N20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2.75">
      <c r="A205" s="24">
        <v>63</v>
      </c>
      <c r="B205" s="24">
        <v>4</v>
      </c>
      <c r="C205" s="24" t="s">
        <v>173</v>
      </c>
      <c r="D205" s="25" t="s">
        <v>452</v>
      </c>
      <c r="E205" s="27">
        <v>59</v>
      </c>
      <c r="F205" s="26">
        <v>39806000</v>
      </c>
      <c r="G205" s="27">
        <v>32</v>
      </c>
      <c r="H205" s="26">
        <v>17944000</v>
      </c>
      <c r="J205" s="12"/>
      <c r="K205"/>
      <c r="L205"/>
      <c r="M205"/>
      <c r="N205"/>
      <c r="O20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2.75">
      <c r="A206" s="24">
        <v>80</v>
      </c>
      <c r="B206" s="24">
        <v>5</v>
      </c>
      <c r="C206" s="24" t="s">
        <v>253</v>
      </c>
      <c r="D206" s="25" t="s">
        <v>430</v>
      </c>
      <c r="E206" s="27">
        <v>19</v>
      </c>
      <c r="F206" s="26">
        <v>10112000</v>
      </c>
      <c r="G206" s="27">
        <v>23</v>
      </c>
      <c r="H206" s="26">
        <v>15431000</v>
      </c>
      <c r="J206" s="12"/>
      <c r="K206"/>
      <c r="L206"/>
      <c r="M206"/>
      <c r="N206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2.75">
      <c r="A207" s="24">
        <v>85</v>
      </c>
      <c r="B207" s="24">
        <v>6</v>
      </c>
      <c r="C207" s="24" t="s">
        <v>186</v>
      </c>
      <c r="D207" s="25" t="s">
        <v>31</v>
      </c>
      <c r="E207" s="27">
        <v>50</v>
      </c>
      <c r="F207" s="26">
        <v>35240000</v>
      </c>
      <c r="G207" s="27">
        <v>20</v>
      </c>
      <c r="H207" s="26">
        <v>12057000</v>
      </c>
      <c r="J207" s="12"/>
      <c r="K207"/>
      <c r="L207"/>
      <c r="M207"/>
      <c r="N207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2.75">
      <c r="A208" s="24">
        <v>87</v>
      </c>
      <c r="B208" s="24">
        <v>7</v>
      </c>
      <c r="C208" s="24" t="s">
        <v>195</v>
      </c>
      <c r="D208" s="25" t="s">
        <v>454</v>
      </c>
      <c r="E208" s="27">
        <v>22</v>
      </c>
      <c r="F208" s="26">
        <v>12687000</v>
      </c>
      <c r="G208" s="27">
        <v>20</v>
      </c>
      <c r="H208" s="26">
        <v>6563000</v>
      </c>
      <c r="J208" s="12"/>
      <c r="K208"/>
      <c r="L208"/>
      <c r="M208"/>
      <c r="N208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2.75">
      <c r="A209" s="24">
        <v>91</v>
      </c>
      <c r="B209" s="24">
        <v>8</v>
      </c>
      <c r="C209" s="24" t="s">
        <v>277</v>
      </c>
      <c r="D209" s="25" t="s">
        <v>499</v>
      </c>
      <c r="E209" s="27">
        <v>25</v>
      </c>
      <c r="F209" s="26">
        <v>16812000</v>
      </c>
      <c r="G209" s="27">
        <v>18</v>
      </c>
      <c r="H209" s="26">
        <v>19055000</v>
      </c>
      <c r="K209"/>
      <c r="L209"/>
      <c r="M209"/>
      <c r="N209"/>
      <c r="O209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2.75">
      <c r="A210" s="24">
        <v>96</v>
      </c>
      <c r="B210" s="24">
        <v>9</v>
      </c>
      <c r="C210" s="24" t="s">
        <v>202</v>
      </c>
      <c r="D210" s="25" t="s">
        <v>8</v>
      </c>
      <c r="E210" s="27">
        <v>27</v>
      </c>
      <c r="F210" s="26">
        <v>17679000</v>
      </c>
      <c r="G210" s="27">
        <v>18</v>
      </c>
      <c r="H210" s="26">
        <v>7949000</v>
      </c>
      <c r="K210"/>
      <c r="L210"/>
      <c r="M210"/>
      <c r="N21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2.75">
      <c r="A211" s="24">
        <v>132</v>
      </c>
      <c r="B211" s="24">
        <v>10</v>
      </c>
      <c r="C211" s="24" t="s">
        <v>217</v>
      </c>
      <c r="D211" s="25" t="s">
        <v>11</v>
      </c>
      <c r="E211" s="27">
        <v>10</v>
      </c>
      <c r="F211" s="26">
        <v>5939000</v>
      </c>
      <c r="G211" s="27">
        <v>11</v>
      </c>
      <c r="H211" s="45">
        <v>5806000</v>
      </c>
      <c r="K211"/>
      <c r="L211"/>
      <c r="M211"/>
      <c r="N211"/>
      <c r="O211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2.75">
      <c r="A212" s="24">
        <v>142</v>
      </c>
      <c r="B212" s="24">
        <v>11</v>
      </c>
      <c r="C212" s="24" t="s">
        <v>257</v>
      </c>
      <c r="D212" s="25" t="s">
        <v>382</v>
      </c>
      <c r="E212" s="27">
        <v>10</v>
      </c>
      <c r="F212" s="26">
        <v>7790000</v>
      </c>
      <c r="G212" s="27">
        <v>10</v>
      </c>
      <c r="H212" s="26">
        <v>6915000</v>
      </c>
      <c r="K212"/>
      <c r="L212"/>
      <c r="M212"/>
      <c r="N212"/>
      <c r="O212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2.75">
      <c r="A213" s="24">
        <v>157</v>
      </c>
      <c r="B213" s="24">
        <v>12</v>
      </c>
      <c r="C213" s="24" t="s">
        <v>280</v>
      </c>
      <c r="D213" s="25" t="s">
        <v>585</v>
      </c>
      <c r="E213" s="27">
        <v>6</v>
      </c>
      <c r="F213" s="26">
        <v>3902000</v>
      </c>
      <c r="G213" s="27">
        <v>8</v>
      </c>
      <c r="H213" s="26">
        <v>3367000</v>
      </c>
      <c r="K213"/>
      <c r="L213"/>
      <c r="M213"/>
      <c r="N213"/>
      <c r="O213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2.75">
      <c r="A214" s="24">
        <v>162</v>
      </c>
      <c r="B214" s="24">
        <v>13</v>
      </c>
      <c r="C214" s="24" t="s">
        <v>322</v>
      </c>
      <c r="D214" s="25" t="s">
        <v>346</v>
      </c>
      <c r="E214" s="27">
        <v>10</v>
      </c>
      <c r="F214" s="26">
        <v>12121000</v>
      </c>
      <c r="G214" s="27">
        <v>7</v>
      </c>
      <c r="H214" s="26">
        <v>4214000</v>
      </c>
      <c r="J214" s="12"/>
      <c r="K214"/>
      <c r="L214"/>
      <c r="M214"/>
      <c r="N21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2.75">
      <c r="A215" s="24">
        <v>168</v>
      </c>
      <c r="B215" s="24">
        <v>14</v>
      </c>
      <c r="C215" s="24" t="s">
        <v>552</v>
      </c>
      <c r="D215" s="25" t="s">
        <v>532</v>
      </c>
      <c r="E215" s="27">
        <v>12</v>
      </c>
      <c r="F215" s="28">
        <v>10310000</v>
      </c>
      <c r="G215" s="27">
        <v>7</v>
      </c>
      <c r="H215" s="26">
        <v>2119000</v>
      </c>
      <c r="K215"/>
      <c r="L215"/>
      <c r="M215"/>
      <c r="N21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2.75">
      <c r="A216" s="24">
        <v>169</v>
      </c>
      <c r="B216" s="24">
        <v>15</v>
      </c>
      <c r="C216" s="24" t="s">
        <v>333</v>
      </c>
      <c r="D216" s="25" t="s">
        <v>92</v>
      </c>
      <c r="E216" s="27">
        <v>5</v>
      </c>
      <c r="F216" s="26">
        <v>1262000</v>
      </c>
      <c r="G216" s="27">
        <v>7</v>
      </c>
      <c r="H216" s="26">
        <v>1574000</v>
      </c>
      <c r="K216"/>
      <c r="L216"/>
      <c r="M216"/>
      <c r="N216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2.75">
      <c r="A217" s="24">
        <v>179</v>
      </c>
      <c r="B217" s="24">
        <v>16</v>
      </c>
      <c r="C217" s="24" t="s">
        <v>307</v>
      </c>
      <c r="D217" s="25" t="s">
        <v>96</v>
      </c>
      <c r="E217" s="27">
        <v>4</v>
      </c>
      <c r="F217" s="26">
        <v>1998000</v>
      </c>
      <c r="G217" s="27">
        <v>5</v>
      </c>
      <c r="H217" s="26">
        <v>3223000</v>
      </c>
      <c r="K217"/>
      <c r="L217"/>
      <c r="M217"/>
      <c r="N217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2.75">
      <c r="A218" s="24">
        <v>181</v>
      </c>
      <c r="B218" s="24">
        <v>17</v>
      </c>
      <c r="C218" s="24" t="s">
        <v>258</v>
      </c>
      <c r="D218" s="25" t="s">
        <v>14</v>
      </c>
      <c r="E218" s="27">
        <v>8</v>
      </c>
      <c r="F218" s="26">
        <v>9991000</v>
      </c>
      <c r="G218" s="27">
        <v>5</v>
      </c>
      <c r="H218" s="26">
        <v>2839000</v>
      </c>
      <c r="K218"/>
      <c r="L218"/>
      <c r="M218"/>
      <c r="N218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2.75">
      <c r="A219" s="24">
        <v>183</v>
      </c>
      <c r="B219" s="24">
        <v>18</v>
      </c>
      <c r="C219" s="24" t="s">
        <v>301</v>
      </c>
      <c r="D219" s="25" t="s">
        <v>24</v>
      </c>
      <c r="E219" s="27">
        <v>8</v>
      </c>
      <c r="F219" s="26">
        <v>3476000</v>
      </c>
      <c r="G219" s="27">
        <v>5</v>
      </c>
      <c r="H219" s="26">
        <v>1516000</v>
      </c>
      <c r="J219" s="12"/>
      <c r="K219"/>
      <c r="L219"/>
      <c r="M219"/>
      <c r="N219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2.75">
      <c r="A220" s="24">
        <v>209</v>
      </c>
      <c r="B220" s="24">
        <v>19</v>
      </c>
      <c r="C220" s="24" t="s">
        <v>312</v>
      </c>
      <c r="D220" s="25" t="s">
        <v>27</v>
      </c>
      <c r="E220" s="27">
        <v>4</v>
      </c>
      <c r="F220" s="26">
        <v>1361000</v>
      </c>
      <c r="G220" s="27">
        <v>3</v>
      </c>
      <c r="H220" s="26">
        <v>1516000</v>
      </c>
      <c r="J220" s="12"/>
      <c r="K220"/>
      <c r="L220"/>
      <c r="M220"/>
      <c r="N2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1.25">
      <c r="A221" s="24">
        <v>211</v>
      </c>
      <c r="B221" s="24">
        <v>20</v>
      </c>
      <c r="C221" s="24" t="s">
        <v>402</v>
      </c>
      <c r="D221" s="25" t="s">
        <v>403</v>
      </c>
      <c r="E221" s="27">
        <v>8</v>
      </c>
      <c r="F221" s="26">
        <v>3589000</v>
      </c>
      <c r="G221" s="27">
        <v>3</v>
      </c>
      <c r="H221" s="26">
        <v>958000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ht="11.25">
      <c r="A222" s="24">
        <v>229</v>
      </c>
      <c r="B222" s="24">
        <v>21</v>
      </c>
      <c r="C222" s="24" t="s">
        <v>563</v>
      </c>
      <c r="D222" s="25" t="s">
        <v>564</v>
      </c>
      <c r="E222" s="27">
        <v>3</v>
      </c>
      <c r="F222" s="26">
        <v>1442000</v>
      </c>
      <c r="G222" s="27">
        <v>2</v>
      </c>
      <c r="H222" s="28">
        <v>408000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2.75">
      <c r="A223" s="24">
        <v>231</v>
      </c>
      <c r="B223" s="24">
        <v>22</v>
      </c>
      <c r="C223" s="24" t="s">
        <v>300</v>
      </c>
      <c r="D223" s="25" t="s">
        <v>22</v>
      </c>
      <c r="E223" s="27">
        <v>2</v>
      </c>
      <c r="F223" s="26">
        <v>1692000</v>
      </c>
      <c r="G223" s="27">
        <v>1</v>
      </c>
      <c r="H223" s="26">
        <v>1329000</v>
      </c>
      <c r="J223" s="12"/>
      <c r="K223"/>
      <c r="L223"/>
      <c r="M223"/>
      <c r="N223" s="13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ht="12.75">
      <c r="A224" s="24">
        <v>242</v>
      </c>
      <c r="B224" s="24">
        <v>23</v>
      </c>
      <c r="C224" s="24" t="s">
        <v>334</v>
      </c>
      <c r="D224" s="25" t="s">
        <v>83</v>
      </c>
      <c r="E224" s="27">
        <v>3</v>
      </c>
      <c r="F224" s="26">
        <v>856000</v>
      </c>
      <c r="G224" s="27">
        <v>1</v>
      </c>
      <c r="H224" s="28">
        <v>191000</v>
      </c>
      <c r="J224" s="12"/>
      <c r="L224"/>
      <c r="M224"/>
      <c r="N224"/>
      <c r="O224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ht="12.75">
      <c r="A225" s="24" t="s">
        <v>570</v>
      </c>
      <c r="B225" s="24" t="s">
        <v>570</v>
      </c>
      <c r="C225" s="24" t="s">
        <v>323</v>
      </c>
      <c r="D225" s="25" t="s">
        <v>453</v>
      </c>
      <c r="E225" s="27">
        <v>0</v>
      </c>
      <c r="F225" s="27">
        <v>0</v>
      </c>
      <c r="G225" s="27">
        <v>0</v>
      </c>
      <c r="H225" s="27">
        <v>0</v>
      </c>
      <c r="K225"/>
      <c r="L225"/>
      <c r="M225"/>
      <c r="N22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ht="13.5" thickBot="1">
      <c r="A226" s="24" t="s">
        <v>570</v>
      </c>
      <c r="B226" s="24" t="s">
        <v>570</v>
      </c>
      <c r="C226" s="24" t="s">
        <v>250</v>
      </c>
      <c r="D226" s="25" t="s">
        <v>428</v>
      </c>
      <c r="E226" s="27">
        <v>0</v>
      </c>
      <c r="F226" s="27">
        <v>0</v>
      </c>
      <c r="G226" s="27">
        <v>0</v>
      </c>
      <c r="H226" s="27">
        <v>0</v>
      </c>
      <c r="K226"/>
      <c r="L226"/>
      <c r="M226"/>
      <c r="N226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ht="12.75">
      <c r="A227" s="24" t="s">
        <v>570</v>
      </c>
      <c r="B227" s="24" t="s">
        <v>570</v>
      </c>
      <c r="C227" s="24" t="s">
        <v>288</v>
      </c>
      <c r="D227" s="25" t="s">
        <v>18</v>
      </c>
      <c r="E227" s="27">
        <v>0</v>
      </c>
      <c r="F227" s="27">
        <v>0</v>
      </c>
      <c r="G227" s="27">
        <v>0</v>
      </c>
      <c r="H227" s="27">
        <v>0</v>
      </c>
      <c r="I227" s="50" t="s">
        <v>593</v>
      </c>
      <c r="J227" s="51" t="s">
        <v>593</v>
      </c>
      <c r="K227"/>
      <c r="L227"/>
      <c r="M227"/>
      <c r="N227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ht="13.5" thickBot="1">
      <c r="A228" s="24" t="s">
        <v>570</v>
      </c>
      <c r="B228" s="24" t="s">
        <v>570</v>
      </c>
      <c r="C228" s="24" t="s">
        <v>308</v>
      </c>
      <c r="D228" s="25" t="s">
        <v>406</v>
      </c>
      <c r="E228" s="27">
        <v>0</v>
      </c>
      <c r="F228" s="27">
        <v>0</v>
      </c>
      <c r="G228" s="27">
        <v>0</v>
      </c>
      <c r="H228" s="27">
        <v>0</v>
      </c>
      <c r="I228" s="52" t="s">
        <v>549</v>
      </c>
      <c r="J228" s="21" t="s">
        <v>550</v>
      </c>
      <c r="K228"/>
      <c r="L228"/>
      <c r="M228"/>
      <c r="N228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ht="13.5" thickBot="1">
      <c r="A229" s="59" t="s">
        <v>544</v>
      </c>
      <c r="B229" s="59"/>
      <c r="C229" s="59"/>
      <c r="D229" s="59"/>
      <c r="E229" s="35">
        <f>SUM(E202:E228)</f>
        <v>502</v>
      </c>
      <c r="F229" s="44">
        <f>SUM(F202:F228)</f>
        <v>323811000</v>
      </c>
      <c r="G229" s="35">
        <f>SUM(G202:G228)</f>
        <v>337</v>
      </c>
      <c r="H229" s="43">
        <f>SUM(H202:H228)</f>
        <v>195054000</v>
      </c>
      <c r="I229" s="53">
        <f>(G229-E229)/E229</f>
        <v>-0.3286852589641434</v>
      </c>
      <c r="J229" s="53">
        <f>(H229-F229)/F229</f>
        <v>-0.3976300990392544</v>
      </c>
      <c r="K229"/>
      <c r="L229"/>
      <c r="M229"/>
      <c r="N229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ht="13.5" thickBot="1">
      <c r="A230" s="57" t="s">
        <v>545</v>
      </c>
      <c r="B230" s="57"/>
      <c r="C230" s="57"/>
      <c r="D230" s="57"/>
      <c r="E230" s="57"/>
      <c r="F230" s="57"/>
      <c r="G230" s="57"/>
      <c r="H230" s="57"/>
      <c r="K230"/>
      <c r="L230"/>
      <c r="M230"/>
      <c r="N230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ht="12.75">
      <c r="A231" s="24">
        <v>7</v>
      </c>
      <c r="B231" s="24">
        <v>1</v>
      </c>
      <c r="C231" s="24" t="s">
        <v>107</v>
      </c>
      <c r="D231" s="25" t="s">
        <v>477</v>
      </c>
      <c r="E231" s="27">
        <v>187</v>
      </c>
      <c r="F231" s="26">
        <v>111013000</v>
      </c>
      <c r="G231" s="27">
        <v>201</v>
      </c>
      <c r="H231" s="26">
        <v>115679000</v>
      </c>
      <c r="J231" s="12"/>
      <c r="K231"/>
      <c r="L231"/>
      <c r="M231"/>
      <c r="N231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ht="11.25">
      <c r="A232" s="24">
        <v>10</v>
      </c>
      <c r="B232" s="24">
        <v>2</v>
      </c>
      <c r="C232" s="24" t="s">
        <v>111</v>
      </c>
      <c r="D232" s="25" t="s">
        <v>362</v>
      </c>
      <c r="E232" s="27">
        <v>193</v>
      </c>
      <c r="F232" s="26">
        <v>109466000</v>
      </c>
      <c r="G232" s="27">
        <v>166</v>
      </c>
      <c r="H232" s="26">
        <v>90004000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ht="12.75">
      <c r="A233" s="24">
        <v>36</v>
      </c>
      <c r="B233" s="24">
        <v>3</v>
      </c>
      <c r="C233" s="24" t="s">
        <v>122</v>
      </c>
      <c r="D233" s="25" t="s">
        <v>64</v>
      </c>
      <c r="E233" s="27">
        <v>87</v>
      </c>
      <c r="F233" s="26">
        <v>34241000</v>
      </c>
      <c r="G233" s="27">
        <v>55</v>
      </c>
      <c r="H233" s="45">
        <v>39322000</v>
      </c>
      <c r="K233"/>
      <c r="L233"/>
      <c r="M233"/>
      <c r="N233"/>
      <c r="O233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ht="12.75">
      <c r="A234" s="24">
        <v>40</v>
      </c>
      <c r="B234" s="24">
        <v>4</v>
      </c>
      <c r="C234" s="24" t="s">
        <v>132</v>
      </c>
      <c r="D234" s="25" t="s">
        <v>66</v>
      </c>
      <c r="E234" s="27">
        <v>47</v>
      </c>
      <c r="F234" s="26">
        <v>37196000</v>
      </c>
      <c r="G234" s="27">
        <v>47</v>
      </c>
      <c r="H234" s="26">
        <v>37771000</v>
      </c>
      <c r="K234"/>
      <c r="L234"/>
      <c r="M234"/>
      <c r="N23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ht="12.75">
      <c r="A235" s="24">
        <v>66</v>
      </c>
      <c r="B235" s="24">
        <v>5</v>
      </c>
      <c r="C235" s="24" t="s">
        <v>136</v>
      </c>
      <c r="D235" s="25" t="s">
        <v>448</v>
      </c>
      <c r="E235" s="27">
        <v>23</v>
      </c>
      <c r="F235" s="26">
        <v>14901000</v>
      </c>
      <c r="G235" s="27">
        <v>29</v>
      </c>
      <c r="H235" s="26">
        <v>22788000</v>
      </c>
      <c r="K235"/>
      <c r="L235"/>
      <c r="M235"/>
      <c r="N23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ht="12.75">
      <c r="A236" s="24">
        <v>75</v>
      </c>
      <c r="B236" s="24">
        <v>6</v>
      </c>
      <c r="C236" s="24" t="s">
        <v>211</v>
      </c>
      <c r="D236" s="25" t="s">
        <v>431</v>
      </c>
      <c r="E236" s="27">
        <v>33</v>
      </c>
      <c r="F236" s="26">
        <v>14411000</v>
      </c>
      <c r="G236" s="27">
        <v>24</v>
      </c>
      <c r="H236" s="26">
        <v>18842000</v>
      </c>
      <c r="K236"/>
      <c r="L236"/>
      <c r="M236"/>
      <c r="N236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ht="12.75">
      <c r="A237" s="24">
        <v>86</v>
      </c>
      <c r="B237" s="24">
        <v>7</v>
      </c>
      <c r="C237" s="24" t="s">
        <v>441</v>
      </c>
      <c r="D237" s="25" t="s">
        <v>442</v>
      </c>
      <c r="E237" s="27">
        <v>30</v>
      </c>
      <c r="F237" s="26">
        <v>19647000</v>
      </c>
      <c r="G237" s="27">
        <v>20</v>
      </c>
      <c r="H237" s="26">
        <v>9706000</v>
      </c>
      <c r="K237"/>
      <c r="L237"/>
      <c r="M237"/>
      <c r="N237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ht="12.75">
      <c r="A238" s="24">
        <v>93</v>
      </c>
      <c r="B238" s="24">
        <v>8</v>
      </c>
      <c r="C238" s="24" t="s">
        <v>226</v>
      </c>
      <c r="D238" s="25" t="s">
        <v>432</v>
      </c>
      <c r="E238" s="27">
        <v>25</v>
      </c>
      <c r="F238" s="26">
        <v>14983000</v>
      </c>
      <c r="G238" s="27">
        <v>18</v>
      </c>
      <c r="H238" s="26">
        <v>11401000</v>
      </c>
      <c r="K238"/>
      <c r="L238"/>
      <c r="M238"/>
      <c r="N238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ht="11.25">
      <c r="A239" s="24">
        <v>97</v>
      </c>
      <c r="B239" s="24">
        <v>9</v>
      </c>
      <c r="C239" s="24" t="s">
        <v>433</v>
      </c>
      <c r="D239" s="25" t="s">
        <v>434</v>
      </c>
      <c r="E239" s="27">
        <v>15</v>
      </c>
      <c r="F239" s="26">
        <v>8221000</v>
      </c>
      <c r="G239" s="27">
        <v>17</v>
      </c>
      <c r="H239" s="26">
        <v>12380000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ht="12.75">
      <c r="A240" s="24">
        <v>112</v>
      </c>
      <c r="B240" s="24">
        <v>10</v>
      </c>
      <c r="C240" s="24" t="s">
        <v>225</v>
      </c>
      <c r="D240" s="25" t="s">
        <v>54</v>
      </c>
      <c r="E240" s="27">
        <v>20</v>
      </c>
      <c r="F240" s="26">
        <v>9273000</v>
      </c>
      <c r="G240" s="27">
        <v>14</v>
      </c>
      <c r="H240" s="26">
        <v>7709000</v>
      </c>
      <c r="K240"/>
      <c r="L240"/>
      <c r="M240"/>
      <c r="N240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ht="12.75">
      <c r="A241" s="24">
        <v>114</v>
      </c>
      <c r="B241" s="24">
        <v>11</v>
      </c>
      <c r="C241" s="24" t="s">
        <v>170</v>
      </c>
      <c r="D241" s="25" t="s">
        <v>491</v>
      </c>
      <c r="E241" s="27">
        <v>21</v>
      </c>
      <c r="F241" s="26">
        <v>14486000</v>
      </c>
      <c r="G241" s="27">
        <v>14</v>
      </c>
      <c r="H241" s="26">
        <v>6518000</v>
      </c>
      <c r="J241" s="12"/>
      <c r="K241"/>
      <c r="L241"/>
      <c r="M241"/>
      <c r="N241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ht="12.75">
      <c r="A242" s="24">
        <v>126</v>
      </c>
      <c r="B242" s="24">
        <v>12</v>
      </c>
      <c r="C242" s="24" t="s">
        <v>199</v>
      </c>
      <c r="D242" s="25" t="s">
        <v>70</v>
      </c>
      <c r="E242" s="27">
        <v>16</v>
      </c>
      <c r="F242" s="26">
        <v>13843000</v>
      </c>
      <c r="G242" s="27">
        <v>11</v>
      </c>
      <c r="H242" s="26">
        <v>13366000</v>
      </c>
      <c r="J242" s="12"/>
      <c r="K242"/>
      <c r="L242"/>
      <c r="M242"/>
      <c r="N242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ht="12.75">
      <c r="A243" s="24">
        <v>138</v>
      </c>
      <c r="B243" s="24">
        <v>13</v>
      </c>
      <c r="C243" s="24" t="s">
        <v>445</v>
      </c>
      <c r="D243" s="25" t="s">
        <v>449</v>
      </c>
      <c r="E243" s="27">
        <v>8</v>
      </c>
      <c r="F243" s="26">
        <v>11250000</v>
      </c>
      <c r="G243" s="27">
        <v>10</v>
      </c>
      <c r="H243" s="26">
        <v>10010000</v>
      </c>
      <c r="K243"/>
      <c r="L243"/>
      <c r="M243"/>
      <c r="N243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ht="12.75">
      <c r="A244" s="24">
        <v>149</v>
      </c>
      <c r="B244" s="24">
        <v>14</v>
      </c>
      <c r="C244" s="24" t="s">
        <v>557</v>
      </c>
      <c r="D244" s="25" t="s">
        <v>558</v>
      </c>
      <c r="E244" s="27">
        <v>2</v>
      </c>
      <c r="F244" s="26">
        <v>452000</v>
      </c>
      <c r="G244" s="27">
        <v>9</v>
      </c>
      <c r="H244" s="26">
        <v>5630000</v>
      </c>
      <c r="K244"/>
      <c r="L244"/>
      <c r="M244"/>
      <c r="N244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ht="12.75">
      <c r="A245" s="24">
        <v>158</v>
      </c>
      <c r="B245" s="24">
        <v>15</v>
      </c>
      <c r="C245" s="24" t="s">
        <v>236</v>
      </c>
      <c r="D245" s="25" t="s">
        <v>98</v>
      </c>
      <c r="E245" s="27">
        <v>16</v>
      </c>
      <c r="F245" s="26">
        <v>9134000</v>
      </c>
      <c r="G245" s="27">
        <v>8</v>
      </c>
      <c r="H245" s="26">
        <v>3155000</v>
      </c>
      <c r="K245"/>
      <c r="L245"/>
      <c r="M245"/>
      <c r="N245"/>
      <c r="O24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ht="12.75">
      <c r="A246" s="24">
        <v>164</v>
      </c>
      <c r="B246" s="24">
        <v>16</v>
      </c>
      <c r="C246" s="24" t="s">
        <v>272</v>
      </c>
      <c r="D246" s="25" t="s">
        <v>385</v>
      </c>
      <c r="E246" s="27">
        <v>7</v>
      </c>
      <c r="F246" s="26">
        <v>4777000</v>
      </c>
      <c r="G246" s="27">
        <v>7</v>
      </c>
      <c r="H246" s="26">
        <v>3364000</v>
      </c>
      <c r="J246" s="12"/>
      <c r="K246"/>
      <c r="L246"/>
      <c r="M246"/>
      <c r="N246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ht="13.5" thickBot="1">
      <c r="A247" s="24">
        <v>212</v>
      </c>
      <c r="B247" s="24">
        <v>17</v>
      </c>
      <c r="C247" s="24" t="s">
        <v>310</v>
      </c>
      <c r="D247" s="25" t="s">
        <v>26</v>
      </c>
      <c r="E247" s="27">
        <v>6</v>
      </c>
      <c r="F247" s="26">
        <v>2649000</v>
      </c>
      <c r="G247" s="27">
        <v>3</v>
      </c>
      <c r="H247" s="26">
        <v>424000</v>
      </c>
      <c r="K247"/>
      <c r="L247"/>
      <c r="M247"/>
      <c r="N247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ht="12.75">
      <c r="A248" s="24">
        <v>246</v>
      </c>
      <c r="B248" s="24">
        <v>18</v>
      </c>
      <c r="C248" s="24" t="s">
        <v>190</v>
      </c>
      <c r="D248" s="25" t="s">
        <v>58</v>
      </c>
      <c r="E248" s="27">
        <v>2</v>
      </c>
      <c r="F248" s="26">
        <v>621000</v>
      </c>
      <c r="G248" s="27">
        <v>1</v>
      </c>
      <c r="H248" s="26">
        <v>72000</v>
      </c>
      <c r="I248" s="50" t="s">
        <v>593</v>
      </c>
      <c r="J248" s="51" t="s">
        <v>593</v>
      </c>
      <c r="K248"/>
      <c r="L248"/>
      <c r="M248"/>
      <c r="N248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ht="12" thickBot="1">
      <c r="A249" s="24" t="s">
        <v>570</v>
      </c>
      <c r="B249" s="24" t="s">
        <v>570</v>
      </c>
      <c r="C249" s="24" t="s">
        <v>524</v>
      </c>
      <c r="D249" s="25" t="s">
        <v>525</v>
      </c>
      <c r="E249" s="27">
        <v>2</v>
      </c>
      <c r="F249" s="26">
        <v>4465000</v>
      </c>
      <c r="G249" s="27">
        <v>0</v>
      </c>
      <c r="H249" s="27">
        <v>0</v>
      </c>
      <c r="I249" s="52" t="s">
        <v>549</v>
      </c>
      <c r="J249" s="21" t="s">
        <v>550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ht="12" thickBot="1">
      <c r="A250" s="59" t="s">
        <v>546</v>
      </c>
      <c r="B250" s="59"/>
      <c r="C250" s="59"/>
      <c r="D250" s="59"/>
      <c r="E250" s="35">
        <f>SUM(E231:E249)</f>
        <v>740</v>
      </c>
      <c r="F250" s="43">
        <f>SUM(F231:F249)</f>
        <v>435029000</v>
      </c>
      <c r="G250" s="35">
        <f>SUM(G231:G249)</f>
        <v>654</v>
      </c>
      <c r="H250" s="43">
        <f>SUM(H231:H249)</f>
        <v>408141000</v>
      </c>
      <c r="I250" s="53">
        <f>(G250-E250)/E250</f>
        <v>-0.11621621621621622</v>
      </c>
      <c r="J250" s="53">
        <f>(H250-F250)/F250</f>
        <v>-0.061807373761289475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ht="12" thickBot="1">
      <c r="A251" s="57" t="s">
        <v>476</v>
      </c>
      <c r="B251" s="57"/>
      <c r="C251" s="57"/>
      <c r="D251" s="57"/>
      <c r="E251" s="57"/>
      <c r="F251" s="57"/>
      <c r="G251" s="57"/>
      <c r="H251" s="5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ht="12.75">
      <c r="A252" s="24">
        <v>1</v>
      </c>
      <c r="B252" s="24">
        <v>1</v>
      </c>
      <c r="C252" s="24" t="s">
        <v>100</v>
      </c>
      <c r="D252" s="25" t="s">
        <v>361</v>
      </c>
      <c r="E252" s="27">
        <v>511</v>
      </c>
      <c r="F252" s="26">
        <v>448732000</v>
      </c>
      <c r="G252" s="27">
        <v>429</v>
      </c>
      <c r="H252" s="26">
        <v>393933000</v>
      </c>
      <c r="J252" s="12"/>
      <c r="K252"/>
      <c r="L252"/>
      <c r="M252"/>
      <c r="N252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ht="12.75">
      <c r="A253" s="24">
        <v>3</v>
      </c>
      <c r="B253" s="24">
        <v>2</v>
      </c>
      <c r="C253" s="24" t="s">
        <v>104</v>
      </c>
      <c r="D253" s="25" t="s">
        <v>576</v>
      </c>
      <c r="E253" s="27">
        <v>257</v>
      </c>
      <c r="F253" s="26">
        <v>257239000</v>
      </c>
      <c r="G253" s="27">
        <v>296</v>
      </c>
      <c r="H253" s="45">
        <v>243820000</v>
      </c>
      <c r="J253" s="12"/>
      <c r="L253"/>
      <c r="M253"/>
      <c r="N253"/>
      <c r="O253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ht="12.75">
      <c r="A254" s="24">
        <v>13</v>
      </c>
      <c r="B254" s="24">
        <v>3</v>
      </c>
      <c r="C254" s="24" t="s">
        <v>110</v>
      </c>
      <c r="D254" s="25" t="s">
        <v>42</v>
      </c>
      <c r="E254" s="27">
        <v>88</v>
      </c>
      <c r="F254" s="26">
        <v>72982000</v>
      </c>
      <c r="G254" s="27">
        <v>131</v>
      </c>
      <c r="H254" s="26">
        <v>103648000</v>
      </c>
      <c r="J254" s="12"/>
      <c r="K254"/>
      <c r="L254"/>
      <c r="M254"/>
      <c r="N254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ht="12.75">
      <c r="A255" s="24">
        <v>16</v>
      </c>
      <c r="B255" s="24">
        <v>4</v>
      </c>
      <c r="C255" s="24" t="s">
        <v>121</v>
      </c>
      <c r="D255" s="25" t="s">
        <v>495</v>
      </c>
      <c r="E255" s="27">
        <v>113</v>
      </c>
      <c r="F255" s="26">
        <v>71794000</v>
      </c>
      <c r="G255" s="27">
        <v>110</v>
      </c>
      <c r="H255" s="26">
        <v>90247000</v>
      </c>
      <c r="K255"/>
      <c r="L255"/>
      <c r="M255"/>
      <c r="N25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ht="12.75">
      <c r="A256" s="24">
        <v>20</v>
      </c>
      <c r="B256" s="24">
        <v>5</v>
      </c>
      <c r="C256" s="24" t="s">
        <v>251</v>
      </c>
      <c r="D256" s="25" t="s">
        <v>94</v>
      </c>
      <c r="E256" s="27">
        <v>92</v>
      </c>
      <c r="F256" s="26">
        <v>92317000</v>
      </c>
      <c r="G256" s="27">
        <v>99</v>
      </c>
      <c r="H256" s="26">
        <v>120012000</v>
      </c>
      <c r="K256"/>
      <c r="L256"/>
      <c r="M256"/>
      <c r="N256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ht="12.75">
      <c r="A257" s="24">
        <v>21</v>
      </c>
      <c r="B257" s="24">
        <v>6</v>
      </c>
      <c r="C257" s="24" t="s">
        <v>114</v>
      </c>
      <c r="D257" s="25" t="s">
        <v>63</v>
      </c>
      <c r="E257" s="27">
        <v>96</v>
      </c>
      <c r="F257" s="26">
        <v>74801000</v>
      </c>
      <c r="G257" s="27">
        <v>95</v>
      </c>
      <c r="H257" s="26">
        <v>66875000</v>
      </c>
      <c r="J257" s="12"/>
      <c r="K257"/>
      <c r="L257"/>
      <c r="M257"/>
      <c r="N257" s="13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ht="12.75">
      <c r="A258" s="24">
        <v>25</v>
      </c>
      <c r="B258" s="24">
        <v>7</v>
      </c>
      <c r="C258" s="24" t="s">
        <v>561</v>
      </c>
      <c r="D258" s="25" t="s">
        <v>562</v>
      </c>
      <c r="E258" s="27">
        <v>20</v>
      </c>
      <c r="F258" s="26">
        <v>16392000</v>
      </c>
      <c r="G258" s="27">
        <v>80</v>
      </c>
      <c r="H258" s="26">
        <v>62020000</v>
      </c>
      <c r="J258" s="12"/>
      <c r="K258"/>
      <c r="L258"/>
      <c r="M258"/>
      <c r="N258" s="13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ht="12.75">
      <c r="A259" s="24">
        <v>28</v>
      </c>
      <c r="B259" s="24">
        <v>8</v>
      </c>
      <c r="C259" s="24" t="s">
        <v>118</v>
      </c>
      <c r="D259" s="25" t="s">
        <v>29</v>
      </c>
      <c r="E259" s="27">
        <v>73</v>
      </c>
      <c r="F259" s="26">
        <v>44983000</v>
      </c>
      <c r="G259" s="27">
        <v>65</v>
      </c>
      <c r="H259" s="28">
        <v>42585000</v>
      </c>
      <c r="J259" s="12"/>
      <c r="K259"/>
      <c r="L259"/>
      <c r="M259"/>
      <c r="N259" s="13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ht="12.75">
      <c r="A260" s="24">
        <v>31</v>
      </c>
      <c r="B260" s="24">
        <v>9</v>
      </c>
      <c r="C260" s="24" t="s">
        <v>153</v>
      </c>
      <c r="D260" s="25" t="s">
        <v>74</v>
      </c>
      <c r="E260" s="27">
        <v>67</v>
      </c>
      <c r="F260" s="26">
        <v>28042000</v>
      </c>
      <c r="G260" s="27">
        <v>60</v>
      </c>
      <c r="H260" s="26">
        <v>27936000</v>
      </c>
      <c r="J260" s="12"/>
      <c r="K260"/>
      <c r="L260"/>
      <c r="M260"/>
      <c r="N260" s="13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ht="12.75">
      <c r="A261" s="24">
        <v>33</v>
      </c>
      <c r="B261" s="24">
        <v>10</v>
      </c>
      <c r="C261" s="24" t="s">
        <v>115</v>
      </c>
      <c r="D261" s="25" t="s">
        <v>363</v>
      </c>
      <c r="E261" s="27">
        <v>75</v>
      </c>
      <c r="F261" s="26">
        <v>45444000</v>
      </c>
      <c r="G261" s="27">
        <v>58</v>
      </c>
      <c r="H261" s="26">
        <v>29783000</v>
      </c>
      <c r="K261"/>
      <c r="L261"/>
      <c r="M261"/>
      <c r="N261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ht="12.75">
      <c r="A262" s="24">
        <v>34</v>
      </c>
      <c r="B262" s="24">
        <v>11</v>
      </c>
      <c r="C262" s="24" t="s">
        <v>116</v>
      </c>
      <c r="D262" s="25" t="s">
        <v>364</v>
      </c>
      <c r="E262" s="27">
        <v>66</v>
      </c>
      <c r="F262" s="26">
        <v>34931000</v>
      </c>
      <c r="G262" s="27">
        <v>58</v>
      </c>
      <c r="H262" s="26">
        <v>27914000</v>
      </c>
      <c r="K262"/>
      <c r="L262"/>
      <c r="M262"/>
      <c r="N262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ht="12.75">
      <c r="A263" s="24">
        <v>42</v>
      </c>
      <c r="B263" s="24">
        <v>12</v>
      </c>
      <c r="C263" s="24" t="s">
        <v>534</v>
      </c>
      <c r="D263" s="25" t="s">
        <v>533</v>
      </c>
      <c r="E263" s="27">
        <v>41</v>
      </c>
      <c r="F263" s="26">
        <v>25585000</v>
      </c>
      <c r="G263" s="27">
        <v>47</v>
      </c>
      <c r="H263" s="26">
        <v>35122000</v>
      </c>
      <c r="J263" s="12"/>
      <c r="K263"/>
      <c r="L263"/>
      <c r="M263"/>
      <c r="N263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ht="12.75">
      <c r="A264" s="24">
        <v>45</v>
      </c>
      <c r="B264" s="24">
        <v>13</v>
      </c>
      <c r="C264" s="24" t="s">
        <v>124</v>
      </c>
      <c r="D264" s="25" t="s">
        <v>510</v>
      </c>
      <c r="E264" s="27">
        <v>54</v>
      </c>
      <c r="F264" s="26">
        <v>35174000</v>
      </c>
      <c r="G264" s="27">
        <v>43</v>
      </c>
      <c r="H264" s="26">
        <v>23576000</v>
      </c>
      <c r="J264" s="12"/>
      <c r="K264"/>
      <c r="L264"/>
      <c r="M264"/>
      <c r="N264"/>
      <c r="O264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ht="12.75">
      <c r="A265" s="24">
        <v>57</v>
      </c>
      <c r="B265" s="24">
        <v>14</v>
      </c>
      <c r="C265" s="24" t="s">
        <v>146</v>
      </c>
      <c r="D265" s="25" t="s">
        <v>367</v>
      </c>
      <c r="E265" s="27">
        <v>29</v>
      </c>
      <c r="F265" s="26">
        <v>16964000</v>
      </c>
      <c r="G265" s="27">
        <v>36</v>
      </c>
      <c r="H265" s="26">
        <v>18519000</v>
      </c>
      <c r="K265"/>
      <c r="L265"/>
      <c r="M265"/>
      <c r="N26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ht="12.75">
      <c r="A266" s="24">
        <v>67</v>
      </c>
      <c r="B266" s="24">
        <v>15</v>
      </c>
      <c r="C266" s="24" t="s">
        <v>460</v>
      </c>
      <c r="D266" s="25" t="s">
        <v>461</v>
      </c>
      <c r="E266" s="27">
        <v>34</v>
      </c>
      <c r="F266" s="26">
        <v>19455000</v>
      </c>
      <c r="G266" s="27">
        <v>29</v>
      </c>
      <c r="H266" s="26">
        <v>20154000</v>
      </c>
      <c r="J266" s="12"/>
      <c r="K266"/>
      <c r="L266"/>
      <c r="M266"/>
      <c r="N266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ht="12.75">
      <c r="A267" s="24">
        <v>79</v>
      </c>
      <c r="B267" s="24">
        <v>16</v>
      </c>
      <c r="C267" s="24" t="s">
        <v>161</v>
      </c>
      <c r="D267" s="25" t="s">
        <v>343</v>
      </c>
      <c r="E267" s="27">
        <v>30</v>
      </c>
      <c r="F267" s="26">
        <v>30742000</v>
      </c>
      <c r="G267" s="27">
        <v>23</v>
      </c>
      <c r="H267" s="26">
        <v>16155000</v>
      </c>
      <c r="K267"/>
      <c r="L267"/>
      <c r="M267"/>
      <c r="N267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ht="12.75">
      <c r="A268" s="24">
        <v>81</v>
      </c>
      <c r="B268" s="24">
        <v>17</v>
      </c>
      <c r="C268" s="24" t="s">
        <v>503</v>
      </c>
      <c r="D268" s="25" t="s">
        <v>504</v>
      </c>
      <c r="E268" s="27">
        <v>13</v>
      </c>
      <c r="F268" s="26">
        <v>6569000</v>
      </c>
      <c r="G268" s="27">
        <v>22</v>
      </c>
      <c r="H268" s="26">
        <v>14730000</v>
      </c>
      <c r="K268"/>
      <c r="L268"/>
      <c r="M268"/>
      <c r="N268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ht="12.75">
      <c r="A269" s="24">
        <v>99</v>
      </c>
      <c r="B269" s="24">
        <v>18</v>
      </c>
      <c r="C269" s="24" t="s">
        <v>135</v>
      </c>
      <c r="D269" s="25" t="s">
        <v>355</v>
      </c>
      <c r="E269" s="27">
        <v>21</v>
      </c>
      <c r="F269" s="26">
        <v>12358000</v>
      </c>
      <c r="G269" s="27">
        <v>16</v>
      </c>
      <c r="H269" s="26">
        <v>9995000</v>
      </c>
      <c r="K269"/>
      <c r="L269"/>
      <c r="M269"/>
      <c r="N269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ht="12.75">
      <c r="A270" s="24">
        <v>111</v>
      </c>
      <c r="B270" s="24">
        <v>19</v>
      </c>
      <c r="C270" s="24" t="s">
        <v>192</v>
      </c>
      <c r="D270" s="25" t="s">
        <v>435</v>
      </c>
      <c r="E270" s="27">
        <v>8</v>
      </c>
      <c r="F270" s="26">
        <v>6345000</v>
      </c>
      <c r="G270" s="27">
        <v>14</v>
      </c>
      <c r="H270" s="26">
        <v>8519000</v>
      </c>
      <c r="K270"/>
      <c r="L270"/>
      <c r="M270"/>
      <c r="N270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ht="12.75">
      <c r="A271" s="24">
        <v>115</v>
      </c>
      <c r="B271" s="24">
        <v>20</v>
      </c>
      <c r="C271" s="24" t="s">
        <v>125</v>
      </c>
      <c r="D271" s="25" t="s">
        <v>347</v>
      </c>
      <c r="E271" s="27">
        <v>26</v>
      </c>
      <c r="F271" s="26">
        <v>18244000</v>
      </c>
      <c r="G271" s="27">
        <v>13</v>
      </c>
      <c r="H271" s="26">
        <v>11356000</v>
      </c>
      <c r="K271"/>
      <c r="L271"/>
      <c r="M271"/>
      <c r="N271" s="13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ht="12.75">
      <c r="A272" s="24">
        <v>118</v>
      </c>
      <c r="B272" s="24">
        <v>21</v>
      </c>
      <c r="C272" s="24" t="s">
        <v>158</v>
      </c>
      <c r="D272" s="25" t="s">
        <v>46</v>
      </c>
      <c r="E272" s="27">
        <v>18</v>
      </c>
      <c r="F272" s="26">
        <v>14189000</v>
      </c>
      <c r="G272" s="27">
        <v>12</v>
      </c>
      <c r="H272" s="26">
        <v>14208000</v>
      </c>
      <c r="J272" s="12"/>
      <c r="K272"/>
      <c r="L272"/>
      <c r="M272"/>
      <c r="N272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ht="12.75">
      <c r="A273" s="24">
        <v>140</v>
      </c>
      <c r="B273" s="24">
        <v>22</v>
      </c>
      <c r="C273" s="24" t="s">
        <v>321</v>
      </c>
      <c r="D273" s="25" t="s">
        <v>446</v>
      </c>
      <c r="E273" s="27">
        <v>30</v>
      </c>
      <c r="F273" s="26">
        <v>25176000</v>
      </c>
      <c r="G273" s="27">
        <v>10</v>
      </c>
      <c r="H273" s="26">
        <v>7397000</v>
      </c>
      <c r="J273" s="12"/>
      <c r="K273"/>
      <c r="L273"/>
      <c r="M273"/>
      <c r="N273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ht="12.75">
      <c r="A274" s="24">
        <v>141</v>
      </c>
      <c r="B274" s="24">
        <v>23</v>
      </c>
      <c r="C274" s="24" t="s">
        <v>157</v>
      </c>
      <c r="D274" s="25" t="s">
        <v>436</v>
      </c>
      <c r="E274" s="27">
        <v>7</v>
      </c>
      <c r="F274" s="26">
        <v>2879000</v>
      </c>
      <c r="G274" s="27">
        <v>10</v>
      </c>
      <c r="H274" s="26">
        <v>7104000</v>
      </c>
      <c r="J274" s="12"/>
      <c r="K274"/>
      <c r="L274"/>
      <c r="M274"/>
      <c r="N274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ht="12.75">
      <c r="A275" s="24">
        <v>148</v>
      </c>
      <c r="B275" s="24">
        <v>24</v>
      </c>
      <c r="C275" s="24" t="s">
        <v>206</v>
      </c>
      <c r="D275" s="25" t="s">
        <v>515</v>
      </c>
      <c r="E275" s="27">
        <v>17</v>
      </c>
      <c r="F275" s="26">
        <v>5968000</v>
      </c>
      <c r="G275" s="27">
        <v>9</v>
      </c>
      <c r="H275" s="26">
        <v>6011000</v>
      </c>
      <c r="K275"/>
      <c r="L275"/>
      <c r="M275"/>
      <c r="N27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ht="12.75">
      <c r="A276" s="24">
        <v>161</v>
      </c>
      <c r="B276" s="24">
        <v>25</v>
      </c>
      <c r="C276" s="24" t="s">
        <v>530</v>
      </c>
      <c r="D276" s="25" t="s">
        <v>531</v>
      </c>
      <c r="E276" s="27">
        <v>8</v>
      </c>
      <c r="F276" s="26">
        <v>4145000</v>
      </c>
      <c r="G276" s="27">
        <v>7</v>
      </c>
      <c r="H276" s="26">
        <v>4423000</v>
      </c>
      <c r="K276"/>
      <c r="L276"/>
      <c r="M276"/>
      <c r="N276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ht="12.75">
      <c r="A277" s="24">
        <v>172</v>
      </c>
      <c r="B277" s="24">
        <v>26</v>
      </c>
      <c r="C277" s="24" t="s">
        <v>102</v>
      </c>
      <c r="D277" s="25" t="s">
        <v>581</v>
      </c>
      <c r="E277" s="27">
        <v>237</v>
      </c>
      <c r="F277" s="26">
        <v>191719000</v>
      </c>
      <c r="G277" s="27">
        <v>6</v>
      </c>
      <c r="H277" s="26">
        <v>3497000</v>
      </c>
      <c r="K277"/>
      <c r="L277"/>
      <c r="M277"/>
      <c r="N277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ht="12.75">
      <c r="A278" s="24">
        <v>192</v>
      </c>
      <c r="B278" s="24">
        <v>27</v>
      </c>
      <c r="C278" s="24" t="s">
        <v>218</v>
      </c>
      <c r="D278" s="25" t="s">
        <v>51</v>
      </c>
      <c r="E278" s="27">
        <v>5</v>
      </c>
      <c r="F278" s="26">
        <v>2218000</v>
      </c>
      <c r="G278" s="27">
        <v>4</v>
      </c>
      <c r="H278" s="26">
        <v>1765000</v>
      </c>
      <c r="J278" s="12"/>
      <c r="L278"/>
      <c r="M278"/>
      <c r="N278"/>
      <c r="O278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ht="12.75">
      <c r="A279" s="24">
        <v>238</v>
      </c>
      <c r="B279" s="24">
        <v>28</v>
      </c>
      <c r="C279" s="24" t="s">
        <v>261</v>
      </c>
      <c r="D279" s="25" t="s">
        <v>37</v>
      </c>
      <c r="E279" s="27">
        <v>5</v>
      </c>
      <c r="F279" s="26">
        <v>2876000</v>
      </c>
      <c r="G279" s="27">
        <v>1</v>
      </c>
      <c r="H279" s="26">
        <v>248000</v>
      </c>
      <c r="J279" s="12"/>
      <c r="K279"/>
      <c r="L279"/>
      <c r="M279"/>
      <c r="N279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ht="12.75">
      <c r="A280" s="24">
        <v>239</v>
      </c>
      <c r="B280" s="24">
        <v>29</v>
      </c>
      <c r="C280" s="24" t="s">
        <v>331</v>
      </c>
      <c r="D280" s="25" t="s">
        <v>40</v>
      </c>
      <c r="E280" s="27">
        <v>0</v>
      </c>
      <c r="F280" s="27">
        <v>0</v>
      </c>
      <c r="G280" s="27">
        <v>1</v>
      </c>
      <c r="H280" s="26">
        <v>237000</v>
      </c>
      <c r="K280"/>
      <c r="L280"/>
      <c r="M280"/>
      <c r="N280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ht="13.5" thickBot="1">
      <c r="A281" s="24" t="s">
        <v>570</v>
      </c>
      <c r="B281" s="24" t="s">
        <v>570</v>
      </c>
      <c r="C281" s="24" t="s">
        <v>194</v>
      </c>
      <c r="D281" s="25" t="s">
        <v>59</v>
      </c>
      <c r="E281" s="27">
        <v>1</v>
      </c>
      <c r="F281" s="28">
        <v>94000</v>
      </c>
      <c r="G281" s="27">
        <v>0</v>
      </c>
      <c r="H281" s="27">
        <v>0</v>
      </c>
      <c r="K281"/>
      <c r="L281"/>
      <c r="M281"/>
      <c r="N281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ht="12.75">
      <c r="A282" s="24" t="s">
        <v>570</v>
      </c>
      <c r="B282" s="24" t="s">
        <v>570</v>
      </c>
      <c r="C282" s="24" t="s">
        <v>187</v>
      </c>
      <c r="D282" s="25" t="s">
        <v>84</v>
      </c>
      <c r="E282" s="27">
        <v>2</v>
      </c>
      <c r="F282" s="26">
        <v>602000</v>
      </c>
      <c r="G282" s="27">
        <v>0</v>
      </c>
      <c r="H282" s="27">
        <v>0</v>
      </c>
      <c r="I282" s="50" t="s">
        <v>593</v>
      </c>
      <c r="J282" s="51" t="s">
        <v>593</v>
      </c>
      <c r="K282"/>
      <c r="L282"/>
      <c r="M282"/>
      <c r="N282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ht="13.5" thickBot="1">
      <c r="A283" s="24" t="s">
        <v>570</v>
      </c>
      <c r="B283" s="24" t="s">
        <v>570</v>
      </c>
      <c r="C283" s="24" t="s">
        <v>297</v>
      </c>
      <c r="D283" s="25" t="s">
        <v>19</v>
      </c>
      <c r="E283" s="27">
        <v>0</v>
      </c>
      <c r="F283" s="27">
        <v>0</v>
      </c>
      <c r="G283" s="27">
        <v>0</v>
      </c>
      <c r="H283" s="27">
        <v>0</v>
      </c>
      <c r="I283" s="52" t="s">
        <v>549</v>
      </c>
      <c r="J283" s="21" t="s">
        <v>550</v>
      </c>
      <c r="K283"/>
      <c r="L283"/>
      <c r="M283"/>
      <c r="N283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ht="13.5" thickBot="1">
      <c r="A284" s="59" t="s">
        <v>547</v>
      </c>
      <c r="B284" s="59"/>
      <c r="C284" s="59"/>
      <c r="D284" s="59"/>
      <c r="E284" s="35">
        <f>SUM(E252:E283)</f>
        <v>2044</v>
      </c>
      <c r="F284" s="43">
        <f>SUM(F252:F283)</f>
        <v>1608959000</v>
      </c>
      <c r="G284" s="35">
        <f>SUM(G252:G283)</f>
        <v>1784</v>
      </c>
      <c r="H284" s="43">
        <f>SUM(H252:H283)</f>
        <v>1411789000</v>
      </c>
      <c r="I284" s="53">
        <f>(G284-E284)/E284</f>
        <v>-0.12720156555772993</v>
      </c>
      <c r="J284" s="53">
        <f>(H284-F284)/F284</f>
        <v>-0.12254507417528973</v>
      </c>
      <c r="K284"/>
      <c r="L284"/>
      <c r="M284"/>
      <c r="N284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ht="13.5" thickBot="1">
      <c r="A285" s="57" t="s">
        <v>475</v>
      </c>
      <c r="B285" s="57"/>
      <c r="C285" s="57"/>
      <c r="D285" s="57"/>
      <c r="E285" s="57"/>
      <c r="F285" s="57"/>
      <c r="G285" s="57"/>
      <c r="H285" s="57"/>
      <c r="K285"/>
      <c r="L285"/>
      <c r="M285"/>
      <c r="N28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ht="12.75">
      <c r="A286" s="24">
        <v>11</v>
      </c>
      <c r="B286" s="24">
        <v>1</v>
      </c>
      <c r="C286" s="24" t="s">
        <v>113</v>
      </c>
      <c r="D286" s="25" t="s">
        <v>507</v>
      </c>
      <c r="E286" s="27">
        <v>143</v>
      </c>
      <c r="F286" s="26">
        <v>121433000</v>
      </c>
      <c r="G286" s="27">
        <v>141</v>
      </c>
      <c r="H286" s="26">
        <v>109446000</v>
      </c>
      <c r="K286"/>
      <c r="L286"/>
      <c r="M286"/>
      <c r="N286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:38" ht="11.25">
      <c r="A287" s="24">
        <v>23</v>
      </c>
      <c r="B287" s="24">
        <v>2</v>
      </c>
      <c r="C287" s="24" t="s">
        <v>119</v>
      </c>
      <c r="D287" s="25" t="s">
        <v>56</v>
      </c>
      <c r="E287" s="27">
        <v>119</v>
      </c>
      <c r="F287" s="26">
        <v>88086000</v>
      </c>
      <c r="G287" s="27">
        <v>90</v>
      </c>
      <c r="H287" s="26">
        <v>57774000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 ht="12.75">
      <c r="A288" s="24">
        <v>51</v>
      </c>
      <c r="B288" s="24">
        <v>3</v>
      </c>
      <c r="C288" s="24" t="s">
        <v>129</v>
      </c>
      <c r="D288" s="25" t="s">
        <v>2</v>
      </c>
      <c r="E288" s="27">
        <v>51</v>
      </c>
      <c r="F288" s="26">
        <v>19174000</v>
      </c>
      <c r="G288" s="27">
        <v>39</v>
      </c>
      <c r="H288" s="26">
        <v>17965000</v>
      </c>
      <c r="K288"/>
      <c r="L288"/>
      <c r="M288"/>
      <c r="N288"/>
      <c r="O288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:38" ht="12.75">
      <c r="A289" s="24">
        <v>56</v>
      </c>
      <c r="B289" s="24">
        <v>4</v>
      </c>
      <c r="C289" s="24" t="s">
        <v>456</v>
      </c>
      <c r="D289" s="25" t="s">
        <v>457</v>
      </c>
      <c r="E289" s="27">
        <v>42</v>
      </c>
      <c r="F289" s="26">
        <v>44258000</v>
      </c>
      <c r="G289" s="27">
        <v>36</v>
      </c>
      <c r="H289" s="26">
        <v>30903000</v>
      </c>
      <c r="K289"/>
      <c r="L289"/>
      <c r="M289"/>
      <c r="N289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:38" ht="12.75">
      <c r="A290" s="24">
        <v>101</v>
      </c>
      <c r="B290" s="24">
        <v>5</v>
      </c>
      <c r="C290" s="24" t="s">
        <v>208</v>
      </c>
      <c r="D290" s="25" t="s">
        <v>478</v>
      </c>
      <c r="E290" s="27">
        <v>8</v>
      </c>
      <c r="F290" s="26">
        <v>3944000</v>
      </c>
      <c r="G290" s="27">
        <v>16</v>
      </c>
      <c r="H290" s="45">
        <v>6436000</v>
      </c>
      <c r="J290" s="12"/>
      <c r="K290"/>
      <c r="L290"/>
      <c r="M290"/>
      <c r="N290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8" ht="12.75">
      <c r="A291" s="24">
        <v>119</v>
      </c>
      <c r="B291" s="24">
        <v>6</v>
      </c>
      <c r="C291" s="24" t="s">
        <v>176</v>
      </c>
      <c r="D291" s="25" t="s">
        <v>5</v>
      </c>
      <c r="E291" s="27">
        <v>12</v>
      </c>
      <c r="F291" s="26">
        <v>9012000</v>
      </c>
      <c r="G291" s="27">
        <v>12</v>
      </c>
      <c r="H291" s="26">
        <v>13209000</v>
      </c>
      <c r="K291"/>
      <c r="L291"/>
      <c r="M291"/>
      <c r="N291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:38" ht="12.75">
      <c r="A292" s="24">
        <v>125</v>
      </c>
      <c r="B292" s="24">
        <v>7</v>
      </c>
      <c r="C292" s="24" t="s">
        <v>240</v>
      </c>
      <c r="D292" s="25" t="s">
        <v>378</v>
      </c>
      <c r="E292" s="27">
        <v>12</v>
      </c>
      <c r="F292" s="26">
        <v>5860000</v>
      </c>
      <c r="G292" s="27">
        <v>12</v>
      </c>
      <c r="H292" s="26">
        <v>3722000</v>
      </c>
      <c r="J292" s="12"/>
      <c r="K292"/>
      <c r="L292"/>
      <c r="M292"/>
      <c r="N292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:38" ht="12.75">
      <c r="A293" s="24">
        <v>145</v>
      </c>
      <c r="B293" s="24">
        <v>8</v>
      </c>
      <c r="C293" s="24" t="s">
        <v>197</v>
      </c>
      <c r="D293" s="25" t="s">
        <v>370</v>
      </c>
      <c r="E293" s="27">
        <v>15</v>
      </c>
      <c r="F293" s="26">
        <v>9683000</v>
      </c>
      <c r="G293" s="27">
        <v>10</v>
      </c>
      <c r="H293" s="26">
        <v>2565000</v>
      </c>
      <c r="J293" s="12"/>
      <c r="K293"/>
      <c r="L293"/>
      <c r="M293"/>
      <c r="N293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8" ht="12.75">
      <c r="A294" s="24">
        <v>174</v>
      </c>
      <c r="B294" s="24">
        <v>9</v>
      </c>
      <c r="C294" s="24" t="s">
        <v>555</v>
      </c>
      <c r="D294" s="25" t="s">
        <v>556</v>
      </c>
      <c r="E294" s="27">
        <v>2</v>
      </c>
      <c r="F294" s="26">
        <v>1052000</v>
      </c>
      <c r="G294" s="27">
        <v>6</v>
      </c>
      <c r="H294" s="26">
        <v>3081000</v>
      </c>
      <c r="K294"/>
      <c r="L294"/>
      <c r="M294"/>
      <c r="N294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ht="12.75">
      <c r="A295" s="24">
        <v>199</v>
      </c>
      <c r="B295" s="24">
        <v>10</v>
      </c>
      <c r="C295" s="24" t="s">
        <v>274</v>
      </c>
      <c r="D295" s="25" t="s">
        <v>359</v>
      </c>
      <c r="E295" s="27">
        <v>4</v>
      </c>
      <c r="F295" s="26">
        <v>3470000</v>
      </c>
      <c r="G295" s="27">
        <v>3</v>
      </c>
      <c r="H295" s="26">
        <v>6370000</v>
      </c>
      <c r="K295"/>
      <c r="L295"/>
      <c r="M295"/>
      <c r="N29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ht="12.75">
      <c r="A296" s="24">
        <v>221</v>
      </c>
      <c r="B296" s="24">
        <v>11</v>
      </c>
      <c r="C296" s="24" t="s">
        <v>221</v>
      </c>
      <c r="D296" s="25" t="s">
        <v>371</v>
      </c>
      <c r="E296" s="27">
        <v>11</v>
      </c>
      <c r="F296" s="26">
        <v>4393000</v>
      </c>
      <c r="G296" s="27">
        <v>2</v>
      </c>
      <c r="H296" s="26">
        <v>956000</v>
      </c>
      <c r="K296"/>
      <c r="L296"/>
      <c r="M296"/>
      <c r="N296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ht="13.5" thickBot="1">
      <c r="A297" s="24">
        <v>234</v>
      </c>
      <c r="B297" s="24">
        <v>12</v>
      </c>
      <c r="C297" s="24" t="s">
        <v>241</v>
      </c>
      <c r="D297" s="25" t="s">
        <v>379</v>
      </c>
      <c r="E297" s="27">
        <v>1</v>
      </c>
      <c r="F297" s="26">
        <v>747000</v>
      </c>
      <c r="G297" s="27">
        <v>1</v>
      </c>
      <c r="H297" s="26">
        <v>471000</v>
      </c>
      <c r="K297"/>
      <c r="L297"/>
      <c r="M297"/>
      <c r="N297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ht="12.75">
      <c r="A298" s="24">
        <v>241</v>
      </c>
      <c r="B298" s="24">
        <v>13</v>
      </c>
      <c r="C298" s="24" t="s">
        <v>203</v>
      </c>
      <c r="D298" s="25" t="s">
        <v>7</v>
      </c>
      <c r="E298" s="27">
        <v>7</v>
      </c>
      <c r="F298" s="26">
        <v>5885000</v>
      </c>
      <c r="G298" s="27">
        <v>1</v>
      </c>
      <c r="H298" s="26">
        <v>223000</v>
      </c>
      <c r="I298" s="50" t="s">
        <v>593</v>
      </c>
      <c r="J298" s="51" t="s">
        <v>593</v>
      </c>
      <c r="K298"/>
      <c r="L298"/>
      <c r="M298"/>
      <c r="N298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38" ht="12" thickBot="1">
      <c r="A299" s="24" t="s">
        <v>570</v>
      </c>
      <c r="B299" s="24" t="s">
        <v>570</v>
      </c>
      <c r="C299" s="24" t="s">
        <v>302</v>
      </c>
      <c r="D299" s="25" t="s">
        <v>20</v>
      </c>
      <c r="E299" s="27">
        <v>1</v>
      </c>
      <c r="F299" s="28">
        <v>146000</v>
      </c>
      <c r="G299" s="27">
        <v>0</v>
      </c>
      <c r="H299" s="27">
        <v>0</v>
      </c>
      <c r="I299" s="52" t="s">
        <v>549</v>
      </c>
      <c r="J299" s="21" t="s">
        <v>550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:38" ht="12" thickBot="1">
      <c r="A300" s="59" t="s">
        <v>548</v>
      </c>
      <c r="B300" s="59"/>
      <c r="C300" s="59"/>
      <c r="D300" s="59"/>
      <c r="E300" s="35">
        <f>SUM(E286:E299)</f>
        <v>428</v>
      </c>
      <c r="F300" s="43">
        <f>SUM(F286:F299)</f>
        <v>317143000</v>
      </c>
      <c r="G300" s="35">
        <f>SUM(G286:G299)</f>
        <v>369</v>
      </c>
      <c r="H300" s="43">
        <f>SUM(H286:H299)</f>
        <v>253121000</v>
      </c>
      <c r="I300" s="53">
        <f>(G300-E300)/E300</f>
        <v>-0.1378504672897196</v>
      </c>
      <c r="J300" s="53">
        <f>(H300-F300)/F300</f>
        <v>-0.20187108023825215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:38" ht="13.5" thickBot="1">
      <c r="A301" s="30" t="s">
        <v>404</v>
      </c>
      <c r="B301" s="34"/>
      <c r="C301" s="34"/>
      <c r="D301" s="32"/>
      <c r="E301" s="46">
        <f>(E23+E39+E64+E115+E163+E200+E229+E250+E284+E300)</f>
        <v>9471</v>
      </c>
      <c r="F301" s="46">
        <f>(F23+F39+F64+F115+F163+F200+F229+F250+F284+F300)</f>
        <v>6711656000</v>
      </c>
      <c r="G301" s="46">
        <f>(G23+G39+G64+G115+G163+G200+G229+G250+G284+G300)</f>
        <v>7707</v>
      </c>
      <c r="H301" s="46">
        <f>(H23+H39+H64+H115+H163+H200+H229+H250+H284+H300)</f>
        <v>5227152000</v>
      </c>
      <c r="K301"/>
      <c r="L301"/>
      <c r="M301"/>
      <c r="N301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:38" ht="12" thickBot="1">
      <c r="A302" s="30" t="s">
        <v>587</v>
      </c>
      <c r="B302" s="31"/>
      <c r="C302" s="31"/>
      <c r="D302" s="32"/>
      <c r="E302" s="33"/>
      <c r="F302" s="33"/>
      <c r="G302" s="33">
        <f>(G301-E301)/G301</f>
        <v>-0.22888283378746593</v>
      </c>
      <c r="H302" s="33">
        <f>(H301-F301)/H301</f>
        <v>-0.2839986286987637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:38" ht="12" thickBot="1">
      <c r="A303" s="30"/>
      <c r="B303" s="31"/>
      <c r="C303" s="31"/>
      <c r="D303" s="32"/>
      <c r="E303" s="33"/>
      <c r="F303" s="33"/>
      <c r="G303" s="33"/>
      <c r="H303" s="3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:38" ht="12" thickBot="1">
      <c r="A304" s="30" t="s">
        <v>588</v>
      </c>
      <c r="B304" s="32"/>
      <c r="C304" s="34"/>
      <c r="D304" s="32"/>
      <c r="E304" s="35"/>
      <c r="F304" s="36">
        <f>F301/E301</f>
        <v>708653.3628972654</v>
      </c>
      <c r="G304" s="35"/>
      <c r="H304" s="36">
        <f>H301/G301</f>
        <v>678234.3324250681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:38" ht="12" thickBot="1">
      <c r="A305" s="37" t="s">
        <v>589</v>
      </c>
      <c r="B305" s="38"/>
      <c r="C305" s="39"/>
      <c r="D305" s="38"/>
      <c r="E305" s="38"/>
      <c r="F305" s="40"/>
      <c r="G305" s="41"/>
      <c r="H305" s="40">
        <f>(H304-F304)/F304</f>
        <v>-0.042925119762124264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:38" ht="12" thickBot="1">
      <c r="A306" s="37"/>
      <c r="B306" s="22"/>
      <c r="C306" s="22"/>
      <c r="D306" s="38"/>
      <c r="E306" s="41"/>
      <c r="F306" s="42"/>
      <c r="G306" s="40"/>
      <c r="H306" s="40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:38" ht="11.25">
      <c r="A307" s="6"/>
      <c r="B307" s="7"/>
      <c r="C307" s="7"/>
      <c r="E307" s="3"/>
      <c r="F307" s="4"/>
      <c r="G307" s="8"/>
      <c r="H307" s="8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:38" ht="11.25">
      <c r="A308" s="9" t="s">
        <v>405</v>
      </c>
      <c r="B308" s="9" t="s">
        <v>590</v>
      </c>
      <c r="E308" s="3"/>
      <c r="F308" s="4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:38" ht="11.25">
      <c r="A309" s="9"/>
      <c r="B309" s="9" t="s">
        <v>591</v>
      </c>
      <c r="E309" s="3"/>
      <c r="F309" s="4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3:38" ht="11.25"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:38" ht="11.25">
      <c r="A311" s="10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3:38" ht="11.25"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7:38" ht="11.25">
      <c r="G313" s="11"/>
      <c r="H313" s="1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3:38" ht="11.25"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3:38" ht="11.25"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3:38" ht="11.25"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3:38" ht="11.25"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3:38" ht="11.25"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3:38" ht="11.25"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3:38" ht="11.25"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3:38" ht="11.25"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3:38" ht="11.25"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3:38" ht="11.25"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3:38" ht="11.25"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3:38" ht="11.25"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3:38" ht="11.25"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3:38" ht="11.25"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3:38" ht="11.25"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3:38" ht="11.25"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3:38" ht="11.25"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3:38" ht="11.25"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3:38" ht="11.25"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3:38" ht="11.25"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3:38" ht="11.25"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3:38" ht="11.25"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3:38" ht="11.25"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3:38" ht="11.25"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3:38" ht="11.25"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3:38" ht="11.25"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3:38" ht="11.25"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3:38" ht="11.25"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3:38" ht="11.25"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3:38" ht="11.25"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3:38" ht="11.25"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3:38" ht="11.25"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3:38" ht="11.25"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3:38" ht="11.25"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3:38" ht="11.25"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3:38" ht="11.25"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3:38" ht="11.25"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3:38" ht="11.25"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3:38" ht="11.25"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3:38" ht="11.25"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3:38" ht="11.25"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3:38" ht="11.25"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3:38" ht="11.25"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3:38" ht="11.25"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3:38" ht="11.25"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3:38" ht="11.25"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3:38" ht="11.25"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3:38" ht="11.25"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3:38" ht="11.25"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3:38" ht="11.25"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3:38" ht="11.25"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3:38" ht="11.25"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3:38" ht="11.25"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3:38" ht="11.25"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3:38" ht="11.25"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3:38" ht="11.25"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3:38" ht="11.25"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3:38" ht="11.25"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3:38" ht="11.25"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3:38" ht="11.25"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3:38" ht="11.25"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3:38" ht="11.25"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3:38" ht="11.25"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3:38" ht="11.25"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3:38" ht="11.25"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3:38" ht="11.25"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3:38" ht="11.25"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3:38" ht="11.25"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3:38" ht="11.25"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3:38" ht="11.25"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3:38" ht="11.25"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3:38" ht="11.25"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3:38" ht="11.25"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3:38" ht="11.25"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3:38" ht="11.25"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3:38" ht="11.25"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3:38" ht="11.25"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3:38" ht="11.25"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3:38" ht="11.25"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3:38" ht="11.25"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3:38" ht="11.25"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3:38" ht="11.25"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3:38" ht="11.25"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3:38" ht="11.25"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3:38" ht="11.25"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3:38" ht="11.25"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3:38" ht="11.25"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3:38" ht="11.25"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3:38" ht="11.25"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3:38" ht="11.25"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3:38" ht="11.25"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3:38" ht="11.25"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3:38" ht="11.25"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3:38" ht="11.25"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3:38" ht="11.25"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3:38" ht="11.25"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3:38" ht="11.25"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3:38" ht="11.25"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3:38" ht="11.25"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3:38" ht="11.25"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3:38" ht="11.25"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  <row r="415" spans="13:38" ht="11.25"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3:38" ht="11.25"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</row>
    <row r="417" spans="13:38" ht="11.25"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</row>
    <row r="418" spans="13:38" ht="11.25"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3:38" ht="11.25"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</row>
    <row r="420" spans="13:38" ht="11.25"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</row>
    <row r="421" spans="13:38" ht="11.25"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3:38" ht="11.25"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3:38" ht="11.25"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3:38" ht="11.25"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3:38" ht="11.25"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3:38" ht="11.25"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3:38" ht="11.25"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3:38" ht="11.25"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3:38" ht="11.25"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3:38" ht="11.25"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  <row r="431" spans="13:38" ht="11.25"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</row>
    <row r="432" spans="13:38" ht="11.25"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</row>
    <row r="433" spans="13:38" ht="11.25"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</row>
    <row r="434" spans="13:38" ht="11.25"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</row>
    <row r="435" spans="13:38" ht="11.25"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</row>
    <row r="436" spans="13:38" ht="11.25"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</row>
    <row r="437" spans="13:38" ht="11.25"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</row>
    <row r="438" spans="13:38" ht="11.25"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</row>
    <row r="439" spans="13:38" ht="11.25"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</row>
    <row r="440" spans="13:38" ht="11.25"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</row>
    <row r="441" spans="13:38" ht="11.25"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3:38" ht="11.25"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3:38" ht="11.25"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3:38" ht="11.25"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3:38" ht="11.25"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3:38" ht="11.25"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3:38" ht="11.25"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3:38" ht="11.25"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3:38" ht="11.25"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3:38" ht="11.25"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  <row r="451" spans="13:38" ht="11.25"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</row>
    <row r="452" spans="13:38" ht="11.25"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</row>
    <row r="453" spans="13:38" ht="11.25"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</row>
    <row r="454" spans="13:38" ht="11.25"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3:38" ht="11.25"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</row>
    <row r="456" spans="13:38" ht="11.25"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</row>
    <row r="457" spans="13:38" ht="11.25"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</row>
    <row r="458" spans="13:38" ht="11.25"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3:38" ht="11.25"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</row>
    <row r="460" spans="13:38" ht="11.25"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3:38" ht="11.25"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</row>
    <row r="462" spans="13:38" ht="11.25"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3:38" ht="11.25"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</row>
    <row r="464" spans="13:38" ht="11.25"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</row>
    <row r="465" spans="13:38" ht="11.25"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</row>
    <row r="466" spans="13:38" ht="11.25"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</row>
    <row r="467" spans="13:38" ht="11.25"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</row>
    <row r="468" spans="13:38" ht="11.25"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</row>
    <row r="469" spans="13:38" ht="11.25"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</row>
    <row r="470" spans="13:38" ht="11.25"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3:38" ht="11.25"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</row>
    <row r="472" spans="13:38" ht="11.25"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</row>
    <row r="473" spans="13:38" ht="11.25"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</row>
    <row r="474" spans="13:38" ht="11.25"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</row>
    <row r="475" spans="13:38" ht="11.25"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</row>
    <row r="476" spans="13:38" ht="11.25"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</row>
    <row r="477" spans="13:38" ht="11.25"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</row>
    <row r="478" spans="13:38" ht="11.25"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</row>
    <row r="479" spans="13:38" ht="11.25"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</row>
    <row r="480" spans="13:38" ht="11.25"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</row>
    <row r="481" spans="13:38" ht="11.25"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</row>
    <row r="482" spans="13:38" ht="11.25"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</row>
    <row r="483" spans="13:38" ht="11.25"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</row>
    <row r="484" spans="13:38" ht="11.25"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</row>
    <row r="485" spans="13:38" ht="11.25"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</row>
    <row r="486" spans="13:38" ht="11.25"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</row>
    <row r="487" spans="13:38" ht="11.25"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</row>
    <row r="488" spans="13:38" ht="11.25"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</row>
    <row r="489" spans="13:38" ht="11.25"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</row>
    <row r="490" spans="13:38" ht="11.25"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</row>
    <row r="491" spans="13:38" ht="11.25"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</row>
    <row r="492" spans="13:38" ht="11.25"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</row>
    <row r="493" spans="13:38" ht="11.25"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</row>
    <row r="494" spans="13:38" ht="11.25"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3:38" ht="11.25"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</row>
    <row r="496" spans="13:38" ht="11.25"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</row>
    <row r="497" spans="13:38" ht="11.25"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3:38" ht="11.25"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</row>
    <row r="499" spans="13:38" ht="11.25"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</row>
    <row r="500" spans="13:38" ht="11.25"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</row>
    <row r="501" spans="13:38" ht="11.25"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</row>
    <row r="502" spans="13:38" ht="11.25"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</row>
    <row r="503" spans="13:38" ht="11.25"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</row>
    <row r="504" spans="13:38" ht="11.25"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</row>
    <row r="505" spans="13:38" ht="11.25"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</row>
    <row r="506" spans="13:38" ht="11.25"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</row>
    <row r="507" spans="13:38" ht="11.25"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</row>
    <row r="508" spans="13:38" ht="11.25"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</row>
    <row r="509" spans="13:38" ht="11.25"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</row>
    <row r="510" spans="13:38" ht="11.25"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</row>
    <row r="511" spans="13:38" ht="11.25"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</row>
    <row r="512" spans="13:38" ht="11.25"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</row>
    <row r="513" spans="13:38" ht="11.25"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</row>
    <row r="514" spans="13:38" ht="11.25"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</row>
    <row r="515" spans="13:38" ht="11.25"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3:38" ht="11.25"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</row>
    <row r="517" spans="13:38" ht="11.25"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</row>
    <row r="518" spans="13:38" ht="11.25"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</row>
    <row r="519" spans="13:38" ht="11.25"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</row>
    <row r="520" spans="13:38" ht="11.25"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</row>
    <row r="521" spans="13:38" ht="11.25"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</row>
    <row r="522" spans="13:38" ht="11.25"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</row>
    <row r="523" spans="13:38" ht="11.25"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</row>
    <row r="524" spans="13:38" ht="11.25"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</row>
    <row r="525" spans="13:38" ht="11.25"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</row>
    <row r="526" spans="13:38" ht="11.25"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</row>
    <row r="527" spans="13:38" ht="11.25"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28" spans="13:38" ht="11.25"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</row>
    <row r="529" spans="13:38" ht="11.25"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</row>
    <row r="530" spans="13:38" ht="11.25"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</row>
    <row r="531" spans="13:38" ht="11.25"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</row>
    <row r="532" spans="13:38" ht="11.25"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</row>
    <row r="533" spans="13:38" ht="11.25"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</row>
    <row r="534" spans="13:38" ht="11.25"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</row>
    <row r="535" spans="13:38" ht="11.25"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</row>
    <row r="536" spans="13:38" ht="11.25"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</row>
    <row r="537" spans="13:38" ht="11.25"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38" spans="13:38" ht="11.25"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</row>
    <row r="539" spans="13:38" ht="11.25"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</row>
    <row r="540" spans="13:38" ht="11.25"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</row>
    <row r="541" spans="13:38" ht="11.25"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</row>
    <row r="542" spans="13:38" ht="11.25"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</row>
    <row r="543" spans="13:38" ht="11.25"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</row>
    <row r="544" spans="13:38" ht="11.25"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</row>
    <row r="545" spans="13:38" ht="11.25"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</row>
    <row r="546" spans="13:38" ht="11.25"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</row>
    <row r="547" spans="13:38" ht="11.25"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</row>
    <row r="548" spans="13:38" ht="11.25"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</row>
    <row r="549" spans="13:38" ht="11.25"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</row>
    <row r="550" spans="13:38" ht="11.25"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</row>
    <row r="551" spans="13:38" ht="11.25"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</row>
    <row r="552" spans="13:38" ht="11.25"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</row>
    <row r="553" spans="13:38" ht="11.25"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</row>
    <row r="554" spans="13:38" ht="11.25"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</row>
    <row r="555" spans="13:38" ht="11.25"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</row>
    <row r="556" spans="13:38" ht="11.25"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</row>
    <row r="557" spans="13:38" ht="11.25"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</row>
    <row r="558" spans="13:38" ht="11.25"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</row>
    <row r="559" spans="13:38" ht="11.25"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</row>
    <row r="560" spans="13:38" ht="11.25"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</row>
    <row r="561" spans="13:38" ht="11.25"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</row>
    <row r="562" spans="13:38" ht="11.25"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</row>
    <row r="563" spans="13:38" ht="11.25"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</row>
    <row r="564" spans="13:38" ht="11.25"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</row>
    <row r="565" spans="13:38" ht="11.25"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</row>
    <row r="566" spans="13:38" ht="11.25"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</row>
    <row r="567" spans="13:38" ht="11.25"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</row>
    <row r="568" spans="13:38" ht="11.25"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</row>
    <row r="569" spans="13:38" ht="11.25"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</row>
    <row r="570" spans="13:38" ht="11.25"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</row>
    <row r="571" spans="13:38" ht="11.25"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</row>
    <row r="572" spans="13:38" ht="11.25"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</row>
    <row r="573" spans="13:38" ht="11.25"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</row>
    <row r="574" spans="13:38" ht="11.25"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</row>
    <row r="575" spans="13:38" ht="11.25"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</row>
    <row r="576" spans="13:38" ht="11.25"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</row>
    <row r="577" spans="13:38" ht="11.25"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</row>
    <row r="578" spans="13:38" ht="11.25"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</row>
    <row r="579" spans="13:38" ht="11.25"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</row>
    <row r="580" spans="13:38" ht="11.25"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</row>
    <row r="581" spans="13:38" ht="11.25"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</row>
    <row r="582" spans="13:38" ht="11.25"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</row>
    <row r="583" spans="13:38" ht="11.25"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</row>
    <row r="584" spans="13:38" ht="11.25"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</row>
    <row r="585" spans="13:38" ht="11.25"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</row>
    <row r="586" spans="13:38" ht="11.25"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</row>
    <row r="587" spans="13:38" ht="11.25"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</row>
    <row r="588" spans="13:38" ht="11.25"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</row>
    <row r="589" spans="13:38" ht="11.25"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</row>
    <row r="590" spans="13:38" ht="11.25"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</row>
    <row r="591" spans="13:38" ht="11.25"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</row>
    <row r="592" spans="13:38" ht="11.25"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</row>
    <row r="593" spans="13:38" ht="11.25"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</row>
    <row r="594" spans="13:38" ht="11.25"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</row>
    <row r="595" spans="13:38" ht="11.25"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</row>
    <row r="596" spans="13:38" ht="11.25"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</row>
    <row r="597" spans="13:38" ht="11.25"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</row>
    <row r="598" spans="13:38" ht="11.25"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</row>
    <row r="599" spans="13:38" ht="11.25"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</row>
    <row r="600" spans="13:38" ht="11.25"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</row>
    <row r="601" spans="13:38" ht="11.25"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</row>
    <row r="602" spans="13:38" ht="11.25"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</row>
    <row r="603" spans="13:38" ht="11.25"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</row>
    <row r="604" spans="13:38" ht="11.25"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</row>
    <row r="605" spans="13:38" ht="11.25"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</row>
    <row r="606" spans="13:38" ht="11.25"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</row>
    <row r="607" spans="13:38" ht="11.25"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</row>
    <row r="608" spans="13:38" ht="11.25"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</row>
    <row r="609" spans="13:38" ht="11.25"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</row>
    <row r="610" spans="13:38" ht="11.25"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</row>
    <row r="611" spans="13:38" ht="11.25"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</row>
    <row r="612" spans="13:38" ht="11.25"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</row>
    <row r="613" spans="13:38" ht="11.25"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</row>
    <row r="614" spans="13:38" ht="11.25"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</row>
    <row r="615" spans="13:38" ht="11.25"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</row>
    <row r="616" spans="13:38" ht="11.25"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</row>
    <row r="617" spans="13:38" ht="11.25"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</row>
    <row r="618" spans="13:38" ht="11.25"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</row>
    <row r="619" spans="13:38" ht="11.25"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</row>
    <row r="620" spans="13:38" ht="11.25"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</row>
    <row r="621" spans="13:38" ht="11.25"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</row>
    <row r="622" spans="13:38" ht="11.25"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</row>
    <row r="623" spans="13:38" ht="11.25"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</row>
    <row r="624" spans="13:38" ht="11.25"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</row>
    <row r="625" spans="13:38" ht="11.25"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</row>
    <row r="626" spans="13:38" ht="11.25"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</row>
    <row r="627" spans="13:38" ht="11.25"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</row>
    <row r="628" spans="13:38" ht="11.25"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</row>
    <row r="629" spans="13:38" ht="11.25"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</row>
    <row r="630" spans="13:38" ht="11.25"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</row>
    <row r="631" spans="13:38" ht="11.25"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</row>
    <row r="632" spans="13:38" ht="11.25"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</row>
    <row r="633" spans="13:38" ht="11.25"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</row>
    <row r="634" spans="13:38" ht="11.25"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</row>
    <row r="635" spans="13:38" ht="11.25"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</row>
    <row r="636" spans="13:38" ht="11.25"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</row>
    <row r="637" spans="13:38" ht="11.25"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</row>
    <row r="638" spans="13:38" ht="11.25"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</row>
    <row r="639" spans="13:38" ht="11.25"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</row>
    <row r="640" spans="13:38" ht="11.25"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</row>
    <row r="641" spans="13:38" ht="11.25"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</row>
    <row r="642" spans="13:38" ht="11.25"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</row>
    <row r="643" spans="13:38" ht="11.25"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</row>
    <row r="644" spans="13:38" ht="11.25"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</row>
    <row r="645" spans="13:38" ht="11.25"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</row>
    <row r="646" spans="13:38" ht="11.25"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</row>
    <row r="647" spans="13:38" ht="11.25"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</row>
    <row r="648" spans="13:38" ht="11.25"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</row>
    <row r="649" spans="13:38" ht="11.25"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</row>
    <row r="650" spans="13:38" ht="11.25"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</row>
    <row r="651" spans="13:38" ht="11.25"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</row>
    <row r="652" spans="13:38" ht="11.25"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</row>
    <row r="653" spans="13:38" ht="11.25"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</row>
    <row r="654" spans="13:38" ht="11.25"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</row>
    <row r="655" spans="13:38" ht="11.25"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</row>
    <row r="656" spans="13:38" ht="11.25"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</row>
    <row r="657" spans="13:38" ht="11.25"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</row>
    <row r="658" spans="13:38" ht="11.25"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</row>
    <row r="659" spans="13:38" ht="11.25"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</row>
    <row r="660" spans="13:38" ht="11.25"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</row>
    <row r="661" spans="13:38" ht="11.25"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</row>
    <row r="662" spans="13:38" ht="11.25"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</row>
    <row r="663" spans="13:38" ht="11.25"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</row>
    <row r="664" spans="13:38" ht="11.25"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</row>
    <row r="665" spans="13:38" ht="11.25"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</row>
    <row r="666" spans="13:38" ht="11.25"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</row>
    <row r="667" spans="13:38" ht="11.25"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</row>
    <row r="668" spans="13:38" ht="11.25"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</row>
    <row r="669" spans="13:38" ht="11.25"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</row>
    <row r="670" spans="13:38" ht="11.25"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</row>
    <row r="671" spans="13:38" ht="11.25"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</row>
    <row r="672" spans="13:38" ht="11.25"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</row>
    <row r="673" spans="13:38" ht="11.25"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</row>
    <row r="674" spans="13:38" ht="11.25"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</row>
    <row r="675" spans="13:38" ht="11.25"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</row>
    <row r="676" spans="13:38" ht="11.25"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</row>
    <row r="677" spans="13:38" ht="11.25"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</row>
    <row r="678" spans="13:38" ht="11.25"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</row>
    <row r="679" spans="13:38" ht="11.25"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</row>
    <row r="680" spans="13:38" ht="11.25"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</row>
    <row r="681" spans="13:38" ht="11.25"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</row>
    <row r="682" spans="13:38" ht="11.25"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</row>
    <row r="683" spans="13:38" ht="11.25"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</row>
    <row r="684" spans="13:38" ht="11.25"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</row>
    <row r="685" spans="13:38" ht="11.25"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</row>
    <row r="686" spans="13:38" ht="11.25"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</row>
    <row r="687" spans="13:38" ht="11.25"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</row>
    <row r="688" spans="13:38" ht="11.25"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</row>
    <row r="689" spans="13:38" ht="11.25"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</row>
    <row r="690" spans="13:38" ht="11.25"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</row>
    <row r="691" spans="13:38" ht="11.25"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</row>
    <row r="692" spans="13:38" ht="11.25"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</row>
    <row r="693" spans="13:38" ht="11.25"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</row>
    <row r="694" spans="13:38" ht="11.25"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</row>
    <row r="695" spans="13:38" ht="11.25"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</row>
    <row r="696" spans="13:38" ht="11.25"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</row>
    <row r="697" spans="13:38" ht="11.25"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</row>
    <row r="698" spans="13:38" ht="11.25"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</row>
    <row r="699" spans="13:38" ht="11.25"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</row>
    <row r="700" spans="13:38" ht="11.25"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</row>
    <row r="701" spans="13:38" ht="11.25"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</row>
    <row r="702" spans="13:38" ht="11.25"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</row>
    <row r="703" spans="13:38" ht="11.25"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</row>
    <row r="704" spans="13:38" ht="11.25"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</row>
    <row r="705" spans="13:38" ht="11.25"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</row>
    <row r="706" spans="13:38" ht="11.25"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</row>
    <row r="707" spans="13:38" ht="11.25"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</row>
    <row r="708" spans="13:38" ht="11.25"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</row>
    <row r="709" spans="13:38" ht="11.25"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</row>
    <row r="710" spans="13:38" ht="11.25"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</row>
    <row r="711" spans="13:38" ht="11.25"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</row>
    <row r="712" spans="13:38" ht="11.25"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</row>
    <row r="713" spans="13:38" ht="11.25"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</row>
    <row r="714" spans="13:38" ht="11.25"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</row>
    <row r="715" spans="13:38" ht="11.25"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</row>
    <row r="716" spans="13:38" ht="11.25"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</row>
    <row r="717" spans="13:38" ht="11.25"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</row>
    <row r="718" spans="13:38" ht="11.25"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</row>
    <row r="719" spans="13:38" ht="11.25"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</row>
    <row r="720" spans="13:38" ht="11.25"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</row>
    <row r="721" spans="13:38" ht="11.25"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</row>
    <row r="722" spans="13:38" ht="11.25"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</row>
    <row r="723" spans="13:38" ht="11.25"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</row>
    <row r="724" spans="13:38" ht="11.25"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</row>
    <row r="725" spans="13:38" ht="11.25"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</row>
    <row r="726" spans="13:38" ht="11.25"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</row>
    <row r="727" spans="13:38" ht="11.25"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</row>
    <row r="728" spans="13:38" ht="11.25"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</row>
    <row r="729" spans="13:38" ht="11.25"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</row>
    <row r="730" spans="13:38" ht="11.25"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</row>
    <row r="731" spans="13:38" ht="11.25"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</row>
    <row r="732" spans="13:38" ht="11.25"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</row>
    <row r="733" spans="13:38" ht="11.25"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</row>
    <row r="734" spans="13:38" ht="11.25"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</row>
    <row r="735" spans="13:38" ht="11.25"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</row>
    <row r="736" spans="13:38" ht="11.25"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</row>
    <row r="737" spans="13:38" ht="11.25"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</row>
    <row r="738" spans="13:38" ht="11.25"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</row>
    <row r="739" spans="13:38" ht="11.25"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</row>
    <row r="740" spans="13:38" ht="11.25"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</row>
    <row r="741" spans="13:38" ht="11.25"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</row>
    <row r="742" spans="13:38" ht="11.25"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</row>
    <row r="743" spans="13:38" ht="11.25"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</row>
    <row r="744" spans="13:38" ht="11.25"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</row>
    <row r="745" spans="13:38" ht="11.25"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</row>
    <row r="746" spans="13:38" ht="11.25"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</row>
    <row r="747" spans="13:38" ht="11.25"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</row>
    <row r="748" spans="13:38" ht="11.25"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</row>
    <row r="749" spans="13:38" ht="11.25"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</row>
    <row r="750" spans="13:38" ht="11.25"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</row>
    <row r="751" spans="13:38" ht="11.25"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</row>
    <row r="752" spans="13:38" ht="11.25"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</row>
    <row r="753" spans="13:38" ht="11.25"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</row>
    <row r="754" spans="13:38" ht="11.25"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</row>
    <row r="755" spans="13:38" ht="11.25"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</row>
    <row r="756" spans="13:38" ht="11.25"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</row>
    <row r="757" spans="13:38" ht="11.25"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</row>
    <row r="758" spans="13:38" ht="11.25"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</row>
    <row r="759" spans="13:38" ht="11.25"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</row>
    <row r="760" spans="13:38" ht="11.25"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</row>
    <row r="761" spans="13:38" ht="11.25"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</row>
    <row r="762" spans="13:38" ht="11.25"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</row>
    <row r="763" spans="13:38" ht="11.25"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</row>
    <row r="764" spans="13:38" ht="11.25"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</row>
    <row r="765" spans="13:38" ht="11.25"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</row>
    <row r="766" spans="13:38" ht="11.25"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</row>
    <row r="767" spans="13:38" ht="11.25"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</row>
    <row r="768" spans="13:38" ht="11.25"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</row>
    <row r="769" spans="13:38" ht="11.25"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</row>
    <row r="770" spans="13:38" ht="11.25"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</row>
    <row r="771" spans="13:38" ht="11.25"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</row>
    <row r="772" spans="13:38" ht="11.25"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</row>
    <row r="773" spans="13:38" ht="11.25"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</row>
    <row r="774" spans="13:38" ht="11.25"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</row>
    <row r="775" spans="13:38" ht="11.25"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</row>
    <row r="776" spans="13:38" ht="11.25"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</row>
    <row r="777" spans="13:38" ht="11.25"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</row>
    <row r="778" spans="13:38" ht="11.25"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</row>
    <row r="779" spans="13:38" ht="11.25"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</row>
    <row r="780" spans="13:38" ht="11.25"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</row>
    <row r="781" spans="13:38" ht="11.25"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</row>
    <row r="782" spans="13:38" ht="11.25"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</row>
    <row r="783" spans="13:38" ht="11.25"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</row>
    <row r="784" spans="13:38" ht="11.25"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</row>
    <row r="785" spans="13:38" ht="11.25"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</row>
    <row r="786" spans="13:38" ht="11.25"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</row>
    <row r="787" spans="13:38" ht="11.25"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</row>
    <row r="788" spans="13:38" ht="11.25"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</row>
    <row r="789" spans="13:38" ht="11.25"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</row>
    <row r="790" spans="13:38" ht="11.25"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</row>
    <row r="791" spans="13:38" ht="11.25"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</row>
    <row r="792" spans="13:38" ht="11.25"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</row>
    <row r="793" spans="13:38" ht="11.25"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</row>
    <row r="794" spans="13:38" ht="11.25"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</row>
    <row r="795" spans="13:38" ht="11.25"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</row>
    <row r="796" spans="13:38" ht="11.25"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</row>
    <row r="797" spans="13:38" ht="11.25"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</row>
    <row r="798" spans="13:38" ht="11.25"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</row>
    <row r="799" spans="13:38" ht="11.25"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</row>
    <row r="800" spans="13:38" ht="11.25"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</row>
    <row r="801" spans="13:38" ht="11.25"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</row>
    <row r="802" spans="13:38" ht="11.25"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</row>
    <row r="803" spans="13:38" ht="11.25"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3:38" ht="11.25"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</row>
    <row r="805" spans="13:38" ht="11.25"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</row>
    <row r="806" spans="13:38" ht="11.25"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</row>
    <row r="807" spans="13:38" ht="11.25"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</row>
    <row r="808" spans="13:38" ht="11.25"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</row>
    <row r="809" spans="13:38" ht="11.25"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</row>
    <row r="810" spans="13:38" ht="11.25"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</row>
    <row r="811" spans="13:38" ht="11.25"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</row>
    <row r="812" spans="13:38" ht="11.25"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</row>
    <row r="813" spans="13:38" ht="11.25"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</row>
    <row r="814" spans="13:38" ht="11.25"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</row>
    <row r="815" spans="13:38" ht="11.25"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</row>
    <row r="816" spans="13:38" ht="11.25"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</row>
    <row r="817" spans="13:38" ht="11.25"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</row>
    <row r="818" spans="13:38" ht="11.25"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</row>
    <row r="819" spans="13:38" ht="11.25"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</row>
    <row r="820" spans="13:38" ht="11.25"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</row>
    <row r="821" spans="13:38" ht="11.25"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</row>
    <row r="822" spans="13:38" ht="11.25"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</row>
    <row r="823" spans="13:38" ht="11.25"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</row>
    <row r="824" spans="13:38" ht="11.25"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</row>
    <row r="825" spans="13:38" ht="11.25"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</row>
    <row r="826" spans="13:38" ht="11.25"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</row>
    <row r="827" spans="13:38" ht="11.25"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</row>
    <row r="828" spans="13:38" ht="11.25"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</row>
    <row r="829" spans="13:38" ht="11.25"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</row>
    <row r="830" spans="13:38" ht="11.25"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</row>
    <row r="831" spans="13:38" ht="11.25"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</row>
    <row r="832" spans="13:38" ht="11.25"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</row>
    <row r="833" spans="13:38" ht="11.25"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</row>
    <row r="834" spans="13:38" ht="11.25"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</row>
    <row r="835" spans="13:38" ht="11.25"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</row>
    <row r="836" spans="13:38" ht="11.25"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</row>
    <row r="837" spans="13:38" ht="11.25"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</row>
    <row r="838" spans="13:38" ht="11.25"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</row>
    <row r="839" spans="13:38" ht="11.25"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</row>
    <row r="840" spans="13:38" ht="11.25"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</row>
    <row r="841" spans="13:38" ht="11.25"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</row>
    <row r="842" spans="13:38" ht="11.25"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</row>
    <row r="843" spans="13:38" ht="11.25"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</row>
    <row r="844" spans="13:38" ht="11.25"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</row>
    <row r="845" spans="13:38" ht="11.25"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</row>
    <row r="846" spans="13:38" ht="11.25"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</row>
    <row r="847" spans="13:38" ht="11.25"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</row>
    <row r="848" spans="13:38" ht="11.25"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</row>
    <row r="849" spans="13:38" ht="11.25"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</row>
    <row r="850" spans="13:38" ht="11.25"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</row>
    <row r="851" spans="13:38" ht="11.25"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</row>
    <row r="852" spans="13:38" ht="11.25"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</row>
    <row r="853" spans="13:38" ht="11.25"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</row>
    <row r="854" spans="13:38" ht="11.25"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</row>
    <row r="855" spans="13:38" ht="11.25"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</row>
    <row r="856" spans="13:38" ht="11.25"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</row>
    <row r="857" spans="13:38" ht="11.25"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</row>
    <row r="858" spans="13:38" ht="11.25"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</row>
    <row r="859" spans="13:38" ht="11.25"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</row>
    <row r="860" spans="13:38" ht="11.25"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</row>
    <row r="861" spans="13:38" ht="11.25"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</row>
    <row r="862" spans="13:38" ht="11.25"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</row>
    <row r="863" spans="13:38" ht="11.25"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</row>
    <row r="864" spans="13:38" ht="11.25"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</row>
    <row r="865" spans="13:38" ht="11.25"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</row>
    <row r="866" spans="13:38" ht="11.25"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</row>
    <row r="867" spans="13:38" ht="11.25"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</row>
    <row r="868" spans="13:38" ht="11.25"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</row>
    <row r="869" spans="13:38" ht="11.25"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</row>
    <row r="870" spans="13:38" ht="11.25"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</row>
    <row r="871" spans="13:38" ht="11.25"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</row>
    <row r="872" spans="13:38" ht="11.25"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</row>
    <row r="873" spans="13:38" ht="11.25"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</row>
    <row r="874" spans="13:38" ht="11.25"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</row>
    <row r="875" spans="13:38" ht="11.25"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</row>
    <row r="876" spans="13:38" ht="11.25"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</row>
    <row r="877" spans="13:38" ht="11.25"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</row>
    <row r="878" spans="13:38" ht="11.25"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</row>
    <row r="879" spans="13:38" ht="11.25"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</row>
    <row r="880" spans="13:38" ht="11.25"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</row>
    <row r="881" spans="13:38" ht="11.25"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</row>
    <row r="882" spans="13:38" ht="11.25"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</row>
    <row r="883" spans="13:38" ht="11.25"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</row>
    <row r="884" spans="13:38" ht="11.25"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</row>
    <row r="885" spans="13:38" ht="11.25"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</row>
    <row r="886" spans="13:38" ht="11.25"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</row>
    <row r="887" spans="13:38" ht="11.25"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</row>
    <row r="888" spans="13:38" ht="11.25"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</row>
    <row r="889" spans="13:38" ht="11.25"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</row>
    <row r="890" spans="13:38" ht="11.25"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</row>
    <row r="891" spans="13:38" ht="11.25"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</row>
    <row r="892" spans="13:38" ht="11.25"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</row>
    <row r="893" spans="13:38" ht="11.25"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</row>
    <row r="894" spans="13:38" ht="11.25"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</row>
    <row r="895" spans="13:38" ht="11.25"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</row>
    <row r="896" spans="13:38" ht="11.25"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</row>
    <row r="897" spans="13:38" ht="11.25"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</row>
    <row r="898" spans="13:38" ht="11.25"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</row>
    <row r="899" spans="13:38" ht="11.25"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3:38" ht="11.25"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3:38" ht="11.25"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</row>
    <row r="902" spans="13:38" ht="11.25"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</row>
    <row r="903" spans="13:38" ht="11.25"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</row>
    <row r="904" spans="13:38" ht="11.25"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3:38" ht="11.25"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</row>
    <row r="906" spans="13:38" ht="11.25"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3:38" ht="11.25"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</row>
    <row r="908" spans="13:38" ht="11.25"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</row>
    <row r="909" spans="13:38" ht="11.25"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</row>
    <row r="910" spans="13:38" ht="11.25"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13:38" ht="11.25"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</row>
    <row r="912" spans="13:38" ht="11.25"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</row>
    <row r="913" spans="13:38" ht="11.25"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</row>
    <row r="914" spans="13:38" ht="11.25"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13:38" ht="11.25"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</row>
    <row r="916" spans="13:38" ht="11.25"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</row>
    <row r="917" spans="13:38" ht="11.25"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</row>
    <row r="918" spans="13:38" ht="11.25"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13:38" ht="11.25"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</row>
    <row r="920" spans="13:38" ht="11.25"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</row>
    <row r="921" spans="13:38" ht="11.25"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</row>
    <row r="922" spans="13:38" ht="11.25"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3:38" ht="11.25"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3:38" ht="11.25"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</row>
    <row r="925" spans="13:38" ht="11.25"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</row>
    <row r="926" spans="13:38" ht="11.25"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</row>
    <row r="927" spans="13:38" ht="11.25"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3:38" ht="11.25"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3:38" ht="11.25"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3:38" ht="11.25"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</row>
    <row r="931" spans="13:38" ht="11.25"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3:38" ht="11.25"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</row>
    <row r="933" spans="13:38" ht="11.25"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</row>
    <row r="934" spans="13:38" ht="11.25"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3:38" ht="11.25"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</row>
    <row r="936" spans="13:38" ht="11.25"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</row>
    <row r="937" spans="13:38" ht="11.25"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</row>
    <row r="938" spans="13:38" ht="11.25"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</row>
    <row r="939" spans="13:38" ht="11.25"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</row>
    <row r="940" spans="13:38" ht="11.25"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</row>
    <row r="941" spans="13:38" ht="11.25"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</row>
    <row r="942" spans="13:38" ht="11.25"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</row>
    <row r="943" spans="13:38" ht="11.25"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</row>
    <row r="944" spans="13:38" ht="11.25"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</row>
    <row r="945" spans="13:38" ht="11.25"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</row>
    <row r="946" spans="13:38" ht="11.25"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</row>
    <row r="947" spans="13:38" ht="11.25"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</row>
    <row r="948" spans="13:38" ht="11.25"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</row>
    <row r="949" spans="13:38" ht="11.25"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</row>
    <row r="950" spans="13:38" ht="11.25"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</row>
    <row r="951" spans="13:38" ht="11.25"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</row>
    <row r="952" spans="13:38" ht="11.25"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</row>
    <row r="953" spans="13:38" ht="11.25"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</row>
    <row r="954" spans="13:38" ht="11.25"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</row>
    <row r="955" spans="13:38" ht="11.25"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</row>
    <row r="956" spans="13:38" ht="11.25"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</row>
    <row r="957" spans="13:38" ht="11.25"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</row>
    <row r="958" spans="13:38" ht="11.25"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</row>
    <row r="959" spans="13:38" ht="11.25"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</row>
    <row r="960" spans="13:38" ht="11.25"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</row>
    <row r="961" spans="13:38" ht="11.25"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</row>
    <row r="962" spans="13:38" ht="11.25"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</row>
    <row r="963" spans="13:38" ht="11.25"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</row>
    <row r="964" spans="13:38" ht="11.25"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</row>
    <row r="965" spans="13:38" ht="11.25"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</row>
    <row r="966" spans="13:38" ht="11.25"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</row>
    <row r="967" spans="13:38" ht="11.25"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</row>
    <row r="968" spans="13:38" ht="11.25"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</row>
    <row r="969" spans="13:38" ht="11.25"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</row>
    <row r="970" spans="13:38" ht="11.25"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</row>
    <row r="971" spans="13:38" ht="11.25"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</row>
    <row r="972" spans="13:38" ht="11.25"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</row>
    <row r="973" spans="13:38" ht="11.25"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</row>
    <row r="974" spans="13:38" ht="11.25"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</row>
    <row r="975" spans="13:38" ht="11.25"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</row>
    <row r="976" spans="13:38" ht="11.25"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</row>
    <row r="977" spans="13:38" ht="11.25"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</row>
    <row r="978" spans="13:38" ht="11.25"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</row>
    <row r="979" spans="13:38" ht="11.25"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</row>
    <row r="980" spans="13:38" ht="11.25"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</row>
    <row r="981" spans="13:38" ht="11.25"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</row>
    <row r="982" spans="13:38" ht="11.25"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</row>
    <row r="983" spans="13:38" ht="11.25"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</row>
    <row r="984" spans="13:38" ht="11.25"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</row>
    <row r="985" spans="13:38" ht="11.25"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</row>
    <row r="986" spans="13:38" ht="11.25"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</row>
    <row r="987" spans="13:38" ht="11.25"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</row>
    <row r="988" spans="13:38" ht="11.25"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</row>
    <row r="989" spans="13:38" ht="11.25"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</row>
    <row r="990" spans="13:38" ht="11.25"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</row>
    <row r="991" spans="13:38" ht="11.25"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</row>
    <row r="992" spans="13:38" ht="11.25"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</row>
    <row r="993" spans="13:38" ht="11.25"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</row>
    <row r="994" spans="13:38" ht="11.25"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</row>
    <row r="995" spans="13:38" ht="11.25"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</row>
    <row r="996" spans="13:38" ht="11.25"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</row>
    <row r="997" spans="13:38" ht="11.25"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</row>
    <row r="998" spans="13:38" ht="11.25"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</row>
    <row r="999" spans="13:38" ht="11.25"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</row>
    <row r="1000" spans="13:38" ht="11.25"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</row>
    <row r="1001" spans="13:38" ht="11.25"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</row>
    <row r="1002" spans="13:38" ht="11.25"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</row>
    <row r="1003" spans="13:38" ht="11.25"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</row>
    <row r="1004" spans="13:38" ht="11.25"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</row>
    <row r="1005" spans="13:38" ht="11.25"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</row>
    <row r="1006" spans="13:38" ht="11.25"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</row>
    <row r="1007" spans="13:38" ht="11.25"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</row>
    <row r="1008" spans="13:38" ht="11.25"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</row>
    <row r="1009" spans="13:38" ht="11.25"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</row>
    <row r="1010" spans="13:38" ht="11.25"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</row>
    <row r="1011" spans="13:38" ht="11.25"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</row>
    <row r="1012" spans="13:38" ht="11.25"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</row>
    <row r="1013" spans="13:38" ht="11.25"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</row>
    <row r="1014" spans="13:38" ht="11.25"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</row>
    <row r="1015" spans="13:38" ht="11.25"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</row>
    <row r="1016" spans="13:38" ht="11.25"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</row>
    <row r="1017" spans="13:38" ht="11.25"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</row>
    <row r="1018" spans="13:38" ht="11.25"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</row>
    <row r="1019" spans="13:38" ht="11.25"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</row>
    <row r="1020" spans="13:38" ht="11.25"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</row>
    <row r="1021" spans="13:38" ht="11.25"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</row>
    <row r="1022" spans="13:38" ht="11.25"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</row>
    <row r="1023" spans="13:38" ht="11.25"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</row>
    <row r="1024" spans="13:38" ht="11.25"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</row>
    <row r="1025" spans="13:38" ht="11.25"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</row>
    <row r="1026" spans="13:38" ht="11.25"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</row>
    <row r="1027" spans="13:38" ht="11.25"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</row>
    <row r="1028" spans="13:38" ht="11.25"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</row>
    <row r="1029" spans="13:38" ht="11.25"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</row>
    <row r="1030" spans="13:38" ht="11.25"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</row>
    <row r="1031" spans="13:38" ht="11.25"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</row>
    <row r="1032" spans="13:38" ht="11.25"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</row>
    <row r="1033" spans="13:38" ht="11.25"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</row>
    <row r="1034" spans="13:38" ht="11.25"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</row>
    <row r="1035" spans="13:38" ht="11.25"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</row>
    <row r="1036" spans="13:38" ht="11.25"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</row>
    <row r="1037" spans="13:38" ht="11.25"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</row>
    <row r="1038" spans="13:38" ht="11.25"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</row>
    <row r="1039" spans="13:38" ht="11.25"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</row>
    <row r="1040" spans="13:38" ht="11.25"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</row>
    <row r="1041" spans="13:38" ht="11.25"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</row>
    <row r="1042" spans="13:38" ht="11.25"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</row>
    <row r="1043" spans="13:38" ht="11.25"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</row>
    <row r="1044" spans="13:38" ht="11.25"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</row>
    <row r="1045" spans="13:38" ht="11.25"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</row>
    <row r="1046" spans="13:38" ht="11.25"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</row>
    <row r="1047" spans="13:38" ht="11.25"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</row>
    <row r="1048" spans="13:38" ht="11.25"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</row>
    <row r="1049" spans="13:38" ht="11.25"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</row>
    <row r="1050" spans="13:38" ht="11.25"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</row>
    <row r="1051" spans="13:38" ht="11.25"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</row>
    <row r="1052" spans="13:38" ht="11.25"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</row>
    <row r="1053" spans="13:38" ht="11.25"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</row>
    <row r="1054" spans="13:38" ht="11.25"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</row>
    <row r="1055" spans="13:38" ht="11.25"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</row>
    <row r="1056" spans="13:38" ht="11.25"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</row>
    <row r="1057" spans="13:38" ht="11.25"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</row>
    <row r="1058" spans="13:38" ht="11.25"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</row>
    <row r="1059" spans="13:38" ht="11.25"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</row>
    <row r="1060" spans="13:38" ht="11.25"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</row>
  </sheetData>
  <sheetProtection/>
  <mergeCells count="20">
    <mergeCell ref="A300:D300"/>
    <mergeCell ref="A201:H201"/>
    <mergeCell ref="A200:D200"/>
    <mergeCell ref="A230:H230"/>
    <mergeCell ref="A229:D229"/>
    <mergeCell ref="A251:H251"/>
    <mergeCell ref="A250:D250"/>
    <mergeCell ref="A116:H116"/>
    <mergeCell ref="A115:D115"/>
    <mergeCell ref="A164:H164"/>
    <mergeCell ref="A163:D163"/>
    <mergeCell ref="A285:H285"/>
    <mergeCell ref="A284:D284"/>
    <mergeCell ref="A4:H4"/>
    <mergeCell ref="A24:H24"/>
    <mergeCell ref="A23:D23"/>
    <mergeCell ref="A40:H40"/>
    <mergeCell ref="A39:D39"/>
    <mergeCell ref="A65:H65"/>
    <mergeCell ref="A64:D64"/>
  </mergeCells>
  <printOptions gridLines="1"/>
  <pageMargins left="0.75" right="0.7526041666666666" top="1.25" bottom="1.25" header="0.5" footer="0.75"/>
  <pageSetup horizontalDpi="600" verticalDpi="600" orientation="portrait" scale="75" r:id="rId1"/>
  <headerFooter alignWithMargins="0">
    <oddHeader>&amp;L&amp;"Times New Roman,Bold Italic"&amp;16 504 Loan Approvals by CDC for FY2013
&amp;10Comparing totals for FY12 with FY13 through 09-30&amp;16
&amp;10Sorted nationally and regionally by # of loans&amp;R&amp;"Times New Roman,Bold Italic"Through 09-30-13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dripley</cp:lastModifiedBy>
  <cp:lastPrinted>2012-10-23T14:12:21Z</cp:lastPrinted>
  <dcterms:created xsi:type="dcterms:W3CDTF">2004-10-27T16:31:44Z</dcterms:created>
  <dcterms:modified xsi:type="dcterms:W3CDTF">2013-10-28T19:33:44Z</dcterms:modified>
  <cp:category/>
  <cp:version/>
  <cp:contentType/>
  <cp:contentStatus/>
</cp:coreProperties>
</file>