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1715" activeTab="1"/>
  </bookViews>
  <sheets>
    <sheet name="HolebyHole Scores" sheetId="1" r:id="rId1"/>
    <sheet name="InOutTotal Scores" sheetId="2" r:id="rId2"/>
    <sheet name="School Totals" sheetId="3" r:id="rId3"/>
    <sheet name="Individual Scores" sheetId="4" r:id="rId4"/>
  </sheets>
  <definedNames>
    <definedName name="_xlnm.Print_Area" localSheetId="0">'HolebyHole Scores'!$A$1:$V$168</definedName>
    <definedName name="_xlnm.Print_Area" localSheetId="1">'InOutTotal Scores'!$B$2:$U$44</definedName>
    <definedName name="_xlnm.Print_Area" localSheetId="2">'School Totals'!$A$2:$B$10</definedName>
  </definedNames>
  <calcPr fullCalcOnLoad="1"/>
</workbook>
</file>

<file path=xl/sharedStrings.xml><?xml version="1.0" encoding="utf-8"?>
<sst xmlns="http://schemas.openxmlformats.org/spreadsheetml/2006/main" count="77" uniqueCount="63">
  <si>
    <t>TOT</t>
  </si>
  <si>
    <t>OUT</t>
  </si>
  <si>
    <t>IN</t>
  </si>
  <si>
    <t>SCHOOL</t>
  </si>
  <si>
    <t>TEAM SCORE</t>
  </si>
  <si>
    <t>SCHOOL</t>
  </si>
  <si>
    <t>DOVER</t>
  </si>
  <si>
    <t>TUSKY VALLEY</t>
  </si>
  <si>
    <t>GARAWAY</t>
  </si>
  <si>
    <t>NEW PHILADELPHIA</t>
  </si>
  <si>
    <t>CLAYMONT</t>
  </si>
  <si>
    <t>Jack Jones</t>
  </si>
  <si>
    <t>Alex German</t>
  </si>
  <si>
    <t>Kade Rainsberg</t>
  </si>
  <si>
    <t>Alec Hall</t>
  </si>
  <si>
    <t>Max Beal</t>
  </si>
  <si>
    <t>STRASBURG</t>
  </si>
  <si>
    <t>INDIAN VALLLEY</t>
  </si>
  <si>
    <t>NEWCOMERSTOWN</t>
  </si>
  <si>
    <t>TCC</t>
  </si>
  <si>
    <t>Cameron Henry</t>
  </si>
  <si>
    <t>A.J. Henry</t>
  </si>
  <si>
    <t>Beau Beamer</t>
  </si>
  <si>
    <t>Austin Fantin</t>
  </si>
  <si>
    <t>Ciro Ciraci</t>
  </si>
  <si>
    <t>Landon Thompson</t>
  </si>
  <si>
    <t>Brenton Franks</t>
  </si>
  <si>
    <t>Michael Thompson</t>
  </si>
  <si>
    <t>Billy Crone</t>
  </si>
  <si>
    <t>Brandon Goldsmith</t>
  </si>
  <si>
    <t>Dylan Tucker</t>
  </si>
  <si>
    <t>Mitch Neidenthal</t>
  </si>
  <si>
    <t>Gino Schupbach</t>
  </si>
  <si>
    <t>Mike Neidenthal</t>
  </si>
  <si>
    <t>Jarrett McCracken</t>
  </si>
  <si>
    <t>Levi Kilpatrick</t>
  </si>
  <si>
    <t>Brandon Cutshall</t>
  </si>
  <si>
    <t>Bailey Guy</t>
  </si>
  <si>
    <t>Thurman Gibson</t>
  </si>
  <si>
    <t>Kaden Shepherd</t>
  </si>
  <si>
    <t>Dakota Wright</t>
  </si>
  <si>
    <t>Aaron Larson</t>
  </si>
  <si>
    <t>Brennan Bouscher</t>
  </si>
  <si>
    <t>Drew Wherley</t>
  </si>
  <si>
    <t>Kelby Flores</t>
  </si>
  <si>
    <t>Jarrett Helter</t>
  </si>
  <si>
    <t>Dalton Burcher</t>
  </si>
  <si>
    <t>Austin Rummell</t>
  </si>
  <si>
    <t>Mason Rummell</t>
  </si>
  <si>
    <t>Andrew Gazdik</t>
  </si>
  <si>
    <t>Joe Cottis</t>
  </si>
  <si>
    <t>Owen Baker</t>
  </si>
  <si>
    <t>David Watson</t>
  </si>
  <si>
    <t>Jake Smith</t>
  </si>
  <si>
    <t>Garrett Devore</t>
  </si>
  <si>
    <t>Ben Koshmider</t>
  </si>
  <si>
    <t>Brevin Weaver</t>
  </si>
  <si>
    <t>Colton Fender</t>
  </si>
  <si>
    <t>Michael Yoder</t>
  </si>
  <si>
    <t>Zach Immel</t>
  </si>
  <si>
    <t>Medalist - All Tournament Team</t>
  </si>
  <si>
    <t>All -Tournament Team</t>
  </si>
  <si>
    <t>All - Tournament Team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</si>
</sst>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sz val="24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9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9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b/>
      <sz val="10"/>
      <color indexed="51"/>
      <name val="Arial"/>
      <family val="2"/>
    </font>
    <font>
      <b/>
      <sz val="12"/>
      <color indexed="49"/>
      <name val="Arial"/>
      <family val="2"/>
    </font>
    <font>
      <b/>
      <sz val="12"/>
      <color indexed="56"/>
      <name val="Arial"/>
      <family val="2"/>
    </font>
    <font>
      <b/>
      <sz val="12"/>
      <color indexed="51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2" tint="-0.7499799728393555"/>
      <name val="Arial"/>
      <family val="2"/>
    </font>
    <font>
      <b/>
      <sz val="10"/>
      <color theme="9"/>
      <name val="Arial"/>
      <family val="2"/>
    </font>
    <font>
      <b/>
      <sz val="10"/>
      <color theme="1"/>
      <name val="Arial"/>
      <family val="2"/>
    </font>
    <font>
      <b/>
      <sz val="12"/>
      <color theme="9"/>
      <name val="Arial"/>
      <family val="2"/>
    </font>
    <font>
      <b/>
      <sz val="12"/>
      <color theme="2" tint="-0.7499799728393555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3" tint="-0.4999699890613556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C000"/>
      <name val="Arial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rgb="FFFFC000"/>
      <name val="Arial"/>
      <family val="2"/>
    </font>
    <font>
      <b/>
      <sz val="12"/>
      <color rgb="FFFF0000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theme="9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zoomScale="125" zoomScaleNormal="125" zoomScalePageLayoutView="0" workbookViewId="0" topLeftCell="A16">
      <selection activeCell="W37" sqref="W37"/>
    </sheetView>
  </sheetViews>
  <sheetFormatPr defaultColWidth="9.140625" defaultRowHeight="12.75"/>
  <cols>
    <col min="1" max="1" width="19.7109375" style="1" customWidth="1"/>
    <col min="2" max="2" width="4.140625" style="1" customWidth="1"/>
    <col min="3" max="10" width="3.7109375" style="1" customWidth="1"/>
    <col min="11" max="11" width="6.00390625" style="2" customWidth="1"/>
    <col min="12" max="20" width="3.7109375" style="1" customWidth="1"/>
    <col min="21" max="21" width="6.00390625" style="2" customWidth="1"/>
    <col min="22" max="22" width="5.421875" style="3" customWidth="1"/>
    <col min="23" max="16384" width="9.140625" style="1" customWidth="1"/>
  </cols>
  <sheetData>
    <row r="1" ht="12.75">
      <c r="A1" s="5" t="s">
        <v>6</v>
      </c>
    </row>
    <row r="2" spans="1:22" ht="12.75">
      <c r="A2" s="1" t="s">
        <v>11</v>
      </c>
      <c r="B2" s="1">
        <v>3</v>
      </c>
      <c r="C2" s="1">
        <v>6</v>
      </c>
      <c r="D2" s="1">
        <v>6</v>
      </c>
      <c r="E2" s="1">
        <v>3</v>
      </c>
      <c r="F2" s="1">
        <v>4</v>
      </c>
      <c r="G2" s="1">
        <v>4</v>
      </c>
      <c r="H2" s="1">
        <v>5</v>
      </c>
      <c r="I2" s="1">
        <v>4</v>
      </c>
      <c r="J2" s="1">
        <v>4</v>
      </c>
      <c r="K2" s="2">
        <f aca="true" t="shared" si="0" ref="K2:K66">J2+I2+H2+G2+F2+E2+D2+C2+B2</f>
        <v>39</v>
      </c>
      <c r="L2" s="1">
        <v>4</v>
      </c>
      <c r="M2" s="1">
        <v>4</v>
      </c>
      <c r="N2" s="1">
        <v>8</v>
      </c>
      <c r="O2" s="1">
        <v>3</v>
      </c>
      <c r="P2" s="1">
        <v>5</v>
      </c>
      <c r="Q2" s="1">
        <v>4</v>
      </c>
      <c r="R2" s="1">
        <v>5</v>
      </c>
      <c r="S2" s="1">
        <v>4</v>
      </c>
      <c r="T2" s="1">
        <v>4</v>
      </c>
      <c r="U2" s="2">
        <f>SUM(L2:T2)</f>
        <v>41</v>
      </c>
      <c r="V2" s="3">
        <f aca="true" t="shared" si="1" ref="V2:V65">SUM(K2+U2)</f>
        <v>80</v>
      </c>
    </row>
    <row r="3" spans="1:22" ht="12.75">
      <c r="A3" s="1" t="s">
        <v>12</v>
      </c>
      <c r="B3" s="1">
        <v>5</v>
      </c>
      <c r="C3" s="1">
        <v>8</v>
      </c>
      <c r="D3" s="1">
        <v>4</v>
      </c>
      <c r="E3" s="1">
        <v>4</v>
      </c>
      <c r="F3" s="1">
        <v>5</v>
      </c>
      <c r="G3" s="1">
        <v>3</v>
      </c>
      <c r="H3" s="1">
        <v>5</v>
      </c>
      <c r="I3" s="1">
        <v>3</v>
      </c>
      <c r="J3" s="1">
        <v>4</v>
      </c>
      <c r="K3" s="2">
        <f t="shared" si="0"/>
        <v>41</v>
      </c>
      <c r="L3" s="1">
        <v>3</v>
      </c>
      <c r="M3" s="1">
        <v>5</v>
      </c>
      <c r="N3" s="1">
        <v>5</v>
      </c>
      <c r="O3" s="1">
        <v>3</v>
      </c>
      <c r="P3" s="1">
        <v>5</v>
      </c>
      <c r="Q3" s="1">
        <v>3</v>
      </c>
      <c r="R3" s="1">
        <v>4</v>
      </c>
      <c r="S3" s="1">
        <v>4</v>
      </c>
      <c r="T3" s="1">
        <v>4</v>
      </c>
      <c r="U3" s="2">
        <f>SUM(L3,M3,N3,O3,P3,Q3,R3,S3,T3)</f>
        <v>36</v>
      </c>
      <c r="V3" s="3">
        <f t="shared" si="1"/>
        <v>77</v>
      </c>
    </row>
    <row r="4" spans="1:22" ht="12.75">
      <c r="A4" s="1" t="s">
        <v>13</v>
      </c>
      <c r="B4" s="1">
        <v>5</v>
      </c>
      <c r="C4" s="1">
        <v>6</v>
      </c>
      <c r="D4" s="1">
        <v>4</v>
      </c>
      <c r="E4" s="1">
        <v>5</v>
      </c>
      <c r="F4" s="1">
        <v>5</v>
      </c>
      <c r="G4" s="1">
        <v>3</v>
      </c>
      <c r="H4" s="1">
        <v>6</v>
      </c>
      <c r="I4" s="1">
        <v>4</v>
      </c>
      <c r="J4" s="1">
        <v>4</v>
      </c>
      <c r="K4" s="2">
        <f t="shared" si="0"/>
        <v>42</v>
      </c>
      <c r="L4" s="1">
        <v>4</v>
      </c>
      <c r="M4" s="1">
        <v>6</v>
      </c>
      <c r="N4" s="1">
        <v>6</v>
      </c>
      <c r="O4" s="1">
        <v>2</v>
      </c>
      <c r="P4" s="1">
        <v>4</v>
      </c>
      <c r="Q4" s="1">
        <v>4</v>
      </c>
      <c r="R4" s="1">
        <v>6</v>
      </c>
      <c r="S4" s="1">
        <v>4</v>
      </c>
      <c r="T4" s="1">
        <v>6</v>
      </c>
      <c r="U4" s="2">
        <f>SUM(L4,M4,N4,O4,P4,Q4,R4,S4,T4)</f>
        <v>42</v>
      </c>
      <c r="V4" s="3">
        <f t="shared" si="1"/>
        <v>84</v>
      </c>
    </row>
    <row r="5" spans="1:22" ht="12.75">
      <c r="A5" s="1" t="s">
        <v>14</v>
      </c>
      <c r="B5" s="1">
        <v>6</v>
      </c>
      <c r="C5" s="1">
        <v>6</v>
      </c>
      <c r="D5" s="1">
        <v>4</v>
      </c>
      <c r="E5" s="1">
        <v>6</v>
      </c>
      <c r="F5" s="1">
        <v>5</v>
      </c>
      <c r="G5" s="1">
        <v>3</v>
      </c>
      <c r="H5" s="1">
        <v>6</v>
      </c>
      <c r="I5" s="1">
        <v>3</v>
      </c>
      <c r="J5" s="1">
        <v>4</v>
      </c>
      <c r="K5" s="2">
        <f t="shared" si="0"/>
        <v>43</v>
      </c>
      <c r="L5" s="1">
        <v>5</v>
      </c>
      <c r="M5" s="1">
        <v>6</v>
      </c>
      <c r="N5" s="1">
        <v>4</v>
      </c>
      <c r="O5" s="1">
        <v>3</v>
      </c>
      <c r="P5" s="1">
        <v>6</v>
      </c>
      <c r="Q5" s="1">
        <v>4</v>
      </c>
      <c r="R5" s="1">
        <v>5</v>
      </c>
      <c r="S5" s="1">
        <v>6</v>
      </c>
      <c r="T5" s="1">
        <v>6</v>
      </c>
      <c r="U5" s="2">
        <f>SUM(L5,M5,N5,O5,P5,Q5,R5,S5,T5)</f>
        <v>45</v>
      </c>
      <c r="V5" s="3">
        <f t="shared" si="1"/>
        <v>88</v>
      </c>
    </row>
    <row r="6" spans="1:22" ht="12.75">
      <c r="A6" s="1" t="s">
        <v>15</v>
      </c>
      <c r="B6" s="1">
        <v>4</v>
      </c>
      <c r="C6" s="1">
        <v>4</v>
      </c>
      <c r="D6" s="1">
        <v>5</v>
      </c>
      <c r="E6" s="1">
        <v>4</v>
      </c>
      <c r="F6" s="1">
        <v>5</v>
      </c>
      <c r="G6" s="1">
        <v>3</v>
      </c>
      <c r="H6" s="1">
        <v>5</v>
      </c>
      <c r="I6" s="1">
        <v>5</v>
      </c>
      <c r="J6" s="1">
        <v>4</v>
      </c>
      <c r="K6" s="2">
        <f t="shared" si="0"/>
        <v>39</v>
      </c>
      <c r="L6" s="1">
        <v>4</v>
      </c>
      <c r="M6" s="1">
        <v>4</v>
      </c>
      <c r="N6" s="1">
        <v>5</v>
      </c>
      <c r="O6" s="1">
        <v>3</v>
      </c>
      <c r="P6" s="1">
        <v>6</v>
      </c>
      <c r="Q6" s="1">
        <v>3</v>
      </c>
      <c r="R6" s="1">
        <v>8</v>
      </c>
      <c r="S6" s="1">
        <v>5</v>
      </c>
      <c r="T6" s="1">
        <v>5</v>
      </c>
      <c r="U6" s="2">
        <f>SUM(L6,M6,N6,O6,P6,Q6,R6,S6,T6)</f>
        <v>43</v>
      </c>
      <c r="V6" s="3">
        <f t="shared" si="1"/>
        <v>82</v>
      </c>
    </row>
    <row r="7" spans="21:22" s="20" customFormat="1" ht="15" customHeight="1">
      <c r="U7" s="21"/>
      <c r="V7" s="21"/>
    </row>
    <row r="8" ht="12.75">
      <c r="A8" s="40" t="s">
        <v>10</v>
      </c>
    </row>
    <row r="9" spans="1:22" ht="12.75">
      <c r="A9" s="52" t="s">
        <v>50</v>
      </c>
      <c r="B9" s="1">
        <v>4</v>
      </c>
      <c r="C9" s="1">
        <v>5</v>
      </c>
      <c r="D9" s="1">
        <v>3</v>
      </c>
      <c r="E9" s="1">
        <v>4</v>
      </c>
      <c r="F9" s="1">
        <v>4</v>
      </c>
      <c r="G9" s="1">
        <v>2</v>
      </c>
      <c r="H9" s="1">
        <v>7</v>
      </c>
      <c r="I9" s="1">
        <v>3</v>
      </c>
      <c r="J9" s="1">
        <v>6</v>
      </c>
      <c r="K9" s="2">
        <f t="shared" si="0"/>
        <v>38</v>
      </c>
      <c r="L9" s="1">
        <v>4</v>
      </c>
      <c r="M9" s="1">
        <v>8</v>
      </c>
      <c r="N9" s="1">
        <v>6</v>
      </c>
      <c r="O9" s="1">
        <v>3</v>
      </c>
      <c r="P9" s="1">
        <v>5</v>
      </c>
      <c r="Q9" s="1">
        <v>3</v>
      </c>
      <c r="R9" s="1">
        <v>4</v>
      </c>
      <c r="S9" s="1">
        <v>3</v>
      </c>
      <c r="T9" s="1">
        <v>5</v>
      </c>
      <c r="U9" s="2">
        <f>SUM(L9,M9,N9,O9,P9,Q9,R9,S9,T9)</f>
        <v>41</v>
      </c>
      <c r="V9" s="3">
        <f t="shared" si="1"/>
        <v>79</v>
      </c>
    </row>
    <row r="10" spans="1:22" ht="12.75">
      <c r="A10" s="52" t="s">
        <v>51</v>
      </c>
      <c r="B10" s="1">
        <v>7</v>
      </c>
      <c r="C10" s="1">
        <v>7</v>
      </c>
      <c r="D10" s="1">
        <v>4</v>
      </c>
      <c r="E10" s="1">
        <v>5</v>
      </c>
      <c r="F10" s="1">
        <v>7</v>
      </c>
      <c r="G10" s="1">
        <v>4</v>
      </c>
      <c r="H10" s="1">
        <v>8</v>
      </c>
      <c r="I10" s="1">
        <v>6</v>
      </c>
      <c r="J10" s="1">
        <v>5</v>
      </c>
      <c r="K10" s="2">
        <f t="shared" si="0"/>
        <v>53</v>
      </c>
      <c r="L10" s="1">
        <v>9</v>
      </c>
      <c r="M10" s="1">
        <v>5</v>
      </c>
      <c r="N10" s="1">
        <v>5</v>
      </c>
      <c r="O10" s="1">
        <v>3</v>
      </c>
      <c r="P10" s="1">
        <v>6</v>
      </c>
      <c r="Q10" s="1">
        <v>4</v>
      </c>
      <c r="R10" s="1">
        <v>5</v>
      </c>
      <c r="S10" s="1">
        <v>5</v>
      </c>
      <c r="T10" s="1">
        <v>6</v>
      </c>
      <c r="U10" s="2">
        <f>SUM(L10,M10,N10,O10,P10,Q10,R10,S10,T10)</f>
        <v>48</v>
      </c>
      <c r="V10" s="3">
        <f t="shared" si="1"/>
        <v>101</v>
      </c>
    </row>
    <row r="11" spans="1:22" ht="12.75">
      <c r="A11" s="52" t="s">
        <v>52</v>
      </c>
      <c r="B11" s="1">
        <v>7</v>
      </c>
      <c r="C11" s="1">
        <v>8</v>
      </c>
      <c r="D11" s="1">
        <v>6</v>
      </c>
      <c r="E11" s="1">
        <v>3</v>
      </c>
      <c r="F11" s="1">
        <v>5</v>
      </c>
      <c r="G11" s="1">
        <v>5</v>
      </c>
      <c r="H11" s="1">
        <v>7</v>
      </c>
      <c r="I11" s="1">
        <v>5</v>
      </c>
      <c r="J11" s="1">
        <v>4</v>
      </c>
      <c r="K11" s="2">
        <f t="shared" si="0"/>
        <v>50</v>
      </c>
      <c r="L11" s="1">
        <v>6</v>
      </c>
      <c r="M11" s="1">
        <v>6</v>
      </c>
      <c r="N11" s="1">
        <v>5</v>
      </c>
      <c r="O11" s="1">
        <v>4</v>
      </c>
      <c r="P11" s="1">
        <v>6</v>
      </c>
      <c r="Q11" s="1">
        <v>2</v>
      </c>
      <c r="R11" s="1">
        <v>6</v>
      </c>
      <c r="S11" s="1">
        <v>6</v>
      </c>
      <c r="T11" s="1">
        <v>4</v>
      </c>
      <c r="U11" s="2">
        <f>SUM(L11,M11,N11,O11,P11,Q11,R11,S11,T11)</f>
        <v>45</v>
      </c>
      <c r="V11" s="3">
        <f t="shared" si="1"/>
        <v>95</v>
      </c>
    </row>
    <row r="12" spans="1:22" ht="12.75">
      <c r="A12" s="52" t="s">
        <v>53</v>
      </c>
      <c r="B12" s="1">
        <v>6</v>
      </c>
      <c r="C12" s="1">
        <v>7</v>
      </c>
      <c r="D12" s="1">
        <v>5</v>
      </c>
      <c r="E12" s="1">
        <v>5</v>
      </c>
      <c r="F12" s="1">
        <v>7</v>
      </c>
      <c r="G12" s="1">
        <v>3</v>
      </c>
      <c r="H12" s="1">
        <v>6</v>
      </c>
      <c r="I12" s="1">
        <v>6</v>
      </c>
      <c r="J12" s="1">
        <v>6</v>
      </c>
      <c r="K12" s="2">
        <f t="shared" si="0"/>
        <v>51</v>
      </c>
      <c r="L12" s="1">
        <v>6</v>
      </c>
      <c r="M12" s="1">
        <v>7</v>
      </c>
      <c r="N12" s="1">
        <v>7</v>
      </c>
      <c r="O12" s="1">
        <v>3</v>
      </c>
      <c r="P12" s="1">
        <v>6</v>
      </c>
      <c r="Q12" s="1">
        <v>3</v>
      </c>
      <c r="R12" s="1">
        <v>5</v>
      </c>
      <c r="S12" s="1">
        <v>7</v>
      </c>
      <c r="T12" s="1">
        <v>6</v>
      </c>
      <c r="U12" s="2">
        <f>SUM(L12,M12,N12,O12,P12,Q12,R12,S12,T12)</f>
        <v>50</v>
      </c>
      <c r="V12" s="3">
        <f t="shared" si="1"/>
        <v>101</v>
      </c>
    </row>
    <row r="13" spans="1:22" ht="12.75">
      <c r="A13" s="52" t="s">
        <v>54</v>
      </c>
      <c r="B13" s="1">
        <v>5</v>
      </c>
      <c r="C13" s="1">
        <v>8</v>
      </c>
      <c r="D13" s="1">
        <v>6</v>
      </c>
      <c r="E13" s="1">
        <v>5</v>
      </c>
      <c r="F13" s="1">
        <v>7</v>
      </c>
      <c r="G13" s="1">
        <v>4</v>
      </c>
      <c r="H13" s="1">
        <v>7</v>
      </c>
      <c r="I13" s="1">
        <v>6</v>
      </c>
      <c r="J13" s="1">
        <v>6</v>
      </c>
      <c r="K13" s="2">
        <f t="shared" si="0"/>
        <v>54</v>
      </c>
      <c r="L13" s="1">
        <v>7</v>
      </c>
      <c r="M13" s="1">
        <v>6</v>
      </c>
      <c r="N13" s="1">
        <v>8</v>
      </c>
      <c r="O13" s="1">
        <v>5</v>
      </c>
      <c r="P13" s="1">
        <v>7</v>
      </c>
      <c r="Q13" s="1">
        <v>5</v>
      </c>
      <c r="R13" s="1">
        <v>5</v>
      </c>
      <c r="S13" s="1">
        <v>5</v>
      </c>
      <c r="T13" s="1">
        <v>6</v>
      </c>
      <c r="U13" s="2">
        <f>SUM(L13,M13,N13,O13,P13,Q13,R13,S13,T13)</f>
        <v>54</v>
      </c>
      <c r="V13" s="3">
        <f t="shared" si="1"/>
        <v>108</v>
      </c>
    </row>
    <row r="14" spans="21:22" s="20" customFormat="1" ht="15" customHeight="1">
      <c r="U14" s="21"/>
      <c r="V14" s="21"/>
    </row>
    <row r="15" ht="12.75">
      <c r="A15" s="42" t="s">
        <v>8</v>
      </c>
    </row>
    <row r="16" spans="1:22" ht="12.75">
      <c r="A16" s="52" t="s">
        <v>55</v>
      </c>
      <c r="B16" s="1">
        <v>4</v>
      </c>
      <c r="C16" s="1">
        <v>5</v>
      </c>
      <c r="D16" s="1">
        <v>5</v>
      </c>
      <c r="E16" s="1">
        <v>3</v>
      </c>
      <c r="F16" s="1">
        <v>5</v>
      </c>
      <c r="G16" s="1">
        <v>3</v>
      </c>
      <c r="H16" s="1">
        <v>6</v>
      </c>
      <c r="I16" s="1">
        <v>4</v>
      </c>
      <c r="J16" s="1">
        <v>5</v>
      </c>
      <c r="K16" s="2">
        <f t="shared" si="0"/>
        <v>40</v>
      </c>
      <c r="L16" s="1">
        <v>4</v>
      </c>
      <c r="M16" s="1">
        <v>5</v>
      </c>
      <c r="N16" s="1">
        <v>5</v>
      </c>
      <c r="O16" s="1">
        <v>4</v>
      </c>
      <c r="P16" s="1">
        <v>5</v>
      </c>
      <c r="Q16" s="1">
        <v>3</v>
      </c>
      <c r="R16" s="1">
        <v>4</v>
      </c>
      <c r="S16" s="1">
        <v>4</v>
      </c>
      <c r="T16" s="1">
        <v>5</v>
      </c>
      <c r="U16" s="2">
        <f>SUM(L16,M16,N16,O16,P16,Q16,R16,S16,T16)</f>
        <v>39</v>
      </c>
      <c r="V16" s="3">
        <f t="shared" si="1"/>
        <v>79</v>
      </c>
    </row>
    <row r="17" spans="1:22" ht="12.75">
      <c r="A17" s="52" t="s">
        <v>56</v>
      </c>
      <c r="B17" s="1">
        <v>4</v>
      </c>
      <c r="C17" s="1">
        <v>6</v>
      </c>
      <c r="D17" s="1">
        <v>4</v>
      </c>
      <c r="E17" s="1">
        <v>3</v>
      </c>
      <c r="F17" s="1">
        <v>6</v>
      </c>
      <c r="G17" s="1">
        <v>4</v>
      </c>
      <c r="H17" s="1">
        <v>5</v>
      </c>
      <c r="I17" s="1">
        <v>4</v>
      </c>
      <c r="J17" s="1">
        <v>3</v>
      </c>
      <c r="K17" s="2">
        <f t="shared" si="0"/>
        <v>39</v>
      </c>
      <c r="L17" s="1">
        <v>4</v>
      </c>
      <c r="M17" s="1">
        <v>5</v>
      </c>
      <c r="N17" s="1">
        <v>7</v>
      </c>
      <c r="O17" s="1">
        <v>3</v>
      </c>
      <c r="P17" s="1">
        <v>5</v>
      </c>
      <c r="Q17" s="1">
        <v>4</v>
      </c>
      <c r="R17" s="1">
        <v>5</v>
      </c>
      <c r="S17" s="1">
        <v>4</v>
      </c>
      <c r="T17" s="1">
        <v>6</v>
      </c>
      <c r="U17" s="2">
        <f>SUM(L17,M17,N17,O17,P17,Q17,R17,S17,T17)</f>
        <v>43</v>
      </c>
      <c r="V17" s="3">
        <f t="shared" si="1"/>
        <v>82</v>
      </c>
    </row>
    <row r="18" spans="1:22" ht="12.75">
      <c r="A18" s="52" t="s">
        <v>57</v>
      </c>
      <c r="B18" s="1">
        <v>4</v>
      </c>
      <c r="C18" s="1">
        <v>5</v>
      </c>
      <c r="D18" s="1">
        <v>4</v>
      </c>
      <c r="E18" s="1">
        <v>4</v>
      </c>
      <c r="F18" s="1">
        <v>5</v>
      </c>
      <c r="G18" s="1">
        <v>4</v>
      </c>
      <c r="H18" s="1">
        <v>5</v>
      </c>
      <c r="I18" s="1">
        <v>5</v>
      </c>
      <c r="J18" s="1">
        <v>5</v>
      </c>
      <c r="K18" s="2">
        <f t="shared" si="0"/>
        <v>41</v>
      </c>
      <c r="L18" s="1">
        <v>5</v>
      </c>
      <c r="M18" s="1">
        <v>7</v>
      </c>
      <c r="N18" s="1">
        <v>5</v>
      </c>
      <c r="O18" s="1">
        <v>3</v>
      </c>
      <c r="P18" s="1">
        <v>5</v>
      </c>
      <c r="Q18" s="1">
        <v>3</v>
      </c>
      <c r="R18" s="1">
        <v>6</v>
      </c>
      <c r="S18" s="1">
        <v>4</v>
      </c>
      <c r="T18" s="1">
        <v>3</v>
      </c>
      <c r="U18" s="2">
        <f>SUM(L18,M18,N18,O18,P18,Q18,R18,S18,T18)</f>
        <v>41</v>
      </c>
      <c r="V18" s="3">
        <f t="shared" si="1"/>
        <v>82</v>
      </c>
    </row>
    <row r="19" spans="1:22" ht="12.75">
      <c r="A19" s="52" t="s">
        <v>58</v>
      </c>
      <c r="B19" s="1">
        <v>4</v>
      </c>
      <c r="C19" s="1">
        <v>8</v>
      </c>
      <c r="D19" s="1">
        <v>4</v>
      </c>
      <c r="E19" s="1">
        <v>4</v>
      </c>
      <c r="F19" s="1">
        <v>7</v>
      </c>
      <c r="G19" s="1">
        <v>3</v>
      </c>
      <c r="H19" s="1">
        <v>5</v>
      </c>
      <c r="I19" s="1">
        <v>4</v>
      </c>
      <c r="J19" s="1">
        <v>4</v>
      </c>
      <c r="K19" s="2">
        <f t="shared" si="0"/>
        <v>43</v>
      </c>
      <c r="L19" s="1">
        <v>5</v>
      </c>
      <c r="M19" s="1">
        <v>5</v>
      </c>
      <c r="N19" s="1">
        <v>5</v>
      </c>
      <c r="O19" s="1">
        <v>3</v>
      </c>
      <c r="P19" s="1">
        <v>6</v>
      </c>
      <c r="Q19" s="1">
        <v>2</v>
      </c>
      <c r="R19" s="1">
        <v>4</v>
      </c>
      <c r="S19" s="1">
        <v>5</v>
      </c>
      <c r="T19" s="1">
        <v>5</v>
      </c>
      <c r="U19" s="2">
        <f>SUM(L19,M19,N19,O19,P19,Q19,R19,S19,T19)</f>
        <v>40</v>
      </c>
      <c r="V19" s="3">
        <f t="shared" si="1"/>
        <v>83</v>
      </c>
    </row>
    <row r="20" spans="1:22" ht="12.75">
      <c r="A20" s="52" t="s">
        <v>59</v>
      </c>
      <c r="B20" s="1">
        <v>4</v>
      </c>
      <c r="C20" s="1">
        <v>5</v>
      </c>
      <c r="D20" s="1">
        <v>3</v>
      </c>
      <c r="E20" s="1">
        <v>4</v>
      </c>
      <c r="F20" s="1">
        <v>4</v>
      </c>
      <c r="G20" s="1">
        <v>4</v>
      </c>
      <c r="H20" s="1">
        <v>5</v>
      </c>
      <c r="I20" s="1">
        <v>4</v>
      </c>
      <c r="J20" s="1">
        <v>5</v>
      </c>
      <c r="K20" s="2">
        <f t="shared" si="0"/>
        <v>38</v>
      </c>
      <c r="L20" s="1">
        <v>4</v>
      </c>
      <c r="M20" s="1">
        <v>5</v>
      </c>
      <c r="N20" s="1">
        <v>6</v>
      </c>
      <c r="O20" s="1">
        <v>4</v>
      </c>
      <c r="P20" s="1">
        <v>6</v>
      </c>
      <c r="Q20" s="1">
        <v>5</v>
      </c>
      <c r="R20" s="1">
        <v>5</v>
      </c>
      <c r="S20" s="1">
        <v>4</v>
      </c>
      <c r="T20" s="1">
        <v>7</v>
      </c>
      <c r="U20" s="2">
        <f>SUM(L20,M20,N20,O20,P20,Q20,R20,S20,T20)</f>
        <v>46</v>
      </c>
      <c r="V20" s="3">
        <f t="shared" si="1"/>
        <v>84</v>
      </c>
    </row>
    <row r="21" s="20" customFormat="1" ht="15" customHeight="1">
      <c r="U21" s="21"/>
    </row>
    <row r="22" ht="12.75">
      <c r="A22" s="41" t="s">
        <v>17</v>
      </c>
    </row>
    <row r="23" spans="1:22" ht="12.75">
      <c r="A23" s="52" t="s">
        <v>45</v>
      </c>
      <c r="B23" s="1">
        <v>4</v>
      </c>
      <c r="C23" s="1">
        <v>5</v>
      </c>
      <c r="D23" s="1">
        <v>5</v>
      </c>
      <c r="E23" s="1">
        <v>4</v>
      </c>
      <c r="F23" s="1">
        <v>4</v>
      </c>
      <c r="G23" s="1">
        <v>5</v>
      </c>
      <c r="H23" s="1">
        <v>4</v>
      </c>
      <c r="I23" s="1">
        <v>5</v>
      </c>
      <c r="J23" s="1">
        <v>4</v>
      </c>
      <c r="K23" s="2">
        <f t="shared" si="0"/>
        <v>40</v>
      </c>
      <c r="L23" s="1">
        <v>5</v>
      </c>
      <c r="M23" s="1">
        <v>5</v>
      </c>
      <c r="N23" s="1">
        <v>5</v>
      </c>
      <c r="O23" s="1">
        <v>2</v>
      </c>
      <c r="P23" s="1">
        <v>5</v>
      </c>
      <c r="Q23" s="1">
        <v>4</v>
      </c>
      <c r="R23" s="1">
        <v>4</v>
      </c>
      <c r="S23" s="1">
        <v>4</v>
      </c>
      <c r="T23" s="1">
        <v>4</v>
      </c>
      <c r="U23" s="2">
        <f>SUM(L23,M23,N23,O23,P23,Q23,R23,S23,T23)</f>
        <v>38</v>
      </c>
      <c r="V23" s="3">
        <f t="shared" si="1"/>
        <v>78</v>
      </c>
    </row>
    <row r="24" spans="1:22" ht="12.75">
      <c r="A24" s="52" t="s">
        <v>46</v>
      </c>
      <c r="B24" s="1">
        <v>4</v>
      </c>
      <c r="C24" s="1">
        <v>5</v>
      </c>
      <c r="D24" s="1">
        <v>6</v>
      </c>
      <c r="E24" s="1">
        <v>3</v>
      </c>
      <c r="F24" s="1">
        <v>5</v>
      </c>
      <c r="G24" s="1">
        <v>3</v>
      </c>
      <c r="H24" s="1">
        <v>6</v>
      </c>
      <c r="I24" s="1">
        <v>4</v>
      </c>
      <c r="J24" s="1">
        <v>5</v>
      </c>
      <c r="K24" s="2">
        <f t="shared" si="0"/>
        <v>41</v>
      </c>
      <c r="L24" s="1">
        <v>5</v>
      </c>
      <c r="M24" s="1">
        <v>6</v>
      </c>
      <c r="N24" s="1">
        <v>5</v>
      </c>
      <c r="O24" s="1">
        <v>4</v>
      </c>
      <c r="P24" s="1">
        <v>6</v>
      </c>
      <c r="Q24" s="1">
        <v>3</v>
      </c>
      <c r="R24" s="1">
        <v>4</v>
      </c>
      <c r="S24" s="1">
        <v>6</v>
      </c>
      <c r="T24" s="1">
        <v>5</v>
      </c>
      <c r="U24" s="2">
        <f>SUM(L24,M24,N24,O24,P24,Q24,R24,S24,T24)</f>
        <v>44</v>
      </c>
      <c r="V24" s="3">
        <f t="shared" si="1"/>
        <v>85</v>
      </c>
    </row>
    <row r="25" spans="1:22" ht="12.75">
      <c r="A25" s="52" t="s">
        <v>47</v>
      </c>
      <c r="B25" s="1">
        <v>4</v>
      </c>
      <c r="C25" s="1">
        <v>5</v>
      </c>
      <c r="D25" s="1">
        <v>7</v>
      </c>
      <c r="E25" s="1">
        <v>3</v>
      </c>
      <c r="F25" s="1">
        <v>6</v>
      </c>
      <c r="G25" s="1">
        <v>3</v>
      </c>
      <c r="H25" s="1">
        <v>6</v>
      </c>
      <c r="I25" s="1">
        <v>5</v>
      </c>
      <c r="J25" s="1">
        <v>4</v>
      </c>
      <c r="K25" s="2">
        <f t="shared" si="0"/>
        <v>43</v>
      </c>
      <c r="L25" s="1">
        <v>5</v>
      </c>
      <c r="M25" s="1">
        <v>10</v>
      </c>
      <c r="N25" s="1">
        <v>8</v>
      </c>
      <c r="O25" s="1">
        <v>3</v>
      </c>
      <c r="P25" s="1">
        <v>7</v>
      </c>
      <c r="Q25" s="1">
        <v>5</v>
      </c>
      <c r="R25" s="1">
        <v>5</v>
      </c>
      <c r="S25" s="1">
        <v>3</v>
      </c>
      <c r="T25" s="1">
        <v>6</v>
      </c>
      <c r="U25" s="2">
        <f>SUM(L25,M25,N25,O25,P25,Q25,R25,S25,T25)</f>
        <v>52</v>
      </c>
      <c r="V25" s="3">
        <f t="shared" si="1"/>
        <v>95</v>
      </c>
    </row>
    <row r="26" spans="1:22" ht="12.75">
      <c r="A26" s="52" t="s">
        <v>48</v>
      </c>
      <c r="B26" s="1">
        <v>4</v>
      </c>
      <c r="C26" s="1">
        <v>8</v>
      </c>
      <c r="D26" s="1">
        <v>5</v>
      </c>
      <c r="E26" s="1">
        <v>3</v>
      </c>
      <c r="F26" s="1">
        <v>6</v>
      </c>
      <c r="G26" s="1">
        <v>5</v>
      </c>
      <c r="H26" s="1">
        <v>7</v>
      </c>
      <c r="I26" s="1">
        <v>6</v>
      </c>
      <c r="J26" s="1">
        <v>5</v>
      </c>
      <c r="K26" s="2">
        <f t="shared" si="0"/>
        <v>49</v>
      </c>
      <c r="L26" s="1">
        <v>7</v>
      </c>
      <c r="M26" s="1">
        <v>6</v>
      </c>
      <c r="N26" s="1">
        <v>5</v>
      </c>
      <c r="O26" s="1">
        <v>5</v>
      </c>
      <c r="P26" s="1">
        <v>5</v>
      </c>
      <c r="Q26" s="1">
        <v>4</v>
      </c>
      <c r="R26" s="1">
        <v>5</v>
      </c>
      <c r="S26" s="1">
        <v>6</v>
      </c>
      <c r="T26" s="1">
        <v>5</v>
      </c>
      <c r="U26" s="2">
        <f>SUM(L26,M26,N26,O26,P26,Q26,R26,S26,T26)</f>
        <v>48</v>
      </c>
      <c r="V26" s="3">
        <f t="shared" si="1"/>
        <v>97</v>
      </c>
    </row>
    <row r="27" spans="1:22" ht="12.75">
      <c r="A27" s="52" t="s">
        <v>49</v>
      </c>
      <c r="B27" s="1">
        <v>6</v>
      </c>
      <c r="C27" s="1">
        <v>5</v>
      </c>
      <c r="D27" s="1">
        <v>4</v>
      </c>
      <c r="E27" s="1">
        <v>5</v>
      </c>
      <c r="F27" s="1">
        <v>8</v>
      </c>
      <c r="G27" s="1">
        <v>5</v>
      </c>
      <c r="H27" s="1">
        <v>4</v>
      </c>
      <c r="I27" s="1">
        <v>5</v>
      </c>
      <c r="J27" s="1">
        <v>5</v>
      </c>
      <c r="K27" s="2">
        <f t="shared" si="0"/>
        <v>47</v>
      </c>
      <c r="L27" s="1">
        <v>6</v>
      </c>
      <c r="M27" s="1">
        <v>5</v>
      </c>
      <c r="N27" s="1">
        <v>7</v>
      </c>
      <c r="O27" s="1">
        <v>4</v>
      </c>
      <c r="P27" s="1">
        <v>5</v>
      </c>
      <c r="Q27" s="1">
        <v>4</v>
      </c>
      <c r="R27" s="1">
        <v>5</v>
      </c>
      <c r="S27" s="1">
        <v>4</v>
      </c>
      <c r="T27" s="1">
        <v>5</v>
      </c>
      <c r="U27" s="2">
        <f>SUM(L27,M27,N27,O27,P27,Q27,R27,S27,T27)</f>
        <v>45</v>
      </c>
      <c r="V27" s="3">
        <f t="shared" si="1"/>
        <v>92</v>
      </c>
    </row>
    <row r="28" spans="21:22" s="20" customFormat="1" ht="15" customHeight="1">
      <c r="U28" s="21"/>
      <c r="V28" s="21"/>
    </row>
    <row r="29" ht="12.75">
      <c r="A29" s="35" t="s">
        <v>18</v>
      </c>
    </row>
    <row r="30" spans="1:22" ht="12.75">
      <c r="A30" s="52" t="s">
        <v>35</v>
      </c>
      <c r="B30" s="1">
        <v>6</v>
      </c>
      <c r="C30" s="1">
        <v>5</v>
      </c>
      <c r="D30" s="1">
        <v>5</v>
      </c>
      <c r="E30" s="1">
        <v>4</v>
      </c>
      <c r="F30" s="1">
        <v>6</v>
      </c>
      <c r="G30" s="1">
        <v>5</v>
      </c>
      <c r="H30" s="1">
        <v>8</v>
      </c>
      <c r="I30" s="1">
        <v>5</v>
      </c>
      <c r="J30" s="1">
        <v>7</v>
      </c>
      <c r="K30" s="2">
        <f t="shared" si="0"/>
        <v>51</v>
      </c>
      <c r="L30" s="1">
        <v>6</v>
      </c>
      <c r="M30" s="1">
        <v>5</v>
      </c>
      <c r="N30" s="1">
        <v>7</v>
      </c>
      <c r="O30" s="1">
        <v>4</v>
      </c>
      <c r="P30" s="1">
        <v>7</v>
      </c>
      <c r="Q30" s="1">
        <v>3</v>
      </c>
      <c r="R30" s="1">
        <v>6</v>
      </c>
      <c r="S30" s="1">
        <v>4</v>
      </c>
      <c r="T30" s="1">
        <v>5</v>
      </c>
      <c r="U30" s="2">
        <f>SUM(L30:T30)</f>
        <v>47</v>
      </c>
      <c r="V30" s="3">
        <f t="shared" si="1"/>
        <v>98</v>
      </c>
    </row>
    <row r="31" spans="1:22" ht="12.75">
      <c r="A31" s="52" t="s">
        <v>36</v>
      </c>
      <c r="B31" s="1">
        <v>5</v>
      </c>
      <c r="C31" s="1">
        <v>5</v>
      </c>
      <c r="D31" s="1">
        <v>4</v>
      </c>
      <c r="E31" s="1">
        <v>4</v>
      </c>
      <c r="F31" s="1">
        <v>6</v>
      </c>
      <c r="G31" s="1">
        <v>4</v>
      </c>
      <c r="H31" s="1">
        <v>8</v>
      </c>
      <c r="I31" s="1">
        <v>5</v>
      </c>
      <c r="J31" s="1">
        <v>8</v>
      </c>
      <c r="K31" s="2">
        <f t="shared" si="0"/>
        <v>49</v>
      </c>
      <c r="L31" s="1">
        <v>5</v>
      </c>
      <c r="M31" s="1">
        <v>6</v>
      </c>
      <c r="N31" s="1">
        <v>8</v>
      </c>
      <c r="O31" s="1">
        <v>4</v>
      </c>
      <c r="P31" s="1">
        <v>5</v>
      </c>
      <c r="Q31" s="1">
        <v>4</v>
      </c>
      <c r="R31" s="1">
        <v>4</v>
      </c>
      <c r="S31" s="1">
        <v>6</v>
      </c>
      <c r="T31" s="1">
        <v>6</v>
      </c>
      <c r="U31" s="2">
        <f>SUM(L31:T31)</f>
        <v>48</v>
      </c>
      <c r="V31" s="3">
        <f t="shared" si="1"/>
        <v>97</v>
      </c>
    </row>
    <row r="32" spans="1:22" ht="12.75">
      <c r="A32" s="52" t="s">
        <v>37</v>
      </c>
      <c r="B32" s="1">
        <v>6</v>
      </c>
      <c r="C32" s="1">
        <v>8</v>
      </c>
      <c r="D32" s="1">
        <v>8</v>
      </c>
      <c r="E32" s="1">
        <v>3</v>
      </c>
      <c r="F32" s="1">
        <v>6</v>
      </c>
      <c r="G32" s="1">
        <v>5</v>
      </c>
      <c r="H32" s="1">
        <v>6</v>
      </c>
      <c r="I32" s="1">
        <v>5</v>
      </c>
      <c r="J32" s="1">
        <v>5</v>
      </c>
      <c r="K32" s="2">
        <f t="shared" si="0"/>
        <v>52</v>
      </c>
      <c r="L32" s="1">
        <v>6</v>
      </c>
      <c r="M32" s="1">
        <v>6</v>
      </c>
      <c r="N32" s="1">
        <v>4</v>
      </c>
      <c r="O32" s="1">
        <v>7</v>
      </c>
      <c r="P32" s="1">
        <v>6</v>
      </c>
      <c r="Q32" s="1">
        <v>4</v>
      </c>
      <c r="R32" s="1">
        <v>5</v>
      </c>
      <c r="S32" s="1">
        <v>7</v>
      </c>
      <c r="T32" s="1">
        <v>6</v>
      </c>
      <c r="U32" s="2">
        <f>SUM(L32:T32)</f>
        <v>51</v>
      </c>
      <c r="V32" s="3">
        <f t="shared" si="1"/>
        <v>103</v>
      </c>
    </row>
    <row r="33" spans="1:22" ht="12.75">
      <c r="A33" s="52" t="s">
        <v>38</v>
      </c>
      <c r="B33" s="1">
        <v>5</v>
      </c>
      <c r="C33" s="1">
        <v>9</v>
      </c>
      <c r="D33" s="1">
        <v>5</v>
      </c>
      <c r="E33" s="1">
        <v>4</v>
      </c>
      <c r="F33" s="1">
        <v>5</v>
      </c>
      <c r="G33" s="1">
        <v>3</v>
      </c>
      <c r="H33" s="1">
        <v>6</v>
      </c>
      <c r="I33" s="1">
        <v>7</v>
      </c>
      <c r="J33" s="1">
        <v>8</v>
      </c>
      <c r="K33" s="2">
        <f t="shared" si="0"/>
        <v>52</v>
      </c>
      <c r="L33" s="1">
        <v>7</v>
      </c>
      <c r="M33" s="1">
        <v>6</v>
      </c>
      <c r="N33" s="1">
        <v>6</v>
      </c>
      <c r="O33" s="1">
        <v>4</v>
      </c>
      <c r="P33" s="1">
        <v>7</v>
      </c>
      <c r="Q33" s="1">
        <v>4</v>
      </c>
      <c r="R33" s="1">
        <v>6</v>
      </c>
      <c r="S33" s="1">
        <v>5</v>
      </c>
      <c r="T33" s="1">
        <v>5</v>
      </c>
      <c r="U33" s="2">
        <f>SUM(L33:T33)</f>
        <v>50</v>
      </c>
      <c r="V33" s="3">
        <f t="shared" si="1"/>
        <v>102</v>
      </c>
    </row>
    <row r="34" spans="1:22" ht="12.75">
      <c r="A34" s="52" t="s">
        <v>39</v>
      </c>
      <c r="B34" s="1">
        <v>5</v>
      </c>
      <c r="C34" s="1">
        <v>7</v>
      </c>
      <c r="D34" s="1">
        <v>6</v>
      </c>
      <c r="E34" s="1">
        <v>4</v>
      </c>
      <c r="F34" s="1">
        <v>8</v>
      </c>
      <c r="G34" s="1">
        <v>4</v>
      </c>
      <c r="H34" s="1">
        <v>8</v>
      </c>
      <c r="I34" s="1">
        <v>5</v>
      </c>
      <c r="J34" s="1">
        <v>4</v>
      </c>
      <c r="K34" s="2">
        <f t="shared" si="0"/>
        <v>51</v>
      </c>
      <c r="L34" s="1">
        <v>5</v>
      </c>
      <c r="M34" s="1">
        <v>5</v>
      </c>
      <c r="N34" s="1">
        <v>5</v>
      </c>
      <c r="O34" s="1">
        <v>6</v>
      </c>
      <c r="P34" s="1">
        <v>8</v>
      </c>
      <c r="Q34" s="1">
        <v>4</v>
      </c>
      <c r="R34" s="1">
        <v>6</v>
      </c>
      <c r="S34" s="1">
        <v>5</v>
      </c>
      <c r="T34" s="1">
        <v>6</v>
      </c>
      <c r="U34" s="2">
        <f>SUM(L34:T34)</f>
        <v>50</v>
      </c>
      <c r="V34" s="3">
        <f t="shared" si="1"/>
        <v>101</v>
      </c>
    </row>
    <row r="35" spans="21:22" s="20" customFormat="1" ht="15" customHeight="1">
      <c r="U35" s="21"/>
      <c r="V35" s="21"/>
    </row>
    <row r="36" ht="12.75">
      <c r="A36" s="33" t="s">
        <v>9</v>
      </c>
    </row>
    <row r="37" spans="1:22" ht="12.75">
      <c r="A37" s="1" t="s">
        <v>40</v>
      </c>
      <c r="B37" s="1">
        <v>4</v>
      </c>
      <c r="C37" s="1">
        <v>6</v>
      </c>
      <c r="D37" s="1">
        <v>4</v>
      </c>
      <c r="E37" s="1">
        <v>3</v>
      </c>
      <c r="F37" s="1">
        <v>6</v>
      </c>
      <c r="G37" s="1">
        <v>4</v>
      </c>
      <c r="H37" s="1">
        <v>5</v>
      </c>
      <c r="I37" s="1">
        <v>4</v>
      </c>
      <c r="J37" s="1">
        <v>4</v>
      </c>
      <c r="K37" s="2">
        <f t="shared" si="0"/>
        <v>40</v>
      </c>
      <c r="L37" s="1">
        <v>4</v>
      </c>
      <c r="M37" s="1">
        <v>6</v>
      </c>
      <c r="N37" s="1">
        <v>8</v>
      </c>
      <c r="O37" s="1">
        <v>4</v>
      </c>
      <c r="P37" s="1">
        <v>5</v>
      </c>
      <c r="Q37" s="1">
        <v>4</v>
      </c>
      <c r="R37" s="1">
        <v>4</v>
      </c>
      <c r="S37" s="1">
        <v>5</v>
      </c>
      <c r="T37" s="1">
        <v>5</v>
      </c>
      <c r="U37" s="2">
        <f>SUM(L37,M37,N37,O37,P37,Q37,R37,S37,T37)</f>
        <v>45</v>
      </c>
      <c r="V37" s="3">
        <f t="shared" si="1"/>
        <v>85</v>
      </c>
    </row>
    <row r="38" spans="1:22" ht="12.75">
      <c r="A38" s="52" t="s">
        <v>43</v>
      </c>
      <c r="B38" s="1">
        <v>4</v>
      </c>
      <c r="C38" s="1">
        <v>5</v>
      </c>
      <c r="D38" s="1">
        <v>5</v>
      </c>
      <c r="E38" s="1">
        <v>4</v>
      </c>
      <c r="F38" s="1">
        <v>4</v>
      </c>
      <c r="G38" s="1">
        <v>4</v>
      </c>
      <c r="H38" s="1">
        <v>5</v>
      </c>
      <c r="I38" s="1">
        <v>5</v>
      </c>
      <c r="J38" s="1">
        <v>5</v>
      </c>
      <c r="K38" s="2">
        <f t="shared" si="0"/>
        <v>41</v>
      </c>
      <c r="L38" s="1">
        <v>6</v>
      </c>
      <c r="M38" s="1">
        <v>5</v>
      </c>
      <c r="N38" s="1">
        <v>7</v>
      </c>
      <c r="O38" s="1">
        <v>3</v>
      </c>
      <c r="P38" s="1">
        <v>6</v>
      </c>
      <c r="Q38" s="1">
        <v>4</v>
      </c>
      <c r="R38" s="1">
        <v>4</v>
      </c>
      <c r="S38" s="1">
        <v>4</v>
      </c>
      <c r="T38" s="1">
        <v>5</v>
      </c>
      <c r="U38" s="2">
        <f>SUM(L38,M38,N38,O38,P38,Q38,R38,S38,T38)</f>
        <v>44</v>
      </c>
      <c r="V38" s="3">
        <f t="shared" si="1"/>
        <v>85</v>
      </c>
    </row>
    <row r="39" spans="1:22" ht="12.75">
      <c r="A39" s="52" t="s">
        <v>42</v>
      </c>
      <c r="B39" s="1">
        <v>5</v>
      </c>
      <c r="C39" s="1">
        <v>5</v>
      </c>
      <c r="D39" s="1">
        <v>6</v>
      </c>
      <c r="E39" s="1">
        <v>4</v>
      </c>
      <c r="F39" s="1">
        <v>9</v>
      </c>
      <c r="G39" s="1">
        <v>7</v>
      </c>
      <c r="H39" s="1">
        <v>7</v>
      </c>
      <c r="I39" s="1">
        <v>5</v>
      </c>
      <c r="J39" s="1">
        <v>5</v>
      </c>
      <c r="K39" s="2">
        <f t="shared" si="0"/>
        <v>53</v>
      </c>
      <c r="L39" s="1">
        <v>5</v>
      </c>
      <c r="M39" s="1">
        <v>10</v>
      </c>
      <c r="N39" s="1">
        <v>5</v>
      </c>
      <c r="O39" s="1">
        <v>4</v>
      </c>
      <c r="P39" s="1">
        <v>5</v>
      </c>
      <c r="Q39" s="1">
        <v>3</v>
      </c>
      <c r="R39" s="1">
        <v>5</v>
      </c>
      <c r="S39" s="1">
        <v>5</v>
      </c>
      <c r="T39" s="1">
        <v>5</v>
      </c>
      <c r="U39" s="2">
        <f>SUM(L39,M39,N39,O39,P39,Q39,R39,S39,T39)</f>
        <v>47</v>
      </c>
      <c r="V39" s="3">
        <f t="shared" si="1"/>
        <v>100</v>
      </c>
    </row>
    <row r="40" spans="1:22" ht="12.75">
      <c r="A40" s="52" t="s">
        <v>44</v>
      </c>
      <c r="B40" s="1">
        <v>7</v>
      </c>
      <c r="C40" s="1">
        <v>6</v>
      </c>
      <c r="D40" s="1">
        <v>6</v>
      </c>
      <c r="E40" s="1">
        <v>3</v>
      </c>
      <c r="F40" s="1">
        <v>6</v>
      </c>
      <c r="G40" s="1">
        <v>4</v>
      </c>
      <c r="H40" s="1">
        <v>6</v>
      </c>
      <c r="I40" s="1">
        <v>4</v>
      </c>
      <c r="J40" s="1">
        <v>3</v>
      </c>
      <c r="K40" s="2">
        <f t="shared" si="0"/>
        <v>45</v>
      </c>
      <c r="L40" s="1">
        <v>6</v>
      </c>
      <c r="M40" s="1">
        <v>7</v>
      </c>
      <c r="N40" s="1">
        <v>8</v>
      </c>
      <c r="O40" s="1">
        <v>4</v>
      </c>
      <c r="P40" s="1">
        <v>7</v>
      </c>
      <c r="Q40" s="1">
        <v>3</v>
      </c>
      <c r="R40" s="1">
        <v>6</v>
      </c>
      <c r="S40" s="1">
        <v>5</v>
      </c>
      <c r="T40" s="1">
        <v>6</v>
      </c>
      <c r="U40" s="2">
        <f>SUM(L40,M40,N40,O40,P40,Q40,R40,S40,T40)</f>
        <v>52</v>
      </c>
      <c r="V40" s="3">
        <f t="shared" si="1"/>
        <v>97</v>
      </c>
    </row>
    <row r="41" spans="1:22" ht="12.75">
      <c r="A41" s="52" t="s">
        <v>41</v>
      </c>
      <c r="B41" s="1">
        <v>5</v>
      </c>
      <c r="C41" s="1">
        <v>7</v>
      </c>
      <c r="D41" s="1">
        <v>7</v>
      </c>
      <c r="E41" s="1">
        <v>4</v>
      </c>
      <c r="F41" s="1">
        <v>5</v>
      </c>
      <c r="G41" s="1">
        <v>4</v>
      </c>
      <c r="H41" s="1">
        <v>7</v>
      </c>
      <c r="I41" s="1">
        <v>5</v>
      </c>
      <c r="J41" s="1">
        <v>5</v>
      </c>
      <c r="K41" s="2">
        <f t="shared" si="0"/>
        <v>49</v>
      </c>
      <c r="L41" s="1">
        <v>4</v>
      </c>
      <c r="M41" s="1">
        <v>6</v>
      </c>
      <c r="N41" s="1">
        <v>9</v>
      </c>
      <c r="O41" s="1">
        <v>5</v>
      </c>
      <c r="P41" s="1">
        <v>7</v>
      </c>
      <c r="Q41" s="1">
        <v>4</v>
      </c>
      <c r="R41" s="1">
        <v>7</v>
      </c>
      <c r="S41" s="1">
        <v>5</v>
      </c>
      <c r="T41" s="1">
        <v>5</v>
      </c>
      <c r="U41" s="2">
        <f>SUM(L41,M41,N41,O41,P41,Q41,R41,S41,T41)</f>
        <v>52</v>
      </c>
      <c r="V41" s="3">
        <f t="shared" si="1"/>
        <v>101</v>
      </c>
    </row>
    <row r="42" spans="21:22" s="20" customFormat="1" ht="15" customHeight="1">
      <c r="U42" s="21"/>
      <c r="V42" s="21"/>
    </row>
    <row r="43" ht="12.75">
      <c r="A43" s="43" t="s">
        <v>16</v>
      </c>
    </row>
    <row r="44" spans="1:22" ht="12.75">
      <c r="A44" s="52" t="s">
        <v>30</v>
      </c>
      <c r="B44" s="1">
        <v>4</v>
      </c>
      <c r="C44" s="1">
        <v>3</v>
      </c>
      <c r="D44" s="1">
        <v>4</v>
      </c>
      <c r="E44" s="1">
        <v>3</v>
      </c>
      <c r="F44" s="1">
        <v>6</v>
      </c>
      <c r="G44" s="1">
        <v>3</v>
      </c>
      <c r="H44" s="1">
        <v>5</v>
      </c>
      <c r="I44" s="1">
        <v>4</v>
      </c>
      <c r="J44" s="1">
        <v>4</v>
      </c>
      <c r="K44" s="2">
        <f t="shared" si="0"/>
        <v>36</v>
      </c>
      <c r="L44" s="1">
        <v>4</v>
      </c>
      <c r="M44" s="1">
        <v>4</v>
      </c>
      <c r="N44" s="1">
        <v>4</v>
      </c>
      <c r="O44" s="1">
        <v>3</v>
      </c>
      <c r="P44" s="1">
        <v>6</v>
      </c>
      <c r="Q44" s="1">
        <v>5</v>
      </c>
      <c r="R44" s="1">
        <v>4</v>
      </c>
      <c r="S44" s="1">
        <v>4</v>
      </c>
      <c r="T44" s="1">
        <v>4</v>
      </c>
      <c r="U44" s="2">
        <f>SUM(L44,M44,N44,O44,P44,Q44,R44,S44,T44)</f>
        <v>38</v>
      </c>
      <c r="V44" s="3">
        <f t="shared" si="1"/>
        <v>74</v>
      </c>
    </row>
    <row r="45" spans="1:22" ht="12.75">
      <c r="A45" s="52" t="s">
        <v>31</v>
      </c>
      <c r="B45" s="1">
        <v>4</v>
      </c>
      <c r="C45" s="1">
        <v>5</v>
      </c>
      <c r="D45" s="1">
        <v>4</v>
      </c>
      <c r="E45" s="1">
        <v>4</v>
      </c>
      <c r="F45" s="1">
        <v>4</v>
      </c>
      <c r="G45" s="1">
        <v>4</v>
      </c>
      <c r="H45" s="1">
        <v>5</v>
      </c>
      <c r="I45" s="1">
        <v>5</v>
      </c>
      <c r="J45" s="1">
        <v>5</v>
      </c>
      <c r="K45" s="2">
        <f t="shared" si="0"/>
        <v>40</v>
      </c>
      <c r="L45" s="1">
        <v>4</v>
      </c>
      <c r="M45" s="1">
        <v>4</v>
      </c>
      <c r="N45" s="1">
        <v>5</v>
      </c>
      <c r="O45" s="1">
        <v>3</v>
      </c>
      <c r="P45" s="1">
        <v>6</v>
      </c>
      <c r="Q45" s="1">
        <v>4</v>
      </c>
      <c r="R45" s="1">
        <v>4</v>
      </c>
      <c r="S45" s="1">
        <v>5</v>
      </c>
      <c r="T45" s="1">
        <v>5</v>
      </c>
      <c r="U45" s="2">
        <f>SUM(L45,M45,N45,O45,P45,Q45,R45,S45,T45)</f>
        <v>40</v>
      </c>
      <c r="V45" s="3">
        <f t="shared" si="1"/>
        <v>80</v>
      </c>
    </row>
    <row r="46" spans="1:22" ht="12.75">
      <c r="A46" s="52" t="s">
        <v>32</v>
      </c>
      <c r="B46" s="1">
        <v>4</v>
      </c>
      <c r="C46" s="1">
        <v>4</v>
      </c>
      <c r="D46" s="1">
        <v>4</v>
      </c>
      <c r="E46" s="1">
        <v>4</v>
      </c>
      <c r="F46" s="1">
        <v>4</v>
      </c>
      <c r="G46" s="1">
        <v>4</v>
      </c>
      <c r="H46" s="1">
        <v>4</v>
      </c>
      <c r="I46" s="1">
        <v>4</v>
      </c>
      <c r="J46" s="1">
        <v>4</v>
      </c>
      <c r="K46" s="2">
        <f t="shared" si="0"/>
        <v>36</v>
      </c>
      <c r="L46" s="1">
        <v>4</v>
      </c>
      <c r="M46" s="1">
        <v>4</v>
      </c>
      <c r="N46" s="1">
        <v>5</v>
      </c>
      <c r="O46" s="1">
        <v>3</v>
      </c>
      <c r="P46" s="1">
        <v>5</v>
      </c>
      <c r="Q46" s="1">
        <v>2</v>
      </c>
      <c r="R46" s="1">
        <v>4</v>
      </c>
      <c r="S46" s="1">
        <v>4</v>
      </c>
      <c r="T46" s="1">
        <v>4</v>
      </c>
      <c r="U46" s="2">
        <f>SUM(L46,M46,N46,O46,P46,Q46,R46,S46,T46)</f>
        <v>35</v>
      </c>
      <c r="V46" s="3">
        <f t="shared" si="1"/>
        <v>71</v>
      </c>
    </row>
    <row r="47" spans="1:22" ht="12.75">
      <c r="A47" s="52" t="s">
        <v>33</v>
      </c>
      <c r="B47" s="1">
        <v>5</v>
      </c>
      <c r="C47" s="1">
        <v>4</v>
      </c>
      <c r="D47" s="1">
        <v>5</v>
      </c>
      <c r="E47" s="1">
        <v>6</v>
      </c>
      <c r="F47" s="1">
        <v>6</v>
      </c>
      <c r="G47" s="1">
        <v>4</v>
      </c>
      <c r="H47" s="1">
        <v>6</v>
      </c>
      <c r="I47" s="1">
        <v>5</v>
      </c>
      <c r="J47" s="1">
        <v>4</v>
      </c>
      <c r="K47" s="2">
        <f t="shared" si="0"/>
        <v>45</v>
      </c>
      <c r="L47" s="1">
        <v>5</v>
      </c>
      <c r="M47" s="1">
        <v>5</v>
      </c>
      <c r="N47" s="1">
        <v>5</v>
      </c>
      <c r="O47" s="1">
        <v>3</v>
      </c>
      <c r="P47" s="1">
        <v>5</v>
      </c>
      <c r="Q47" s="1">
        <v>3</v>
      </c>
      <c r="R47" s="1">
        <v>6</v>
      </c>
      <c r="S47" s="1">
        <v>5</v>
      </c>
      <c r="T47" s="1">
        <v>4</v>
      </c>
      <c r="U47" s="2">
        <f>SUM(L47,M47,N47,O47,P47,Q47,R47,S47,T47)</f>
        <v>41</v>
      </c>
      <c r="V47" s="3">
        <f t="shared" si="1"/>
        <v>86</v>
      </c>
    </row>
    <row r="48" spans="1:22" ht="12.75">
      <c r="A48" s="52" t="s">
        <v>34</v>
      </c>
      <c r="B48" s="1">
        <v>4</v>
      </c>
      <c r="C48" s="1">
        <v>5</v>
      </c>
      <c r="D48" s="1">
        <v>3</v>
      </c>
      <c r="E48" s="1">
        <v>3</v>
      </c>
      <c r="F48" s="1">
        <v>4</v>
      </c>
      <c r="G48" s="1">
        <v>4</v>
      </c>
      <c r="H48" s="1">
        <v>6</v>
      </c>
      <c r="I48" s="1">
        <v>3</v>
      </c>
      <c r="J48" s="1">
        <v>4</v>
      </c>
      <c r="K48" s="2">
        <f t="shared" si="0"/>
        <v>36</v>
      </c>
      <c r="L48" s="1">
        <v>4</v>
      </c>
      <c r="M48" s="1">
        <v>5</v>
      </c>
      <c r="N48" s="1">
        <v>5</v>
      </c>
      <c r="O48" s="1">
        <v>3</v>
      </c>
      <c r="P48" s="1">
        <v>7</v>
      </c>
      <c r="Q48" s="1">
        <v>3</v>
      </c>
      <c r="R48" s="1">
        <v>4</v>
      </c>
      <c r="S48" s="1">
        <v>6</v>
      </c>
      <c r="T48" s="1">
        <v>4</v>
      </c>
      <c r="U48" s="2">
        <f>SUM(L48,M48,N48,O48,P48,Q48,R48,S48,T48)</f>
        <v>41</v>
      </c>
      <c r="V48" s="3">
        <f>K48+U48</f>
        <v>77</v>
      </c>
    </row>
    <row r="49" spans="21:22" s="20" customFormat="1" ht="15" customHeight="1">
      <c r="U49" s="21"/>
      <c r="V49" s="21"/>
    </row>
    <row r="50" ht="12.75">
      <c r="A50" s="44" t="s">
        <v>19</v>
      </c>
    </row>
    <row r="51" spans="1:22" ht="12.75">
      <c r="A51" s="52" t="s">
        <v>20</v>
      </c>
      <c r="B51" s="1">
        <v>4</v>
      </c>
      <c r="C51" s="1">
        <v>5</v>
      </c>
      <c r="D51" s="1">
        <v>4</v>
      </c>
      <c r="E51" s="1">
        <v>4</v>
      </c>
      <c r="F51" s="1">
        <v>5</v>
      </c>
      <c r="G51" s="1">
        <v>4</v>
      </c>
      <c r="H51" s="1">
        <v>5</v>
      </c>
      <c r="I51" s="1">
        <v>4</v>
      </c>
      <c r="J51" s="1">
        <v>5</v>
      </c>
      <c r="K51" s="2">
        <f t="shared" si="0"/>
        <v>40</v>
      </c>
      <c r="L51" s="1">
        <v>6</v>
      </c>
      <c r="M51" s="1">
        <v>4</v>
      </c>
      <c r="N51" s="1">
        <v>6</v>
      </c>
      <c r="O51" s="1">
        <v>3</v>
      </c>
      <c r="P51" s="1">
        <v>7</v>
      </c>
      <c r="Q51" s="1">
        <v>3</v>
      </c>
      <c r="R51" s="1">
        <v>5</v>
      </c>
      <c r="S51" s="1">
        <v>5</v>
      </c>
      <c r="T51" s="1">
        <v>4</v>
      </c>
      <c r="U51" s="2">
        <f>SUM(L51,M51,N51,O51,P51,Q51,R51,S51,T51)</f>
        <v>43</v>
      </c>
      <c r="V51" s="3">
        <f t="shared" si="1"/>
        <v>83</v>
      </c>
    </row>
    <row r="52" spans="1:22" ht="12.75">
      <c r="A52" s="52" t="s">
        <v>21</v>
      </c>
      <c r="B52" s="1">
        <v>4</v>
      </c>
      <c r="C52" s="1">
        <v>6</v>
      </c>
      <c r="D52" s="1">
        <v>6</v>
      </c>
      <c r="E52" s="1">
        <v>5</v>
      </c>
      <c r="F52" s="1">
        <v>5</v>
      </c>
      <c r="G52" s="1">
        <v>4</v>
      </c>
      <c r="H52" s="1">
        <v>6</v>
      </c>
      <c r="I52" s="1">
        <v>6</v>
      </c>
      <c r="J52" s="1">
        <v>5</v>
      </c>
      <c r="K52" s="2">
        <f t="shared" si="0"/>
        <v>47</v>
      </c>
      <c r="L52" s="1">
        <v>5</v>
      </c>
      <c r="M52" s="1">
        <v>4</v>
      </c>
      <c r="N52" s="1">
        <v>5</v>
      </c>
      <c r="O52" s="1">
        <v>4</v>
      </c>
      <c r="P52" s="1">
        <v>5</v>
      </c>
      <c r="Q52" s="1">
        <v>4</v>
      </c>
      <c r="R52" s="1">
        <v>4</v>
      </c>
      <c r="S52" s="1">
        <v>5</v>
      </c>
      <c r="T52" s="1">
        <v>4</v>
      </c>
      <c r="U52" s="2">
        <f>SUM(L52,M52,N52,O52,P52,Q52,R52,S52,T52)</f>
        <v>40</v>
      </c>
      <c r="V52" s="3">
        <f t="shared" si="1"/>
        <v>87</v>
      </c>
    </row>
    <row r="53" spans="1:22" ht="12.75">
      <c r="A53" s="52" t="s">
        <v>22</v>
      </c>
      <c r="B53" s="1">
        <v>7</v>
      </c>
      <c r="C53" s="1">
        <v>7</v>
      </c>
      <c r="D53" s="1">
        <v>4</v>
      </c>
      <c r="E53" s="1">
        <v>3</v>
      </c>
      <c r="F53" s="1">
        <v>6</v>
      </c>
      <c r="G53" s="1">
        <v>5</v>
      </c>
      <c r="H53" s="1">
        <v>5</v>
      </c>
      <c r="I53" s="1">
        <v>4</v>
      </c>
      <c r="J53" s="1">
        <v>5</v>
      </c>
      <c r="K53" s="2">
        <f t="shared" si="0"/>
        <v>46</v>
      </c>
      <c r="L53" s="1">
        <v>4</v>
      </c>
      <c r="M53" s="1">
        <v>6</v>
      </c>
      <c r="N53" s="1">
        <v>7</v>
      </c>
      <c r="O53" s="1">
        <v>4</v>
      </c>
      <c r="P53" s="1">
        <v>5</v>
      </c>
      <c r="Q53" s="1">
        <v>2</v>
      </c>
      <c r="R53" s="1">
        <v>5</v>
      </c>
      <c r="S53" s="1">
        <v>6</v>
      </c>
      <c r="T53" s="1">
        <v>5</v>
      </c>
      <c r="U53" s="2">
        <f>SUM(L53,M53,N53,O53,P53,Q53,R53,S53,T53)</f>
        <v>44</v>
      </c>
      <c r="V53" s="3">
        <f t="shared" si="1"/>
        <v>90</v>
      </c>
    </row>
    <row r="54" spans="1:22" ht="12.75">
      <c r="A54" s="52" t="s">
        <v>23</v>
      </c>
      <c r="B54" s="1">
        <v>4</v>
      </c>
      <c r="C54" s="1">
        <v>7</v>
      </c>
      <c r="D54" s="1">
        <v>5</v>
      </c>
      <c r="E54" s="1">
        <v>3</v>
      </c>
      <c r="F54" s="1">
        <v>5</v>
      </c>
      <c r="G54" s="1">
        <v>4</v>
      </c>
      <c r="H54" s="1">
        <v>6</v>
      </c>
      <c r="I54" s="1">
        <v>4</v>
      </c>
      <c r="J54" s="1">
        <v>5</v>
      </c>
      <c r="K54" s="2">
        <f t="shared" si="0"/>
        <v>43</v>
      </c>
      <c r="L54" s="1">
        <v>5</v>
      </c>
      <c r="M54" s="1">
        <v>5</v>
      </c>
      <c r="N54" s="1">
        <v>6</v>
      </c>
      <c r="O54" s="1">
        <v>2</v>
      </c>
      <c r="P54" s="1">
        <v>5</v>
      </c>
      <c r="Q54" s="1">
        <v>4</v>
      </c>
      <c r="R54" s="1">
        <v>5</v>
      </c>
      <c r="S54" s="1">
        <v>5</v>
      </c>
      <c r="T54" s="1">
        <v>5</v>
      </c>
      <c r="U54" s="2">
        <f>SUM(L54,M54,N54,O54,P54,Q54,R54,S54,T54)</f>
        <v>42</v>
      </c>
      <c r="V54" s="3">
        <f t="shared" si="1"/>
        <v>85</v>
      </c>
    </row>
    <row r="55" spans="1:22" ht="12.75">
      <c r="A55" s="52" t="s">
        <v>24</v>
      </c>
      <c r="B55" s="1">
        <v>4</v>
      </c>
      <c r="C55" s="1">
        <v>7</v>
      </c>
      <c r="D55" s="1">
        <v>5</v>
      </c>
      <c r="E55" s="1">
        <v>4</v>
      </c>
      <c r="F55" s="1">
        <v>6</v>
      </c>
      <c r="G55" s="1">
        <v>4</v>
      </c>
      <c r="H55" s="1">
        <v>5</v>
      </c>
      <c r="I55" s="1">
        <v>4</v>
      </c>
      <c r="J55" s="1">
        <v>4</v>
      </c>
      <c r="K55" s="2">
        <f t="shared" si="0"/>
        <v>43</v>
      </c>
      <c r="L55" s="1">
        <v>5</v>
      </c>
      <c r="M55" s="1">
        <v>6</v>
      </c>
      <c r="N55" s="1">
        <v>7</v>
      </c>
      <c r="O55" s="1">
        <v>5</v>
      </c>
      <c r="P55" s="1">
        <v>8</v>
      </c>
      <c r="Q55" s="1">
        <v>5</v>
      </c>
      <c r="R55" s="1">
        <v>5</v>
      </c>
      <c r="S55" s="1">
        <v>4</v>
      </c>
      <c r="T55" s="1">
        <v>4</v>
      </c>
      <c r="U55" s="2">
        <f>SUM(L55,M55,N55,O55,P55,Q55,R55,S55,T55)</f>
        <v>49</v>
      </c>
      <c r="V55" s="3">
        <f t="shared" si="1"/>
        <v>92</v>
      </c>
    </row>
    <row r="56" spans="21:22" s="20" customFormat="1" ht="15" customHeight="1">
      <c r="U56" s="21"/>
      <c r="V56" s="21"/>
    </row>
    <row r="57" ht="12.75">
      <c r="A57" s="45" t="s">
        <v>7</v>
      </c>
    </row>
    <row r="58" spans="1:22" ht="12.75">
      <c r="A58" s="52" t="s">
        <v>25</v>
      </c>
      <c r="B58" s="1">
        <v>4</v>
      </c>
      <c r="C58" s="1">
        <v>4</v>
      </c>
      <c r="D58" s="1">
        <v>6</v>
      </c>
      <c r="E58" s="1">
        <v>3</v>
      </c>
      <c r="F58" s="1">
        <v>5</v>
      </c>
      <c r="G58" s="1">
        <v>2</v>
      </c>
      <c r="H58" s="1">
        <v>5</v>
      </c>
      <c r="I58" s="1">
        <v>4</v>
      </c>
      <c r="J58" s="1">
        <v>4</v>
      </c>
      <c r="K58" s="2">
        <f t="shared" si="0"/>
        <v>37</v>
      </c>
      <c r="L58" s="1">
        <v>4</v>
      </c>
      <c r="M58" s="1">
        <v>8</v>
      </c>
      <c r="N58" s="1">
        <v>5</v>
      </c>
      <c r="O58" s="1">
        <v>3</v>
      </c>
      <c r="P58" s="1">
        <v>4</v>
      </c>
      <c r="Q58" s="1">
        <v>3</v>
      </c>
      <c r="R58" s="1">
        <v>4</v>
      </c>
      <c r="S58" s="1">
        <v>5</v>
      </c>
      <c r="T58" s="1">
        <v>4</v>
      </c>
      <c r="U58" s="2">
        <f>SUM(L58,M58,N58,O58,P58,Q58,R58,S58,T58)</f>
        <v>40</v>
      </c>
      <c r="V58" s="3">
        <f t="shared" si="1"/>
        <v>77</v>
      </c>
    </row>
    <row r="59" spans="1:22" ht="12.75">
      <c r="A59" s="52" t="s">
        <v>26</v>
      </c>
      <c r="B59" s="1">
        <v>6</v>
      </c>
      <c r="C59" s="1">
        <v>4</v>
      </c>
      <c r="D59" s="1">
        <v>4</v>
      </c>
      <c r="E59" s="1">
        <v>4</v>
      </c>
      <c r="F59" s="1">
        <v>5</v>
      </c>
      <c r="G59" s="1">
        <v>4</v>
      </c>
      <c r="H59" s="1">
        <v>5</v>
      </c>
      <c r="I59" s="1">
        <v>5</v>
      </c>
      <c r="J59" s="1">
        <v>6</v>
      </c>
      <c r="K59" s="2">
        <f t="shared" si="0"/>
        <v>43</v>
      </c>
      <c r="L59" s="1">
        <v>5</v>
      </c>
      <c r="M59" s="1">
        <v>5</v>
      </c>
      <c r="N59" s="1">
        <v>5</v>
      </c>
      <c r="O59" s="1">
        <v>3</v>
      </c>
      <c r="P59" s="1">
        <v>5</v>
      </c>
      <c r="Q59" s="1">
        <v>4</v>
      </c>
      <c r="R59" s="1">
        <v>4</v>
      </c>
      <c r="S59" s="1">
        <v>4</v>
      </c>
      <c r="T59" s="1">
        <v>4</v>
      </c>
      <c r="U59" s="2">
        <f>SUM(L59,M59,N59,O59,P59,Q59,R59,S59,T59)</f>
        <v>39</v>
      </c>
      <c r="V59" s="3">
        <f t="shared" si="1"/>
        <v>82</v>
      </c>
    </row>
    <row r="60" spans="1:22" ht="12.75">
      <c r="A60" s="52" t="s">
        <v>27</v>
      </c>
      <c r="B60" s="1">
        <v>5</v>
      </c>
      <c r="C60" s="1">
        <v>5</v>
      </c>
      <c r="D60" s="1">
        <v>4</v>
      </c>
      <c r="E60" s="1">
        <v>3</v>
      </c>
      <c r="F60" s="1">
        <v>4</v>
      </c>
      <c r="G60" s="1">
        <v>3</v>
      </c>
      <c r="H60" s="1">
        <v>6</v>
      </c>
      <c r="I60" s="1">
        <v>4</v>
      </c>
      <c r="J60" s="1">
        <v>5</v>
      </c>
      <c r="K60" s="2">
        <f t="shared" si="0"/>
        <v>39</v>
      </c>
      <c r="L60" s="1">
        <v>4</v>
      </c>
      <c r="M60" s="1">
        <v>6</v>
      </c>
      <c r="N60" s="1">
        <v>5</v>
      </c>
      <c r="O60" s="1">
        <v>4</v>
      </c>
      <c r="P60" s="1">
        <v>5</v>
      </c>
      <c r="Q60" s="1">
        <v>3</v>
      </c>
      <c r="R60" s="1">
        <v>4</v>
      </c>
      <c r="S60" s="1">
        <v>5</v>
      </c>
      <c r="T60" s="1">
        <v>4</v>
      </c>
      <c r="U60" s="2">
        <f>SUM(L60,M60,N60,O60,P60,Q60,R60,S60,T60)</f>
        <v>40</v>
      </c>
      <c r="V60" s="3">
        <f t="shared" si="1"/>
        <v>79</v>
      </c>
    </row>
    <row r="61" spans="1:22" ht="12.75">
      <c r="A61" s="52" t="s">
        <v>28</v>
      </c>
      <c r="B61" s="1">
        <v>5</v>
      </c>
      <c r="C61" s="1">
        <v>7</v>
      </c>
      <c r="D61" s="1">
        <v>4</v>
      </c>
      <c r="E61" s="1">
        <v>3</v>
      </c>
      <c r="F61" s="1">
        <v>6</v>
      </c>
      <c r="G61" s="1">
        <v>4</v>
      </c>
      <c r="H61" s="1">
        <v>6</v>
      </c>
      <c r="I61" s="1">
        <v>4</v>
      </c>
      <c r="J61" s="1">
        <v>4</v>
      </c>
      <c r="K61" s="2">
        <f t="shared" si="0"/>
        <v>43</v>
      </c>
      <c r="L61" s="1">
        <v>5</v>
      </c>
      <c r="M61" s="1">
        <v>7</v>
      </c>
      <c r="N61" s="1">
        <v>5</v>
      </c>
      <c r="O61" s="1">
        <v>4</v>
      </c>
      <c r="P61" s="1">
        <v>5</v>
      </c>
      <c r="Q61" s="1">
        <v>3</v>
      </c>
      <c r="R61" s="1">
        <v>4</v>
      </c>
      <c r="S61" s="1">
        <v>4</v>
      </c>
      <c r="T61" s="1">
        <v>4</v>
      </c>
      <c r="U61" s="2">
        <f>SUM(L61,M61,N61,O61,P61,Q61,R61,S61,T61)</f>
        <v>41</v>
      </c>
      <c r="V61" s="3">
        <f t="shared" si="1"/>
        <v>84</v>
      </c>
    </row>
    <row r="62" spans="1:22" ht="12.75">
      <c r="A62" s="52" t="s">
        <v>29</v>
      </c>
      <c r="B62" s="1">
        <v>6</v>
      </c>
      <c r="C62" s="1">
        <v>6</v>
      </c>
      <c r="D62" s="1">
        <v>7</v>
      </c>
      <c r="E62" s="1">
        <v>5</v>
      </c>
      <c r="F62" s="1">
        <v>5</v>
      </c>
      <c r="G62" s="1">
        <v>4</v>
      </c>
      <c r="H62" s="1">
        <v>6</v>
      </c>
      <c r="I62" s="1">
        <v>5</v>
      </c>
      <c r="J62" s="1">
        <v>5</v>
      </c>
      <c r="K62" s="2">
        <f t="shared" si="0"/>
        <v>49</v>
      </c>
      <c r="L62" s="1">
        <v>4</v>
      </c>
      <c r="M62" s="1">
        <v>5</v>
      </c>
      <c r="N62" s="1">
        <v>5</v>
      </c>
      <c r="O62" s="1">
        <v>4</v>
      </c>
      <c r="P62" s="1">
        <v>7</v>
      </c>
      <c r="Q62" s="1">
        <v>4</v>
      </c>
      <c r="R62" s="1">
        <v>4</v>
      </c>
      <c r="S62" s="1">
        <v>5</v>
      </c>
      <c r="T62" s="1">
        <v>5</v>
      </c>
      <c r="U62" s="2">
        <f>SUM(L62,M62,N62,O62,P62,Q62,R62,S62,T62)</f>
        <v>43</v>
      </c>
      <c r="V62" s="3">
        <f t="shared" si="1"/>
        <v>92</v>
      </c>
    </row>
    <row r="63" spans="21:22" s="20" customFormat="1" ht="15" customHeight="1">
      <c r="U63" s="21"/>
      <c r="V63" s="21"/>
    </row>
    <row r="64" ht="12.75">
      <c r="A64" s="5"/>
    </row>
    <row r="65" spans="11:22" ht="12.75">
      <c r="K65" s="2">
        <f t="shared" si="0"/>
        <v>0</v>
      </c>
      <c r="U65" s="2">
        <f>SUM(L65,M65,N65,O65,P65,Q65,R65,S65,T65)</f>
        <v>0</v>
      </c>
      <c r="V65" s="3">
        <f t="shared" si="1"/>
        <v>0</v>
      </c>
    </row>
    <row r="66" spans="11:22" ht="12.75">
      <c r="K66" s="2">
        <f t="shared" si="0"/>
        <v>0</v>
      </c>
      <c r="U66" s="2">
        <f>SUM(L66,M66,N66,O66,P66,Q66,R66,S66,T66)</f>
        <v>0</v>
      </c>
      <c r="V66" s="3">
        <f aca="true" t="shared" si="2" ref="V66:V129">SUM(K66+U66)</f>
        <v>0</v>
      </c>
    </row>
    <row r="67" spans="11:22" ht="12.75">
      <c r="K67" s="2">
        <f aca="true" t="shared" si="3" ref="K67:K130">J67+I67+H67+G67+F67+E67+D67+C67+B67</f>
        <v>0</v>
      </c>
      <c r="U67" s="2">
        <f>SUM(L67,M67,N67,O67,P67,Q67,R67,S67,T67)</f>
        <v>0</v>
      </c>
      <c r="V67" s="3">
        <f t="shared" si="2"/>
        <v>0</v>
      </c>
    </row>
    <row r="68" spans="11:22" ht="12.75">
      <c r="K68" s="2">
        <f t="shared" si="3"/>
        <v>0</v>
      </c>
      <c r="U68" s="2">
        <f>SUM(L68,M68,N68,O68,P68,Q68,R68,S68,T68)</f>
        <v>0</v>
      </c>
      <c r="V68" s="3">
        <f t="shared" si="2"/>
        <v>0</v>
      </c>
    </row>
    <row r="69" spans="11:22" ht="12.75">
      <c r="K69" s="2">
        <f t="shared" si="3"/>
        <v>0</v>
      </c>
      <c r="U69" s="2">
        <f>SUM(L69,M69,N69,O69,P69,Q69,R69,S69,T69)</f>
        <v>0</v>
      </c>
      <c r="V69" s="3">
        <f t="shared" si="2"/>
        <v>0</v>
      </c>
    </row>
    <row r="70" spans="21:22" s="20" customFormat="1" ht="15" customHeight="1">
      <c r="U70" s="21"/>
      <c r="V70" s="21"/>
    </row>
    <row r="71" ht="12.75">
      <c r="A71" s="36"/>
    </row>
    <row r="72" spans="11:22" ht="12.75">
      <c r="K72" s="2">
        <f t="shared" si="3"/>
        <v>0</v>
      </c>
      <c r="U72" s="2">
        <f>SUM(L72,M72,N72,O72,P72,Q72,R72,S72,T72)</f>
        <v>0</v>
      </c>
      <c r="V72" s="3">
        <f t="shared" si="2"/>
        <v>0</v>
      </c>
    </row>
    <row r="73" spans="11:22" ht="12.75">
      <c r="K73" s="2">
        <f t="shared" si="3"/>
        <v>0</v>
      </c>
      <c r="U73" s="2">
        <f>SUM(L73,M73,N73,O73,P73,Q73,R73,S73,T73)</f>
        <v>0</v>
      </c>
      <c r="V73" s="3">
        <f t="shared" si="2"/>
        <v>0</v>
      </c>
    </row>
    <row r="74" spans="11:22" ht="12.75">
      <c r="K74" s="2">
        <f t="shared" si="3"/>
        <v>0</v>
      </c>
      <c r="U74" s="2">
        <f>SUM(L74,M74,N74,O74,P74,Q74,R74,S74,T74)</f>
        <v>0</v>
      </c>
      <c r="V74" s="3">
        <f t="shared" si="2"/>
        <v>0</v>
      </c>
    </row>
    <row r="75" spans="11:22" ht="12.75">
      <c r="K75" s="2">
        <f t="shared" si="3"/>
        <v>0</v>
      </c>
      <c r="U75" s="2">
        <f>SUM(L75,M75,N75,O75,P75,Q75,R75,S75,T75)</f>
        <v>0</v>
      </c>
      <c r="V75" s="3">
        <f t="shared" si="2"/>
        <v>0</v>
      </c>
    </row>
    <row r="76" spans="11:22" ht="12.75">
      <c r="K76" s="2">
        <f t="shared" si="3"/>
        <v>0</v>
      </c>
      <c r="U76" s="2">
        <f>SUM(L76,M76,N76,O76,P76,Q76,R76,S76,T76)</f>
        <v>0</v>
      </c>
      <c r="V76" s="3">
        <f t="shared" si="2"/>
        <v>0</v>
      </c>
    </row>
    <row r="77" spans="21:22" s="20" customFormat="1" ht="15" customHeight="1">
      <c r="U77" s="21"/>
      <c r="V77" s="21"/>
    </row>
    <row r="78" ht="12.75">
      <c r="A78" s="5"/>
    </row>
    <row r="79" spans="11:22" ht="12.75">
      <c r="K79" s="2">
        <f t="shared" si="3"/>
        <v>0</v>
      </c>
      <c r="U79" s="2">
        <f>SUM(L79:T79)</f>
        <v>0</v>
      </c>
      <c r="V79" s="3">
        <f t="shared" si="2"/>
        <v>0</v>
      </c>
    </row>
    <row r="80" spans="11:22" ht="12.75">
      <c r="K80" s="2">
        <f t="shared" si="3"/>
        <v>0</v>
      </c>
      <c r="U80" s="2">
        <f>SUM(L80:T80)</f>
        <v>0</v>
      </c>
      <c r="V80" s="3">
        <f t="shared" si="2"/>
        <v>0</v>
      </c>
    </row>
    <row r="81" spans="11:22" ht="12.75">
      <c r="K81" s="2">
        <f t="shared" si="3"/>
        <v>0</v>
      </c>
      <c r="U81" s="2">
        <f>SUM(L81:T81)</f>
        <v>0</v>
      </c>
      <c r="V81" s="3">
        <f t="shared" si="2"/>
        <v>0</v>
      </c>
    </row>
    <row r="82" spans="11:22" ht="12.75">
      <c r="K82" s="2">
        <f t="shared" si="3"/>
        <v>0</v>
      </c>
      <c r="U82" s="2">
        <f>SUM(L82:T82)</f>
        <v>0</v>
      </c>
      <c r="V82" s="3">
        <f t="shared" si="2"/>
        <v>0</v>
      </c>
    </row>
    <row r="83" spans="11:22" ht="12.75">
      <c r="K83" s="2">
        <f t="shared" si="3"/>
        <v>0</v>
      </c>
      <c r="U83" s="2">
        <f>SUM(L83:T83)</f>
        <v>0</v>
      </c>
      <c r="V83" s="3">
        <f t="shared" si="2"/>
        <v>0</v>
      </c>
    </row>
    <row r="84" spans="21:22" s="20" customFormat="1" ht="15" customHeight="1">
      <c r="U84" s="21"/>
      <c r="V84" s="21"/>
    </row>
    <row r="85" ht="12.75">
      <c r="A85" s="36"/>
    </row>
    <row r="86" spans="11:22" ht="12.75">
      <c r="K86" s="2">
        <f t="shared" si="3"/>
        <v>0</v>
      </c>
      <c r="U86" s="2">
        <f>SUM(L86:T86)</f>
        <v>0</v>
      </c>
      <c r="V86" s="3">
        <f t="shared" si="2"/>
        <v>0</v>
      </c>
    </row>
    <row r="87" spans="11:22" ht="12.75">
      <c r="K87" s="2">
        <f t="shared" si="3"/>
        <v>0</v>
      </c>
      <c r="U87" s="2">
        <f>SUM(L87,M87,N87,O87,P87,Q87,R87,S87,T87)</f>
        <v>0</v>
      </c>
      <c r="V87" s="3">
        <f t="shared" si="2"/>
        <v>0</v>
      </c>
    </row>
    <row r="88" spans="11:22" ht="12.75">
      <c r="K88" s="2">
        <f t="shared" si="3"/>
        <v>0</v>
      </c>
      <c r="U88" s="2">
        <f>SUM(L88,M88,N88,O88,P88,Q88,R88,S88,T88)</f>
        <v>0</v>
      </c>
      <c r="V88" s="3">
        <f t="shared" si="2"/>
        <v>0</v>
      </c>
    </row>
    <row r="89" spans="11:22" ht="12.75">
      <c r="K89" s="2">
        <f t="shared" si="3"/>
        <v>0</v>
      </c>
      <c r="U89" s="2">
        <f>SUM(L89,M89,N89,O89,P89,Q89,R89,S89,T89)</f>
        <v>0</v>
      </c>
      <c r="V89" s="3">
        <f t="shared" si="2"/>
        <v>0</v>
      </c>
    </row>
    <row r="90" spans="11:22" ht="12.75">
      <c r="K90" s="2">
        <f t="shared" si="3"/>
        <v>0</v>
      </c>
      <c r="U90" s="2">
        <f>SUM(L90,M90,N90,O90,P90,Q90,R90,S90,T90)</f>
        <v>0</v>
      </c>
      <c r="V90" s="3">
        <f t="shared" si="2"/>
        <v>0</v>
      </c>
    </row>
    <row r="91" spans="21:22" s="20" customFormat="1" ht="15" customHeight="1">
      <c r="U91" s="21"/>
      <c r="V91" s="21"/>
    </row>
    <row r="92" ht="12.75">
      <c r="A92" s="33"/>
    </row>
    <row r="93" spans="11:22" ht="12.75">
      <c r="K93" s="2">
        <f t="shared" si="3"/>
        <v>0</v>
      </c>
      <c r="U93" s="2">
        <f>SUM(L93,M93,N93,O93,P93,Q93,R93,S93,T93)</f>
        <v>0</v>
      </c>
      <c r="V93" s="3">
        <f t="shared" si="2"/>
        <v>0</v>
      </c>
    </row>
    <row r="94" spans="11:22" ht="12.75">
      <c r="K94" s="2">
        <f t="shared" si="3"/>
        <v>0</v>
      </c>
      <c r="U94" s="2">
        <f>SUM(L94,M94,N94,O94,P94,Q94,R94,S94,T94)</f>
        <v>0</v>
      </c>
      <c r="V94" s="3">
        <f t="shared" si="2"/>
        <v>0</v>
      </c>
    </row>
    <row r="95" spans="11:22" ht="12.75">
      <c r="K95" s="2">
        <f t="shared" si="3"/>
        <v>0</v>
      </c>
      <c r="U95" s="2">
        <f>SUM(L95,M95,N95,O95,P95,Q95,R95,S95,T95)</f>
        <v>0</v>
      </c>
      <c r="V95" s="3">
        <f t="shared" si="2"/>
        <v>0</v>
      </c>
    </row>
    <row r="96" spans="11:22" ht="12.75">
      <c r="K96" s="2">
        <f t="shared" si="3"/>
        <v>0</v>
      </c>
      <c r="U96" s="2">
        <f>SUM(L96,M96,N96,O96,P96,Q96,R96,S96,T96)</f>
        <v>0</v>
      </c>
      <c r="V96" s="3">
        <f t="shared" si="2"/>
        <v>0</v>
      </c>
    </row>
    <row r="97" spans="11:22" ht="12.75">
      <c r="K97" s="2">
        <f t="shared" si="3"/>
        <v>0</v>
      </c>
      <c r="U97" s="2">
        <f>SUM(L97,M97,N97,O97,P97,Q97,R97,S97,T97)</f>
        <v>0</v>
      </c>
      <c r="V97" s="3">
        <f t="shared" si="2"/>
        <v>0</v>
      </c>
    </row>
    <row r="98" spans="21:22" s="20" customFormat="1" ht="15" customHeight="1">
      <c r="U98" s="21"/>
      <c r="V98" s="21"/>
    </row>
    <row r="99" ht="12.75">
      <c r="A99" s="35"/>
    </row>
    <row r="100" spans="11:22" ht="12.75">
      <c r="K100" s="2">
        <f t="shared" si="3"/>
        <v>0</v>
      </c>
      <c r="U100" s="2">
        <f>SUM(L100:T100)</f>
        <v>0</v>
      </c>
      <c r="V100" s="3">
        <f t="shared" si="2"/>
        <v>0</v>
      </c>
    </row>
    <row r="101" spans="11:22" ht="12.75">
      <c r="K101" s="2">
        <f t="shared" si="3"/>
        <v>0</v>
      </c>
      <c r="U101" s="2">
        <f>SUM(L101,M101,N101,O101,P101,Q101,R101,S101,T101)</f>
        <v>0</v>
      </c>
      <c r="V101" s="3">
        <f t="shared" si="2"/>
        <v>0</v>
      </c>
    </row>
    <row r="102" spans="11:22" ht="12.75">
      <c r="K102" s="2">
        <f t="shared" si="3"/>
        <v>0</v>
      </c>
      <c r="U102" s="2">
        <f>SUM(L102,M102,N102,O102,P102,Q102,R102,S102,T102)</f>
        <v>0</v>
      </c>
      <c r="V102" s="3">
        <f t="shared" si="2"/>
        <v>0</v>
      </c>
    </row>
    <row r="103" spans="11:22" ht="12.75">
      <c r="K103" s="2">
        <f t="shared" si="3"/>
        <v>0</v>
      </c>
      <c r="U103" s="2">
        <f>SUM(L103,M103,N103,O103,P103,Q103,R103,S103,T103)</f>
        <v>0</v>
      </c>
      <c r="V103" s="3">
        <f t="shared" si="2"/>
        <v>0</v>
      </c>
    </row>
    <row r="104" spans="11:22" ht="12.75">
      <c r="K104" s="2">
        <f t="shared" si="3"/>
        <v>0</v>
      </c>
      <c r="U104" s="2">
        <f>SUM(L104,M104,N104,O104,P104,Q104,R104,S104,T104)</f>
        <v>0</v>
      </c>
      <c r="V104" s="3">
        <f t="shared" si="2"/>
        <v>0</v>
      </c>
    </row>
    <row r="105" spans="21:22" s="20" customFormat="1" ht="15" customHeight="1">
      <c r="U105" s="21"/>
      <c r="V105" s="21"/>
    </row>
    <row r="106" ht="12.75">
      <c r="A106" s="34"/>
    </row>
    <row r="107" spans="11:22" ht="12.75">
      <c r="K107" s="2">
        <f t="shared" si="3"/>
        <v>0</v>
      </c>
      <c r="U107" s="2">
        <f>SUM(L107,M107,N107,O107,P107,Q107,R107,S107,T107)</f>
        <v>0</v>
      </c>
      <c r="V107" s="3">
        <f t="shared" si="2"/>
        <v>0</v>
      </c>
    </row>
    <row r="108" spans="11:22" ht="12.75">
      <c r="K108" s="2">
        <f t="shared" si="3"/>
        <v>0</v>
      </c>
      <c r="U108" s="2">
        <f>SUM(L108,M108,N108,O108,P108,Q108,R108,S108,T108)</f>
        <v>0</v>
      </c>
      <c r="V108" s="3">
        <f t="shared" si="2"/>
        <v>0</v>
      </c>
    </row>
    <row r="109" spans="11:22" ht="12.75">
      <c r="K109" s="2">
        <f t="shared" si="3"/>
        <v>0</v>
      </c>
      <c r="U109" s="2">
        <f>SUM(L109,M109,N109,O109,P109,Q109,R109,S109,T109)</f>
        <v>0</v>
      </c>
      <c r="V109" s="3">
        <f t="shared" si="2"/>
        <v>0</v>
      </c>
    </row>
    <row r="110" spans="11:22" ht="12.75">
      <c r="K110" s="2">
        <f t="shared" si="3"/>
        <v>0</v>
      </c>
      <c r="U110" s="2">
        <f>SUM(L110,M110,N110,O110,P110,Q110,R110,S110,T110)</f>
        <v>0</v>
      </c>
      <c r="V110" s="3">
        <f t="shared" si="2"/>
        <v>0</v>
      </c>
    </row>
    <row r="111" spans="11:22" ht="12.75">
      <c r="K111" s="2">
        <f t="shared" si="3"/>
        <v>0</v>
      </c>
      <c r="U111" s="2">
        <f>SUM(L111,M111,N111,O111,P111,Q111,R111,S111,T111)</f>
        <v>0</v>
      </c>
      <c r="V111" s="3">
        <f t="shared" si="2"/>
        <v>0</v>
      </c>
    </row>
    <row r="112" spans="21:22" s="20" customFormat="1" ht="15" customHeight="1">
      <c r="U112" s="21"/>
      <c r="V112" s="21"/>
    </row>
    <row r="113" ht="12.75">
      <c r="A113" s="5"/>
    </row>
    <row r="114" spans="11:22" ht="12.75">
      <c r="K114" s="2">
        <f t="shared" si="3"/>
        <v>0</v>
      </c>
      <c r="U114" s="2">
        <f>SUM(L114,M114,N114,O114,P114,Q114,R114,S114,T114)</f>
        <v>0</v>
      </c>
      <c r="V114" s="3">
        <f t="shared" si="2"/>
        <v>0</v>
      </c>
    </row>
    <row r="115" spans="11:22" ht="12.75">
      <c r="K115" s="2">
        <f t="shared" si="3"/>
        <v>0</v>
      </c>
      <c r="U115" s="2">
        <f>SUM(L115,M115,N115,O115,P115,Q115,R115,S115,T115)</f>
        <v>0</v>
      </c>
      <c r="V115" s="3">
        <f t="shared" si="2"/>
        <v>0</v>
      </c>
    </row>
    <row r="116" spans="11:22" ht="12.75">
      <c r="K116" s="2">
        <f t="shared" si="3"/>
        <v>0</v>
      </c>
      <c r="U116" s="2">
        <f>SUM(L116,M116,N116,O116,P116,Q116,R116,S116,T116)</f>
        <v>0</v>
      </c>
      <c r="V116" s="3">
        <f t="shared" si="2"/>
        <v>0</v>
      </c>
    </row>
    <row r="117" spans="11:22" ht="12.75">
      <c r="K117" s="2">
        <f t="shared" si="3"/>
        <v>0</v>
      </c>
      <c r="U117" s="2">
        <f>SUM(L117,M117,N117,O117,P117,Q117,R117,S117,T117)</f>
        <v>0</v>
      </c>
      <c r="V117" s="3">
        <f t="shared" si="2"/>
        <v>0</v>
      </c>
    </row>
    <row r="118" spans="11:22" ht="12.75">
      <c r="K118" s="2">
        <f t="shared" si="3"/>
        <v>0</v>
      </c>
      <c r="U118" s="2">
        <f>SUM(L118,M118,N118,O118,P118,Q118,R118,S118,T118)</f>
        <v>0</v>
      </c>
      <c r="V118" s="3">
        <f t="shared" si="2"/>
        <v>0</v>
      </c>
    </row>
    <row r="119" spans="21:22" s="20" customFormat="1" ht="15" customHeight="1">
      <c r="U119" s="21"/>
      <c r="V119" s="21"/>
    </row>
    <row r="120" ht="12.75">
      <c r="A120" s="5"/>
    </row>
    <row r="121" spans="11:22" ht="12.75">
      <c r="K121" s="2">
        <f t="shared" si="3"/>
        <v>0</v>
      </c>
      <c r="U121" s="2">
        <f>SUM(L121,M121,N121,O121,P121,Q121,R121,S121,T121)</f>
        <v>0</v>
      </c>
      <c r="V121" s="3">
        <f t="shared" si="2"/>
        <v>0</v>
      </c>
    </row>
    <row r="122" spans="11:22" ht="12.75">
      <c r="K122" s="2">
        <f t="shared" si="3"/>
        <v>0</v>
      </c>
      <c r="U122" s="2">
        <f>SUM(L122,M122,N122,O122,P122,Q122,R122,S122,T122)</f>
        <v>0</v>
      </c>
      <c r="V122" s="3">
        <f t="shared" si="2"/>
        <v>0</v>
      </c>
    </row>
    <row r="123" spans="11:22" ht="12.75">
      <c r="K123" s="2">
        <f t="shared" si="3"/>
        <v>0</v>
      </c>
      <c r="U123" s="2">
        <f>SUM(L123,M123,N123,O123,P123,Q123,R123,S123,T123)</f>
        <v>0</v>
      </c>
      <c r="V123" s="3">
        <f t="shared" si="2"/>
        <v>0</v>
      </c>
    </row>
    <row r="124" spans="11:22" ht="12.75">
      <c r="K124" s="2">
        <f t="shared" si="3"/>
        <v>0</v>
      </c>
      <c r="U124" s="2">
        <f>SUM(L124,M124,N124,O124,P124,Q124,R124,S124,T124)</f>
        <v>0</v>
      </c>
      <c r="V124" s="3">
        <f t="shared" si="2"/>
        <v>0</v>
      </c>
    </row>
    <row r="125" spans="11:22" ht="12.75">
      <c r="K125" s="2">
        <f t="shared" si="3"/>
        <v>0</v>
      </c>
      <c r="U125" s="2">
        <f>SUM(L125,M125,N125,O125,P125,Q125,R125,S125,T125)</f>
        <v>0</v>
      </c>
      <c r="V125" s="3">
        <f t="shared" si="2"/>
        <v>0</v>
      </c>
    </row>
    <row r="126" spans="21:22" s="20" customFormat="1" ht="15" customHeight="1">
      <c r="U126" s="21"/>
      <c r="V126" s="21"/>
    </row>
    <row r="127" ht="12.75">
      <c r="A127" s="5"/>
    </row>
    <row r="128" spans="11:22" ht="12.75">
      <c r="K128" s="2">
        <f t="shared" si="3"/>
        <v>0</v>
      </c>
      <c r="U128" s="2">
        <f>SUM(L128:T128)</f>
        <v>0</v>
      </c>
      <c r="V128" s="3">
        <f t="shared" si="2"/>
        <v>0</v>
      </c>
    </row>
    <row r="129" spans="11:22" ht="12.75">
      <c r="K129" s="2">
        <f t="shared" si="3"/>
        <v>0</v>
      </c>
      <c r="U129" s="2">
        <f>SUM(L129:T129)</f>
        <v>0</v>
      </c>
      <c r="V129" s="3">
        <f t="shared" si="2"/>
        <v>0</v>
      </c>
    </row>
    <row r="130" spans="11:22" ht="12.75">
      <c r="K130" s="2">
        <f t="shared" si="3"/>
        <v>0</v>
      </c>
      <c r="U130" s="2">
        <f>SUM(L130:T130)</f>
        <v>0</v>
      </c>
      <c r="V130" s="3">
        <f aca="true" t="shared" si="4" ref="V130:V167">SUM(K130+U130)</f>
        <v>0</v>
      </c>
    </row>
    <row r="131" spans="11:22" ht="12.75">
      <c r="K131" s="2">
        <f aca="true" t="shared" si="5" ref="K131:K160">J131+I131+H131+G131+F131+E131+D131+C131+B131</f>
        <v>0</v>
      </c>
      <c r="U131" s="2">
        <f>SUM(L131:T131)</f>
        <v>0</v>
      </c>
      <c r="V131" s="3">
        <f t="shared" si="4"/>
        <v>0</v>
      </c>
    </row>
    <row r="132" spans="11:22" ht="12.75">
      <c r="K132" s="2">
        <f t="shared" si="5"/>
        <v>0</v>
      </c>
      <c r="U132" s="2">
        <f>SUM(L132:T132)</f>
        <v>0</v>
      </c>
      <c r="V132" s="3">
        <f t="shared" si="4"/>
        <v>0</v>
      </c>
    </row>
    <row r="133" spans="21:22" s="20" customFormat="1" ht="15" customHeight="1">
      <c r="U133" s="21"/>
      <c r="V133" s="21"/>
    </row>
    <row r="134" ht="12.75">
      <c r="A134" s="5"/>
    </row>
    <row r="135" spans="11:22" ht="12.75">
      <c r="K135" s="2">
        <f t="shared" si="5"/>
        <v>0</v>
      </c>
      <c r="U135" s="2">
        <f>SUM(L135:T135)</f>
        <v>0</v>
      </c>
      <c r="V135" s="3">
        <f t="shared" si="4"/>
        <v>0</v>
      </c>
    </row>
    <row r="136" spans="11:22" ht="12.75">
      <c r="K136" s="2">
        <f t="shared" si="5"/>
        <v>0</v>
      </c>
      <c r="U136" s="2">
        <f>SUM(L136:T136)</f>
        <v>0</v>
      </c>
      <c r="V136" s="3">
        <f t="shared" si="4"/>
        <v>0</v>
      </c>
    </row>
    <row r="137" spans="11:22" ht="12.75">
      <c r="K137" s="2">
        <f t="shared" si="5"/>
        <v>0</v>
      </c>
      <c r="U137" s="2">
        <f>SUM(L137,M137,N137,O137,P137,Q137,R137,S137,T137)</f>
        <v>0</v>
      </c>
      <c r="V137" s="3">
        <f t="shared" si="4"/>
        <v>0</v>
      </c>
    </row>
    <row r="138" spans="11:22" ht="12.75">
      <c r="K138" s="2">
        <f t="shared" si="5"/>
        <v>0</v>
      </c>
      <c r="U138" s="2">
        <f>SUM(L138,M138,N138,O138,P138,Q138,R138,S138,T138)</f>
        <v>0</v>
      </c>
      <c r="V138" s="3">
        <f t="shared" si="4"/>
        <v>0</v>
      </c>
    </row>
    <row r="139" spans="11:22" ht="12.75">
      <c r="K139" s="2">
        <f t="shared" si="5"/>
        <v>0</v>
      </c>
      <c r="U139" s="2">
        <f>SUM(L139,M139,N139,O139,P139,Q139,R139,S139,T139)</f>
        <v>0</v>
      </c>
      <c r="V139" s="3">
        <f t="shared" si="4"/>
        <v>0</v>
      </c>
    </row>
    <row r="140" spans="21:22" s="20" customFormat="1" ht="15" customHeight="1">
      <c r="U140" s="21"/>
      <c r="V140" s="21"/>
    </row>
    <row r="141" ht="12.75">
      <c r="A141" s="6"/>
    </row>
    <row r="142" spans="11:22" ht="12.75">
      <c r="K142" s="2">
        <f t="shared" si="5"/>
        <v>0</v>
      </c>
      <c r="U142" s="2">
        <f>SUM(L142:T142)</f>
        <v>0</v>
      </c>
      <c r="V142" s="3">
        <f t="shared" si="4"/>
        <v>0</v>
      </c>
    </row>
    <row r="143" spans="11:22" ht="12.75">
      <c r="K143" s="2">
        <f t="shared" si="5"/>
        <v>0</v>
      </c>
      <c r="U143" s="2">
        <f>SUM(L143:T143)</f>
        <v>0</v>
      </c>
      <c r="V143" s="3">
        <f t="shared" si="4"/>
        <v>0</v>
      </c>
    </row>
    <row r="144" spans="11:22" ht="12.75">
      <c r="K144" s="2">
        <f t="shared" si="5"/>
        <v>0</v>
      </c>
      <c r="U144" s="2">
        <f>SUM(L144,M144,N144,O144,P144,Q144,R144,S144,T144)</f>
        <v>0</v>
      </c>
      <c r="V144" s="3">
        <f t="shared" si="4"/>
        <v>0</v>
      </c>
    </row>
    <row r="145" spans="11:22" ht="12.75">
      <c r="K145" s="2">
        <f t="shared" si="5"/>
        <v>0</v>
      </c>
      <c r="U145" s="2">
        <f>SUM(L145,M145,N145,O145,P145,Q145,R145,S145,T145)</f>
        <v>0</v>
      </c>
      <c r="V145" s="3">
        <f t="shared" si="4"/>
        <v>0</v>
      </c>
    </row>
    <row r="146" spans="11:22" ht="12.75">
      <c r="K146" s="2">
        <f t="shared" si="5"/>
        <v>0</v>
      </c>
      <c r="U146" s="2">
        <f>SUM(L146,M146,N146,O146,P146,Q146,R146,S146,T146)</f>
        <v>0</v>
      </c>
      <c r="V146" s="3">
        <f t="shared" si="4"/>
        <v>0</v>
      </c>
    </row>
    <row r="147" spans="21:22" s="20" customFormat="1" ht="15" customHeight="1">
      <c r="U147" s="21"/>
      <c r="V147" s="21"/>
    </row>
    <row r="148" ht="12.75">
      <c r="A148" s="6"/>
    </row>
    <row r="149" spans="11:22" ht="12.75">
      <c r="K149" s="2">
        <f t="shared" si="5"/>
        <v>0</v>
      </c>
      <c r="U149" s="2">
        <f>SUM(L149,M149,N149,O149,P149,Q149,R149,S149,T149)</f>
        <v>0</v>
      </c>
      <c r="V149" s="3">
        <f t="shared" si="4"/>
        <v>0</v>
      </c>
    </row>
    <row r="150" spans="11:22" ht="12.75">
      <c r="K150" s="2">
        <f t="shared" si="5"/>
        <v>0</v>
      </c>
      <c r="U150" s="2">
        <f>SUM(L150,M150,N150,O150,P150,Q150,R150,S150,T150)</f>
        <v>0</v>
      </c>
      <c r="V150" s="3">
        <f t="shared" si="4"/>
        <v>0</v>
      </c>
    </row>
    <row r="151" spans="11:22" ht="12.75">
      <c r="K151" s="2">
        <f t="shared" si="5"/>
        <v>0</v>
      </c>
      <c r="U151" s="2">
        <f>SUM(L151,M151,N151,O151,P151,Q151,R151,S151,T151)</f>
        <v>0</v>
      </c>
      <c r="V151" s="3">
        <f t="shared" si="4"/>
        <v>0</v>
      </c>
    </row>
    <row r="152" spans="11:22" ht="12.75">
      <c r="K152" s="2">
        <f t="shared" si="5"/>
        <v>0</v>
      </c>
      <c r="U152" s="2">
        <f>SUM(L152,M152,N152,O152,P152,Q152,R152,S152,T152)</f>
        <v>0</v>
      </c>
      <c r="V152" s="3">
        <f t="shared" si="4"/>
        <v>0</v>
      </c>
    </row>
    <row r="153" spans="11:22" ht="12.75">
      <c r="K153" s="2">
        <f t="shared" si="5"/>
        <v>0</v>
      </c>
      <c r="U153" s="2">
        <f>SUM(L153,M153,N153,O153,P153,Q153,R153,S153,T153)</f>
        <v>0</v>
      </c>
      <c r="V153" s="3">
        <f t="shared" si="4"/>
        <v>0</v>
      </c>
    </row>
    <row r="154" spans="1:22" s="20" customFormat="1" ht="15" customHeight="1">
      <c r="A154" s="22"/>
      <c r="U154" s="21"/>
      <c r="V154" s="21"/>
    </row>
    <row r="155" ht="12.75">
      <c r="A155" s="6"/>
    </row>
    <row r="156" spans="11:22" ht="12.75">
      <c r="K156" s="2">
        <f t="shared" si="5"/>
        <v>0</v>
      </c>
      <c r="U156" s="2">
        <f>SUM(L156:T156)</f>
        <v>0</v>
      </c>
      <c r="V156" s="3">
        <f t="shared" si="4"/>
        <v>0</v>
      </c>
    </row>
    <row r="157" spans="11:22" ht="12.75">
      <c r="K157" s="2">
        <f t="shared" si="5"/>
        <v>0</v>
      </c>
      <c r="U157" s="2">
        <f>SUM(L157:T157)</f>
        <v>0</v>
      </c>
      <c r="V157" s="3">
        <f t="shared" si="4"/>
        <v>0</v>
      </c>
    </row>
    <row r="158" spans="11:22" ht="12.75">
      <c r="K158" s="2">
        <f t="shared" si="5"/>
        <v>0</v>
      </c>
      <c r="U158" s="2">
        <f>SUM(L158:T158)</f>
        <v>0</v>
      </c>
      <c r="V158" s="3">
        <f t="shared" si="4"/>
        <v>0</v>
      </c>
    </row>
    <row r="159" spans="11:22" ht="12.75">
      <c r="K159" s="2">
        <f t="shared" si="5"/>
        <v>0</v>
      </c>
      <c r="U159" s="2">
        <f>SUM(L159:T159)</f>
        <v>0</v>
      </c>
      <c r="V159" s="3">
        <f t="shared" si="4"/>
        <v>0</v>
      </c>
    </row>
    <row r="160" spans="11:22" ht="12.75">
      <c r="K160" s="2">
        <f t="shared" si="5"/>
        <v>0</v>
      </c>
      <c r="U160" s="2">
        <f>SUM(L160:T160)</f>
        <v>0</v>
      </c>
      <c r="V160" s="3">
        <f t="shared" si="4"/>
        <v>0</v>
      </c>
    </row>
    <row r="161" spans="1:22" s="20" customFormat="1" ht="15" customHeight="1">
      <c r="A161" s="22"/>
      <c r="K161" s="21"/>
      <c r="U161" s="21"/>
      <c r="V161" s="21"/>
    </row>
    <row r="162" ht="12.75">
      <c r="A162" s="6"/>
    </row>
    <row r="163" spans="10:22" ht="12.75">
      <c r="J163" s="4"/>
      <c r="K163" s="2">
        <f>SUM(B163:J163)</f>
        <v>0</v>
      </c>
      <c r="U163" s="2">
        <f>SUM(L163,M163,N163,O163,P163,Q163,R163,S163,T163)</f>
        <v>0</v>
      </c>
      <c r="V163" s="3">
        <f>SUM(K163+U163)</f>
        <v>0</v>
      </c>
    </row>
    <row r="164" spans="11:22" ht="12.75">
      <c r="K164" s="2">
        <f>SUM(B164,C164,D164,E164,F164,G164,H164,I164,J164)</f>
        <v>0</v>
      </c>
      <c r="U164" s="2">
        <f>SUM(L164,M164,N164,O164,P164,Q164,R164,S164,T164)</f>
        <v>0</v>
      </c>
      <c r="V164" s="3">
        <f t="shared" si="4"/>
        <v>0</v>
      </c>
    </row>
    <row r="165" spans="11:22" ht="12.75">
      <c r="K165" s="2">
        <f>SUM(B165,C165,D165,E165,F165,G165,H165,I165,J165)</f>
        <v>0</v>
      </c>
      <c r="U165" s="2">
        <f>SUM(L165,M165,N165,O165,P165,Q165,R165,S165,T165)</f>
        <v>0</v>
      </c>
      <c r="V165" s="3">
        <f t="shared" si="4"/>
        <v>0</v>
      </c>
    </row>
    <row r="166" spans="11:22" ht="12.75">
      <c r="K166" s="2">
        <f>SUM(B166,C166,D166,E166,F166,G166,H166,I166,J166)</f>
        <v>0</v>
      </c>
      <c r="U166" s="2">
        <f>SUM(L166,M166,N166,O166,P166,Q166,R166,S166,T166)</f>
        <v>0</v>
      </c>
      <c r="V166" s="3">
        <f t="shared" si="4"/>
        <v>0</v>
      </c>
    </row>
    <row r="167" spans="11:22" ht="12.75">
      <c r="K167" s="2">
        <f>SUM(B167,C167,D167,E167,F167,G167,H167,I167,J167)</f>
        <v>0</v>
      </c>
      <c r="U167" s="2">
        <f>SUM(L167,M167,N167,O167,P167,Q167,R167,S167,T167)</f>
        <v>0</v>
      </c>
      <c r="V167" s="3">
        <f t="shared" si="4"/>
        <v>0</v>
      </c>
    </row>
    <row r="168" spans="11:22" s="20" customFormat="1" ht="15" customHeight="1">
      <c r="K168" s="21"/>
      <c r="U168" s="21"/>
      <c r="V168" s="21"/>
    </row>
  </sheetData>
  <sheetProtection/>
  <printOptions/>
  <pageMargins left="0.75" right="0.75" top="1" bottom="1" header="0.5" footer="0.5"/>
  <pageSetup horizontalDpi="600" verticalDpi="600" orientation="portrait" scale="76" r:id="rId1"/>
  <rowBreaks count="2" manualBreakCount="2">
    <brk id="62" max="21" man="1"/>
    <brk id="12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5.8515625" style="16" customWidth="1"/>
    <col min="2" max="2" width="20.8515625" style="7" customWidth="1"/>
    <col min="3" max="3" width="6.8515625" style="9" customWidth="1"/>
    <col min="4" max="4" width="6.8515625" style="11" customWidth="1"/>
    <col min="5" max="5" width="6.8515625" style="9" customWidth="1"/>
    <col min="6" max="6" width="5.8515625" style="16" customWidth="1"/>
    <col min="7" max="7" width="21.7109375" style="7" customWidth="1"/>
    <col min="8" max="10" width="6.8515625" style="7" customWidth="1"/>
    <col min="11" max="11" width="5.8515625" style="16" customWidth="1"/>
    <col min="12" max="12" width="20.8515625" style="7" customWidth="1"/>
    <col min="13" max="13" width="6.8515625" style="7" customWidth="1"/>
    <col min="14" max="15" width="6.8515625" style="9" customWidth="1"/>
    <col min="16" max="16" width="6.00390625" style="16" customWidth="1"/>
    <col min="17" max="17" width="20.7109375" style="7" customWidth="1"/>
    <col min="18" max="20" width="6.8515625" style="9" customWidth="1"/>
    <col min="21" max="21" width="6.28125" style="16" customWidth="1"/>
    <col min="22" max="27" width="8.7109375" style="0" customWidth="1"/>
    <col min="28" max="16384" width="9.140625" style="7" customWidth="1"/>
  </cols>
  <sheetData>
    <row r="1" spans="2:27" s="19" customFormat="1" ht="12" customHeight="1">
      <c r="B1" s="16"/>
      <c r="C1" s="17"/>
      <c r="D1" s="18"/>
      <c r="E1" s="17"/>
      <c r="G1" s="16"/>
      <c r="H1" s="17"/>
      <c r="I1" s="17"/>
      <c r="J1" s="17"/>
      <c r="L1" s="16"/>
      <c r="M1" s="17"/>
      <c r="N1" s="17"/>
      <c r="O1" s="17"/>
      <c r="Q1" s="16"/>
      <c r="R1" s="17"/>
      <c r="S1" s="17"/>
      <c r="T1" s="17"/>
      <c r="V1"/>
      <c r="W1"/>
      <c r="X1"/>
      <c r="Y1"/>
      <c r="Z1"/>
      <c r="AA1"/>
    </row>
    <row r="2" spans="1:27" s="13" customFormat="1" ht="15.75">
      <c r="A2" s="23"/>
      <c r="B2" s="13" t="s">
        <v>3</v>
      </c>
      <c r="C2" s="13" t="s">
        <v>1</v>
      </c>
      <c r="D2" s="14" t="s">
        <v>2</v>
      </c>
      <c r="E2" s="13" t="s">
        <v>0</v>
      </c>
      <c r="F2" s="23"/>
      <c r="G2" s="13" t="s">
        <v>3</v>
      </c>
      <c r="H2" s="13" t="s">
        <v>1</v>
      </c>
      <c r="I2" s="14" t="s">
        <v>2</v>
      </c>
      <c r="J2" s="13" t="s">
        <v>0</v>
      </c>
      <c r="K2" s="23"/>
      <c r="L2" s="13" t="s">
        <v>3</v>
      </c>
      <c r="M2" s="13" t="s">
        <v>1</v>
      </c>
      <c r="N2" s="14" t="s">
        <v>2</v>
      </c>
      <c r="O2" s="13" t="s">
        <v>0</v>
      </c>
      <c r="P2" s="23"/>
      <c r="Q2" s="13" t="s">
        <v>3</v>
      </c>
      <c r="R2" s="13" t="s">
        <v>1</v>
      </c>
      <c r="S2" s="14" t="s">
        <v>2</v>
      </c>
      <c r="T2" s="13" t="s">
        <v>0</v>
      </c>
      <c r="U2" s="23"/>
      <c r="V2"/>
      <c r="W2"/>
      <c r="X2"/>
      <c r="Y2"/>
      <c r="Z2"/>
      <c r="AA2"/>
    </row>
    <row r="3" spans="2:20" ht="15.75">
      <c r="B3" s="10" t="str">
        <f>'HolebyHole Scores'!A1</f>
        <v>DOVER</v>
      </c>
      <c r="D3" s="12"/>
      <c r="E3" s="17">
        <f>SUM(E4:E8)-MAX(E4:E8)</f>
        <v>323</v>
      </c>
      <c r="G3" s="50" t="str">
        <f>'HolebyHole Scores'!A43</f>
        <v>STRASBURG</v>
      </c>
      <c r="H3" s="8"/>
      <c r="I3" s="9"/>
      <c r="J3" s="17">
        <f>SUM(J4:J8)-MAX(J4:J8)</f>
        <v>302</v>
      </c>
      <c r="L3" s="37">
        <f>'HolebyHole Scores'!A85</f>
        <v>0</v>
      </c>
      <c r="M3" s="9"/>
      <c r="O3" s="17">
        <f>SUM(O4:O8)-MAX(O4:O8)</f>
        <v>0</v>
      </c>
      <c r="Q3" s="10">
        <f>'HolebyHole Scores'!A127</f>
        <v>0</v>
      </c>
      <c r="T3" s="17">
        <f>SUM(T4:T8)-MAX(T4:T8)</f>
        <v>0</v>
      </c>
    </row>
    <row r="4" spans="2:20" ht="15">
      <c r="B4" s="7" t="str">
        <f>'HolebyHole Scores'!A2</f>
        <v>Jack Jones</v>
      </c>
      <c r="C4" s="9">
        <f>'HolebyHole Scores'!K2</f>
        <v>39</v>
      </c>
      <c r="D4" s="11">
        <f>'HolebyHole Scores'!U2</f>
        <v>41</v>
      </c>
      <c r="E4" s="9">
        <f>'HolebyHole Scores'!V2</f>
        <v>80</v>
      </c>
      <c r="G4" s="7" t="str">
        <f>'HolebyHole Scores'!A44</f>
        <v>Dylan Tucker</v>
      </c>
      <c r="H4" s="8">
        <f>'HolebyHole Scores'!K44</f>
        <v>36</v>
      </c>
      <c r="I4" s="9">
        <f>'HolebyHole Scores'!U44</f>
        <v>38</v>
      </c>
      <c r="J4" s="9">
        <f>'HolebyHole Scores'!V44</f>
        <v>74</v>
      </c>
      <c r="L4" s="7">
        <f>'HolebyHole Scores'!A86</f>
        <v>0</v>
      </c>
      <c r="M4" s="9">
        <f>'HolebyHole Scores'!K86</f>
        <v>0</v>
      </c>
      <c r="N4" s="9">
        <f>'HolebyHole Scores'!U86</f>
        <v>0</v>
      </c>
      <c r="O4" s="9">
        <f>'HolebyHole Scores'!V86</f>
        <v>0</v>
      </c>
      <c r="Q4" s="7">
        <f>'HolebyHole Scores'!A128</f>
        <v>0</v>
      </c>
      <c r="R4" s="9">
        <f>'HolebyHole Scores'!K128</f>
        <v>0</v>
      </c>
      <c r="S4" s="9">
        <f>'HolebyHole Scores'!U128</f>
        <v>0</v>
      </c>
      <c r="T4" s="9">
        <f>'HolebyHole Scores'!V128</f>
        <v>0</v>
      </c>
    </row>
    <row r="5" spans="2:20" ht="15">
      <c r="B5" s="7" t="str">
        <f>'HolebyHole Scores'!A3</f>
        <v>Alex German</v>
      </c>
      <c r="C5" s="9">
        <f>'HolebyHole Scores'!K3</f>
        <v>41</v>
      </c>
      <c r="D5" s="11">
        <f>'HolebyHole Scores'!U3</f>
        <v>36</v>
      </c>
      <c r="E5" s="9">
        <f>'HolebyHole Scores'!V3</f>
        <v>77</v>
      </c>
      <c r="G5" s="7" t="str">
        <f>'HolebyHole Scores'!A45</f>
        <v>Mitch Neidenthal</v>
      </c>
      <c r="H5" s="8">
        <f>'HolebyHole Scores'!K45</f>
        <v>40</v>
      </c>
      <c r="I5" s="9">
        <f>'HolebyHole Scores'!U45</f>
        <v>40</v>
      </c>
      <c r="J5" s="9">
        <f>'HolebyHole Scores'!V45</f>
        <v>80</v>
      </c>
      <c r="L5" s="7">
        <f>'HolebyHole Scores'!A87</f>
        <v>0</v>
      </c>
      <c r="M5" s="9">
        <f>'HolebyHole Scores'!K87</f>
        <v>0</v>
      </c>
      <c r="N5" s="9">
        <f>'HolebyHole Scores'!U87</f>
        <v>0</v>
      </c>
      <c r="O5" s="9">
        <f>'HolebyHole Scores'!V87</f>
        <v>0</v>
      </c>
      <c r="Q5" s="7">
        <f>'HolebyHole Scores'!A129</f>
        <v>0</v>
      </c>
      <c r="R5" s="9">
        <f>'HolebyHole Scores'!K129</f>
        <v>0</v>
      </c>
      <c r="S5" s="9">
        <f>'HolebyHole Scores'!U129</f>
        <v>0</v>
      </c>
      <c r="T5" s="9">
        <f>'HolebyHole Scores'!V129</f>
        <v>0</v>
      </c>
    </row>
    <row r="6" spans="2:20" ht="15">
      <c r="B6" s="7" t="str">
        <f>'HolebyHole Scores'!A4</f>
        <v>Kade Rainsberg</v>
      </c>
      <c r="C6" s="9">
        <f>'HolebyHole Scores'!K4</f>
        <v>42</v>
      </c>
      <c r="D6" s="11">
        <f>'HolebyHole Scores'!U4</f>
        <v>42</v>
      </c>
      <c r="E6" s="9">
        <f>'HolebyHole Scores'!V4</f>
        <v>84</v>
      </c>
      <c r="G6" s="7" t="str">
        <f>'HolebyHole Scores'!A46</f>
        <v>Gino Schupbach</v>
      </c>
      <c r="H6" s="8">
        <f>'HolebyHole Scores'!K46</f>
        <v>36</v>
      </c>
      <c r="I6" s="9">
        <f>'HolebyHole Scores'!U46</f>
        <v>35</v>
      </c>
      <c r="J6" s="9">
        <f>'HolebyHole Scores'!V46</f>
        <v>71</v>
      </c>
      <c r="L6" s="7">
        <f>'HolebyHole Scores'!A88</f>
        <v>0</v>
      </c>
      <c r="M6" s="9">
        <f>'HolebyHole Scores'!K88</f>
        <v>0</v>
      </c>
      <c r="N6" s="9">
        <f>'HolebyHole Scores'!U88</f>
        <v>0</v>
      </c>
      <c r="O6" s="9">
        <f>'HolebyHole Scores'!V88</f>
        <v>0</v>
      </c>
      <c r="Q6" s="7">
        <f>'HolebyHole Scores'!A130</f>
        <v>0</v>
      </c>
      <c r="R6" s="9">
        <f>'HolebyHole Scores'!K130</f>
        <v>0</v>
      </c>
      <c r="S6" s="9">
        <f>'HolebyHole Scores'!U130</f>
        <v>0</v>
      </c>
      <c r="T6" s="9">
        <f>'HolebyHole Scores'!V130</f>
        <v>0</v>
      </c>
    </row>
    <row r="7" spans="2:20" ht="15">
      <c r="B7" s="7" t="str">
        <f>'HolebyHole Scores'!A5</f>
        <v>Alec Hall</v>
      </c>
      <c r="C7" s="9">
        <f>'HolebyHole Scores'!K5</f>
        <v>43</v>
      </c>
      <c r="D7" s="11">
        <f>'HolebyHole Scores'!U5</f>
        <v>45</v>
      </c>
      <c r="E7" s="9">
        <f>'HolebyHole Scores'!V5</f>
        <v>88</v>
      </c>
      <c r="G7" s="7" t="str">
        <f>'HolebyHole Scores'!A47</f>
        <v>Mike Neidenthal</v>
      </c>
      <c r="H7" s="8">
        <f>'HolebyHole Scores'!K47</f>
        <v>45</v>
      </c>
      <c r="I7" s="9">
        <f>'HolebyHole Scores'!U47</f>
        <v>41</v>
      </c>
      <c r="J7" s="9">
        <f>'HolebyHole Scores'!V47</f>
        <v>86</v>
      </c>
      <c r="L7" s="7">
        <f>'HolebyHole Scores'!A89</f>
        <v>0</v>
      </c>
      <c r="M7" s="9">
        <f>'HolebyHole Scores'!K89</f>
        <v>0</v>
      </c>
      <c r="N7" s="9">
        <f>'HolebyHole Scores'!U89</f>
        <v>0</v>
      </c>
      <c r="O7" s="9">
        <f>'HolebyHole Scores'!V89</f>
        <v>0</v>
      </c>
      <c r="Q7" s="7">
        <f>'HolebyHole Scores'!A131</f>
        <v>0</v>
      </c>
      <c r="R7" s="9">
        <f>'HolebyHole Scores'!K131</f>
        <v>0</v>
      </c>
      <c r="S7" s="9">
        <f>'HolebyHole Scores'!U131</f>
        <v>0</v>
      </c>
      <c r="T7" s="9">
        <f>'HolebyHole Scores'!V131</f>
        <v>0</v>
      </c>
    </row>
    <row r="8" spans="2:20" ht="15">
      <c r="B8" s="7" t="str">
        <f>'HolebyHole Scores'!A6</f>
        <v>Max Beal</v>
      </c>
      <c r="C8" s="9">
        <f>'HolebyHole Scores'!K6</f>
        <v>39</v>
      </c>
      <c r="D8" s="11">
        <f>'HolebyHole Scores'!U6</f>
        <v>43</v>
      </c>
      <c r="E8" s="9">
        <f>'HolebyHole Scores'!V6</f>
        <v>82</v>
      </c>
      <c r="G8" s="7" t="str">
        <f>'HolebyHole Scores'!A48</f>
        <v>Jarrett McCracken</v>
      </c>
      <c r="H8" s="8">
        <f>'HolebyHole Scores'!K48</f>
        <v>36</v>
      </c>
      <c r="I8" s="9">
        <f>'HolebyHole Scores'!U48</f>
        <v>41</v>
      </c>
      <c r="J8" s="9">
        <f>'HolebyHole Scores'!V48</f>
        <v>77</v>
      </c>
      <c r="L8" s="7">
        <f>'HolebyHole Scores'!A90</f>
        <v>0</v>
      </c>
      <c r="M8" s="9">
        <f>'HolebyHole Scores'!K90</f>
        <v>0</v>
      </c>
      <c r="N8" s="9">
        <f>'HolebyHole Scores'!U90</f>
        <v>0</v>
      </c>
      <c r="O8" s="9">
        <f>'HolebyHole Scores'!V90</f>
        <v>0</v>
      </c>
      <c r="Q8" s="7">
        <f>'HolebyHole Scores'!A132</f>
        <v>0</v>
      </c>
      <c r="R8" s="9">
        <f>'HolebyHole Scores'!K132</f>
        <v>0</v>
      </c>
      <c r="S8" s="9">
        <f>'HolebyHole Scores'!U132</f>
        <v>0</v>
      </c>
      <c r="T8" s="9">
        <f>'HolebyHole Scores'!V132</f>
        <v>0</v>
      </c>
    </row>
    <row r="9" spans="2:27" s="19" customFormat="1" ht="15.75">
      <c r="B9" s="16"/>
      <c r="C9" s="17"/>
      <c r="D9" s="18"/>
      <c r="E9" s="17"/>
      <c r="G9" s="16"/>
      <c r="H9" s="17"/>
      <c r="I9" s="17"/>
      <c r="J9" s="17"/>
      <c r="L9" s="16"/>
      <c r="M9" s="17"/>
      <c r="N9" s="17"/>
      <c r="O9" s="17"/>
      <c r="Q9" s="16"/>
      <c r="R9" s="17"/>
      <c r="S9" s="17"/>
      <c r="T9" s="17"/>
      <c r="V9"/>
      <c r="W9"/>
      <c r="X9"/>
      <c r="Y9"/>
      <c r="Z9"/>
      <c r="AA9"/>
    </row>
    <row r="10" spans="2:20" ht="15.75">
      <c r="B10" s="51" t="str">
        <f>'HolebyHole Scores'!A8</f>
        <v>CLAYMONT</v>
      </c>
      <c r="E10" s="17">
        <f>SUM(E11:E15)-MAX(E11:E15)</f>
        <v>376</v>
      </c>
      <c r="G10" s="48" t="str">
        <f>'HolebyHole Scores'!A50</f>
        <v>TCC</v>
      </c>
      <c r="H10" s="8"/>
      <c r="I10" s="9"/>
      <c r="J10" s="17">
        <f>SUM(J11:J15)-MAX(J11:J15)</f>
        <v>345</v>
      </c>
      <c r="L10" s="37">
        <f>'HolebyHole Scores'!A92</f>
        <v>0</v>
      </c>
      <c r="M10" s="9"/>
      <c r="O10" s="17">
        <f>SUM(O11:O15)-MAX(O11:O15)</f>
        <v>0</v>
      </c>
      <c r="Q10" s="10">
        <f>'HolebyHole Scores'!A134</f>
        <v>0</v>
      </c>
      <c r="T10" s="17">
        <f>SUM(T11:T15)-MAX(T11:T15)</f>
        <v>0</v>
      </c>
    </row>
    <row r="11" spans="2:20" ht="15">
      <c r="B11" s="7" t="str">
        <f>'HolebyHole Scores'!A9</f>
        <v>Joe Cottis</v>
      </c>
      <c r="C11" s="9">
        <f>'HolebyHole Scores'!K9</f>
        <v>38</v>
      </c>
      <c r="D11" s="11">
        <f>'HolebyHole Scores'!U9</f>
        <v>41</v>
      </c>
      <c r="E11" s="9">
        <f>'HolebyHole Scores'!V9</f>
        <v>79</v>
      </c>
      <c r="G11" s="7" t="str">
        <f>'HolebyHole Scores'!A51</f>
        <v>Cameron Henry</v>
      </c>
      <c r="H11" s="8">
        <f>'HolebyHole Scores'!K51</f>
        <v>40</v>
      </c>
      <c r="I11" s="9">
        <f>'HolebyHole Scores'!U51</f>
        <v>43</v>
      </c>
      <c r="J11" s="9">
        <f>'HolebyHole Scores'!V51</f>
        <v>83</v>
      </c>
      <c r="L11" s="7">
        <f>'HolebyHole Scores'!A93</f>
        <v>0</v>
      </c>
      <c r="M11" s="9">
        <f>'HolebyHole Scores'!K93</f>
        <v>0</v>
      </c>
      <c r="N11" s="9">
        <f>'HolebyHole Scores'!U93</f>
        <v>0</v>
      </c>
      <c r="O11" s="9">
        <f>'HolebyHole Scores'!V93</f>
        <v>0</v>
      </c>
      <c r="Q11" s="7">
        <f>'HolebyHole Scores'!A135</f>
        <v>0</v>
      </c>
      <c r="R11" s="9">
        <f>'HolebyHole Scores'!K135</f>
        <v>0</v>
      </c>
      <c r="S11" s="9">
        <f>'HolebyHole Scores'!U135</f>
        <v>0</v>
      </c>
      <c r="T11" s="9">
        <f>'HolebyHole Scores'!V135</f>
        <v>0</v>
      </c>
    </row>
    <row r="12" spans="2:20" ht="15">
      <c r="B12" s="7" t="str">
        <f>'HolebyHole Scores'!A10</f>
        <v>Owen Baker</v>
      </c>
      <c r="C12" s="9">
        <f>'HolebyHole Scores'!K10</f>
        <v>53</v>
      </c>
      <c r="D12" s="11">
        <f>'HolebyHole Scores'!U10</f>
        <v>48</v>
      </c>
      <c r="E12" s="9">
        <f>'HolebyHole Scores'!V10</f>
        <v>101</v>
      </c>
      <c r="G12" s="7" t="str">
        <f>'HolebyHole Scores'!A52</f>
        <v>A.J. Henry</v>
      </c>
      <c r="H12" s="8">
        <f>'HolebyHole Scores'!K52</f>
        <v>47</v>
      </c>
      <c r="I12" s="9">
        <f>'HolebyHole Scores'!U52</f>
        <v>40</v>
      </c>
      <c r="J12" s="9">
        <f>'HolebyHole Scores'!V52</f>
        <v>87</v>
      </c>
      <c r="L12" s="7">
        <f>'HolebyHole Scores'!A94</f>
        <v>0</v>
      </c>
      <c r="M12" s="9">
        <f>'HolebyHole Scores'!K94</f>
        <v>0</v>
      </c>
      <c r="N12" s="9">
        <f>'HolebyHole Scores'!U94</f>
        <v>0</v>
      </c>
      <c r="O12" s="9">
        <f>'HolebyHole Scores'!V94</f>
        <v>0</v>
      </c>
      <c r="Q12" s="7">
        <f>'HolebyHole Scores'!A136</f>
        <v>0</v>
      </c>
      <c r="R12" s="9">
        <f>'HolebyHole Scores'!K136</f>
        <v>0</v>
      </c>
      <c r="S12" s="9">
        <f>'HolebyHole Scores'!U136</f>
        <v>0</v>
      </c>
      <c r="T12" s="9">
        <f>'HolebyHole Scores'!V136</f>
        <v>0</v>
      </c>
    </row>
    <row r="13" spans="2:20" ht="15">
      <c r="B13" s="7" t="str">
        <f>'HolebyHole Scores'!A11</f>
        <v>David Watson</v>
      </c>
      <c r="C13" s="9">
        <f>'HolebyHole Scores'!K11</f>
        <v>50</v>
      </c>
      <c r="D13" s="11">
        <f>'HolebyHole Scores'!U11</f>
        <v>45</v>
      </c>
      <c r="E13" s="9">
        <f>'HolebyHole Scores'!V11</f>
        <v>95</v>
      </c>
      <c r="G13" s="7" t="str">
        <f>'HolebyHole Scores'!A53</f>
        <v>Beau Beamer</v>
      </c>
      <c r="H13" s="8">
        <f>'HolebyHole Scores'!K53</f>
        <v>46</v>
      </c>
      <c r="I13" s="9">
        <f>'HolebyHole Scores'!U53</f>
        <v>44</v>
      </c>
      <c r="J13" s="9">
        <f>'HolebyHole Scores'!V53</f>
        <v>90</v>
      </c>
      <c r="L13" s="7">
        <f>'HolebyHole Scores'!A95</f>
        <v>0</v>
      </c>
      <c r="M13" s="9">
        <f>'HolebyHole Scores'!K95</f>
        <v>0</v>
      </c>
      <c r="N13" s="9">
        <f>'HolebyHole Scores'!U95</f>
        <v>0</v>
      </c>
      <c r="O13" s="9">
        <f>'HolebyHole Scores'!V95</f>
        <v>0</v>
      </c>
      <c r="Q13" s="7">
        <f>'HolebyHole Scores'!A137</f>
        <v>0</v>
      </c>
      <c r="R13" s="9">
        <f>'HolebyHole Scores'!K137</f>
        <v>0</v>
      </c>
      <c r="S13" s="9">
        <f>'HolebyHole Scores'!U137</f>
        <v>0</v>
      </c>
      <c r="T13" s="9">
        <f>'HolebyHole Scores'!V137</f>
        <v>0</v>
      </c>
    </row>
    <row r="14" spans="2:20" ht="15">
      <c r="B14" s="7" t="str">
        <f>'HolebyHole Scores'!A12</f>
        <v>Jake Smith</v>
      </c>
      <c r="C14" s="9">
        <f>'HolebyHole Scores'!K12</f>
        <v>51</v>
      </c>
      <c r="D14" s="11">
        <f>'HolebyHole Scores'!U12</f>
        <v>50</v>
      </c>
      <c r="E14" s="9">
        <f>'HolebyHole Scores'!V12</f>
        <v>101</v>
      </c>
      <c r="G14" s="7" t="str">
        <f>'HolebyHole Scores'!A54</f>
        <v>Austin Fantin</v>
      </c>
      <c r="H14" s="8">
        <f>'HolebyHole Scores'!K54</f>
        <v>43</v>
      </c>
      <c r="I14" s="9">
        <f>'HolebyHole Scores'!U54</f>
        <v>42</v>
      </c>
      <c r="J14" s="9">
        <f>'HolebyHole Scores'!V54</f>
        <v>85</v>
      </c>
      <c r="L14" s="7">
        <f>'HolebyHole Scores'!A96</f>
        <v>0</v>
      </c>
      <c r="M14" s="9">
        <f>'HolebyHole Scores'!K96</f>
        <v>0</v>
      </c>
      <c r="N14" s="9">
        <f>'HolebyHole Scores'!U96</f>
        <v>0</v>
      </c>
      <c r="O14" s="9">
        <f>'HolebyHole Scores'!V96</f>
        <v>0</v>
      </c>
      <c r="Q14" s="7">
        <f>'HolebyHole Scores'!A138</f>
        <v>0</v>
      </c>
      <c r="R14" s="9">
        <f>'HolebyHole Scores'!K138</f>
        <v>0</v>
      </c>
      <c r="S14" s="9">
        <f>'HolebyHole Scores'!U138</f>
        <v>0</v>
      </c>
      <c r="T14" s="9">
        <f>'HolebyHole Scores'!V138</f>
        <v>0</v>
      </c>
    </row>
    <row r="15" spans="2:20" ht="15">
      <c r="B15" s="7" t="str">
        <f>'HolebyHole Scores'!A13</f>
        <v>Garrett Devore</v>
      </c>
      <c r="C15" s="9">
        <f>'HolebyHole Scores'!K13</f>
        <v>54</v>
      </c>
      <c r="D15" s="11">
        <f>'HolebyHole Scores'!U13</f>
        <v>54</v>
      </c>
      <c r="E15" s="9">
        <f>'HolebyHole Scores'!V13</f>
        <v>108</v>
      </c>
      <c r="G15" s="7" t="str">
        <f>'HolebyHole Scores'!A55</f>
        <v>Ciro Ciraci</v>
      </c>
      <c r="H15" s="8">
        <f>'HolebyHole Scores'!K55</f>
        <v>43</v>
      </c>
      <c r="I15" s="9">
        <f>'HolebyHole Scores'!U55</f>
        <v>49</v>
      </c>
      <c r="J15" s="9">
        <f>'HolebyHole Scores'!V55</f>
        <v>92</v>
      </c>
      <c r="L15" s="7">
        <f>'HolebyHole Scores'!A97</f>
        <v>0</v>
      </c>
      <c r="M15" s="9">
        <f>'HolebyHole Scores'!K97</f>
        <v>0</v>
      </c>
      <c r="N15" s="9">
        <f>'HolebyHole Scores'!U97</f>
        <v>0</v>
      </c>
      <c r="O15" s="9">
        <f>'HolebyHole Scores'!V97</f>
        <v>0</v>
      </c>
      <c r="Q15" s="7">
        <f>'HolebyHole Scores'!A139</f>
        <v>0</v>
      </c>
      <c r="R15" s="9">
        <f>'HolebyHole Scores'!K139</f>
        <v>0</v>
      </c>
      <c r="S15" s="9">
        <f>'HolebyHole Scores'!U139</f>
        <v>0</v>
      </c>
      <c r="T15" s="9">
        <f>'HolebyHole Scores'!V139</f>
        <v>0</v>
      </c>
    </row>
    <row r="16" spans="2:27" s="19" customFormat="1" ht="15.75">
      <c r="B16" s="16"/>
      <c r="C16" s="17"/>
      <c r="D16" s="18"/>
      <c r="E16" s="17"/>
      <c r="G16" s="16"/>
      <c r="H16" s="17"/>
      <c r="I16" s="17"/>
      <c r="J16" s="17"/>
      <c r="L16" s="16"/>
      <c r="M16" s="17"/>
      <c r="N16" s="17"/>
      <c r="O16" s="17"/>
      <c r="Q16" s="16"/>
      <c r="R16" s="17"/>
      <c r="S16" s="17"/>
      <c r="T16" s="17"/>
      <c r="V16"/>
      <c r="W16"/>
      <c r="X16"/>
      <c r="Y16"/>
      <c r="Z16"/>
      <c r="AA16"/>
    </row>
    <row r="17" spans="2:20" ht="15.75">
      <c r="B17" s="46" t="str">
        <f>'HolebyHole Scores'!A15</f>
        <v>GARAWAY</v>
      </c>
      <c r="E17" s="17">
        <f>SUM(E18:E22)-MAX(E18:E22)</f>
        <v>326</v>
      </c>
      <c r="G17" s="49" t="str">
        <f>'HolebyHole Scores'!A57</f>
        <v>TUSKY VALLEY</v>
      </c>
      <c r="H17" s="8"/>
      <c r="I17" s="9"/>
      <c r="J17" s="17">
        <f>SUM(J18:J22)-MAX(J18:J22)</f>
        <v>322</v>
      </c>
      <c r="L17" s="38">
        <f>'HolebyHole Scores'!A99</f>
        <v>0</v>
      </c>
      <c r="M17" s="9"/>
      <c r="O17" s="17">
        <f>SUM(O18:O22)-MAX(O18:O22)</f>
        <v>0</v>
      </c>
      <c r="Q17" s="15">
        <f>'HolebyHole Scores'!A141</f>
        <v>0</v>
      </c>
      <c r="T17" s="17">
        <f>SUM(T18:T22)-MAX(T18:T22)</f>
        <v>0</v>
      </c>
    </row>
    <row r="18" spans="2:20" ht="15">
      <c r="B18" s="7" t="str">
        <f>'HolebyHole Scores'!A16</f>
        <v>Ben Koshmider</v>
      </c>
      <c r="C18" s="9">
        <f>'HolebyHole Scores'!K16</f>
        <v>40</v>
      </c>
      <c r="D18" s="11">
        <f>'HolebyHole Scores'!U16</f>
        <v>39</v>
      </c>
      <c r="E18" s="9">
        <f>'HolebyHole Scores'!V16</f>
        <v>79</v>
      </c>
      <c r="G18" s="7" t="str">
        <f>'HolebyHole Scores'!A58</f>
        <v>Landon Thompson</v>
      </c>
      <c r="H18" s="8">
        <f>'HolebyHole Scores'!K58</f>
        <v>37</v>
      </c>
      <c r="I18" s="9">
        <f>'HolebyHole Scores'!U58</f>
        <v>40</v>
      </c>
      <c r="J18" s="9">
        <f>'HolebyHole Scores'!V58</f>
        <v>77</v>
      </c>
      <c r="L18" s="7">
        <f>'HolebyHole Scores'!A100</f>
        <v>0</v>
      </c>
      <c r="M18" s="9">
        <f>'HolebyHole Scores'!K100</f>
        <v>0</v>
      </c>
      <c r="N18" s="9">
        <f>'HolebyHole Scores'!U100</f>
        <v>0</v>
      </c>
      <c r="O18" s="9">
        <f>'HolebyHole Scores'!V100</f>
        <v>0</v>
      </c>
      <c r="Q18" s="7">
        <f>'HolebyHole Scores'!A142</f>
        <v>0</v>
      </c>
      <c r="R18" s="9">
        <f>'HolebyHole Scores'!K142</f>
        <v>0</v>
      </c>
      <c r="S18" s="9">
        <f>'HolebyHole Scores'!U142</f>
        <v>0</v>
      </c>
      <c r="T18" s="9">
        <f>'HolebyHole Scores'!V142</f>
        <v>0</v>
      </c>
    </row>
    <row r="19" spans="2:20" ht="15">
      <c r="B19" s="7" t="str">
        <f>'HolebyHole Scores'!A17</f>
        <v>Brevin Weaver</v>
      </c>
      <c r="C19" s="9">
        <f>'HolebyHole Scores'!K17</f>
        <v>39</v>
      </c>
      <c r="D19" s="11">
        <f>'HolebyHole Scores'!U17</f>
        <v>43</v>
      </c>
      <c r="E19" s="9">
        <f>'HolebyHole Scores'!V17</f>
        <v>82</v>
      </c>
      <c r="G19" s="7" t="str">
        <f>'HolebyHole Scores'!A59</f>
        <v>Brenton Franks</v>
      </c>
      <c r="H19" s="8">
        <f>'HolebyHole Scores'!K59</f>
        <v>43</v>
      </c>
      <c r="I19" s="9">
        <f>'HolebyHole Scores'!U59</f>
        <v>39</v>
      </c>
      <c r="J19" s="9">
        <f>'HolebyHole Scores'!V59</f>
        <v>82</v>
      </c>
      <c r="L19" s="7">
        <f>'HolebyHole Scores'!A101</f>
        <v>0</v>
      </c>
      <c r="M19" s="9">
        <f>'HolebyHole Scores'!K101</f>
        <v>0</v>
      </c>
      <c r="N19" s="9">
        <f>'HolebyHole Scores'!U101</f>
        <v>0</v>
      </c>
      <c r="O19" s="9">
        <f>'HolebyHole Scores'!V101</f>
        <v>0</v>
      </c>
      <c r="Q19" s="7">
        <f>'HolebyHole Scores'!A143</f>
        <v>0</v>
      </c>
      <c r="R19" s="9">
        <f>'HolebyHole Scores'!K143</f>
        <v>0</v>
      </c>
      <c r="S19" s="9">
        <f>'HolebyHole Scores'!U143</f>
        <v>0</v>
      </c>
      <c r="T19" s="9">
        <f>'HolebyHole Scores'!V143</f>
        <v>0</v>
      </c>
    </row>
    <row r="20" spans="2:20" ht="15">
      <c r="B20" s="7" t="str">
        <f>'HolebyHole Scores'!A18</f>
        <v>Colton Fender</v>
      </c>
      <c r="C20" s="9">
        <f>'HolebyHole Scores'!K18</f>
        <v>41</v>
      </c>
      <c r="D20" s="11">
        <f>'HolebyHole Scores'!U18</f>
        <v>41</v>
      </c>
      <c r="E20" s="9">
        <f>'HolebyHole Scores'!V18</f>
        <v>82</v>
      </c>
      <c r="G20" s="7" t="str">
        <f>'HolebyHole Scores'!A60</f>
        <v>Michael Thompson</v>
      </c>
      <c r="H20" s="8">
        <f>'HolebyHole Scores'!K60</f>
        <v>39</v>
      </c>
      <c r="I20" s="9">
        <f>'HolebyHole Scores'!U60</f>
        <v>40</v>
      </c>
      <c r="J20" s="9">
        <f>'HolebyHole Scores'!V60</f>
        <v>79</v>
      </c>
      <c r="L20" s="7">
        <f>'HolebyHole Scores'!A102</f>
        <v>0</v>
      </c>
      <c r="M20" s="9">
        <f>'HolebyHole Scores'!K102</f>
        <v>0</v>
      </c>
      <c r="N20" s="9">
        <f>'HolebyHole Scores'!U102</f>
        <v>0</v>
      </c>
      <c r="O20" s="9">
        <f>'HolebyHole Scores'!V102</f>
        <v>0</v>
      </c>
      <c r="Q20" s="7">
        <f>'HolebyHole Scores'!A144</f>
        <v>0</v>
      </c>
      <c r="R20" s="9">
        <f>'HolebyHole Scores'!K144</f>
        <v>0</v>
      </c>
      <c r="S20" s="9">
        <f>'HolebyHole Scores'!U144</f>
        <v>0</v>
      </c>
      <c r="T20" s="9">
        <f>'HolebyHole Scores'!V144</f>
        <v>0</v>
      </c>
    </row>
    <row r="21" spans="2:20" ht="15">
      <c r="B21" s="7" t="str">
        <f>'HolebyHole Scores'!A19</f>
        <v>Michael Yoder</v>
      </c>
      <c r="C21" s="9">
        <f>'HolebyHole Scores'!K19</f>
        <v>43</v>
      </c>
      <c r="D21" s="11">
        <f>'HolebyHole Scores'!U19</f>
        <v>40</v>
      </c>
      <c r="E21" s="9">
        <f>'HolebyHole Scores'!V19</f>
        <v>83</v>
      </c>
      <c r="G21" s="7" t="str">
        <f>'HolebyHole Scores'!A61</f>
        <v>Billy Crone</v>
      </c>
      <c r="H21" s="8">
        <f>'HolebyHole Scores'!K61</f>
        <v>43</v>
      </c>
      <c r="I21" s="9">
        <f>'HolebyHole Scores'!U61</f>
        <v>41</v>
      </c>
      <c r="J21" s="9">
        <f>'HolebyHole Scores'!V61</f>
        <v>84</v>
      </c>
      <c r="L21" s="7">
        <f>'HolebyHole Scores'!A103</f>
        <v>0</v>
      </c>
      <c r="M21" s="9">
        <f>'HolebyHole Scores'!K103</f>
        <v>0</v>
      </c>
      <c r="N21" s="9">
        <f>'HolebyHole Scores'!U103</f>
        <v>0</v>
      </c>
      <c r="O21" s="9">
        <f>'HolebyHole Scores'!V103</f>
        <v>0</v>
      </c>
      <c r="Q21" s="7">
        <f>'HolebyHole Scores'!A145</f>
        <v>0</v>
      </c>
      <c r="R21" s="9">
        <f>'HolebyHole Scores'!K145</f>
        <v>0</v>
      </c>
      <c r="S21" s="9">
        <f>'HolebyHole Scores'!U145</f>
        <v>0</v>
      </c>
      <c r="T21" s="9">
        <f>'HolebyHole Scores'!V145</f>
        <v>0</v>
      </c>
    </row>
    <row r="22" spans="2:20" ht="15">
      <c r="B22" s="7" t="str">
        <f>'HolebyHole Scores'!A20</f>
        <v>Zach Immel</v>
      </c>
      <c r="C22" s="9">
        <f>'HolebyHole Scores'!K20</f>
        <v>38</v>
      </c>
      <c r="D22" s="11">
        <f>'HolebyHole Scores'!U20</f>
        <v>46</v>
      </c>
      <c r="E22" s="9">
        <f>'HolebyHole Scores'!V20</f>
        <v>84</v>
      </c>
      <c r="G22" s="7" t="str">
        <f>'HolebyHole Scores'!A62</f>
        <v>Brandon Goldsmith</v>
      </c>
      <c r="H22" s="8">
        <f>'HolebyHole Scores'!K62</f>
        <v>49</v>
      </c>
      <c r="I22" s="9">
        <f>'HolebyHole Scores'!U62</f>
        <v>43</v>
      </c>
      <c r="J22" s="9">
        <f>'HolebyHole Scores'!V62</f>
        <v>92</v>
      </c>
      <c r="L22" s="7">
        <f>'HolebyHole Scores'!A104</f>
        <v>0</v>
      </c>
      <c r="M22" s="9">
        <f>'HolebyHole Scores'!K104</f>
        <v>0</v>
      </c>
      <c r="N22" s="9">
        <f>'HolebyHole Scores'!U104</f>
        <v>0</v>
      </c>
      <c r="O22" s="9">
        <f>'HolebyHole Scores'!V104</f>
        <v>0</v>
      </c>
      <c r="Q22" s="7">
        <f>'HolebyHole Scores'!A146</f>
        <v>0</v>
      </c>
      <c r="R22" s="9">
        <f>'HolebyHole Scores'!K146</f>
        <v>0</v>
      </c>
      <c r="S22" s="9">
        <f>'HolebyHole Scores'!U146</f>
        <v>0</v>
      </c>
      <c r="T22" s="9">
        <f>'HolebyHole Scores'!V146</f>
        <v>0</v>
      </c>
    </row>
    <row r="23" spans="2:27" s="19" customFormat="1" ht="15.75">
      <c r="B23" s="16"/>
      <c r="C23" s="17"/>
      <c r="D23" s="18"/>
      <c r="E23" s="17"/>
      <c r="G23" s="16"/>
      <c r="H23" s="17"/>
      <c r="I23" s="17"/>
      <c r="J23" s="17"/>
      <c r="L23" s="16"/>
      <c r="M23" s="17"/>
      <c r="N23" s="17"/>
      <c r="O23" s="17"/>
      <c r="Q23" s="16"/>
      <c r="R23" s="17"/>
      <c r="S23" s="17"/>
      <c r="T23" s="17"/>
      <c r="V23"/>
      <c r="W23"/>
      <c r="X23"/>
      <c r="Y23"/>
      <c r="Z23"/>
      <c r="AA23"/>
    </row>
    <row r="24" spans="2:20" ht="15.75">
      <c r="B24" s="47" t="str">
        <f>'HolebyHole Scores'!A22</f>
        <v>INDIAN VALLLEY</v>
      </c>
      <c r="E24" s="17">
        <f>SUM(E25:E29)-MAX(E25:E29)</f>
        <v>350</v>
      </c>
      <c r="G24" s="10">
        <f>'HolebyHole Scores'!A64</f>
        <v>0</v>
      </c>
      <c r="H24" s="8"/>
      <c r="I24" s="9"/>
      <c r="J24" s="17">
        <f>SUM(J25:J29)-MAX(J25:J29)</f>
        <v>0</v>
      </c>
      <c r="L24" s="39">
        <f>'HolebyHole Scores'!A106</f>
        <v>0</v>
      </c>
      <c r="M24" s="9"/>
      <c r="O24" s="17">
        <f>SUM(O25:O29)-MAX(O25:O29)</f>
        <v>0</v>
      </c>
      <c r="Q24" s="15">
        <f>'HolebyHole Scores'!A148</f>
        <v>0</v>
      </c>
      <c r="T24" s="17">
        <f>SUM(T25:T29)-MAX(T25:T29)</f>
        <v>0</v>
      </c>
    </row>
    <row r="25" spans="2:20" ht="15">
      <c r="B25" s="7" t="str">
        <f>'HolebyHole Scores'!A23</f>
        <v>Jarrett Helter</v>
      </c>
      <c r="C25" s="9">
        <f>'HolebyHole Scores'!K23</f>
        <v>40</v>
      </c>
      <c r="D25" s="11">
        <f>'HolebyHole Scores'!U23</f>
        <v>38</v>
      </c>
      <c r="E25" s="9">
        <f>'HolebyHole Scores'!V23</f>
        <v>78</v>
      </c>
      <c r="G25" s="7">
        <f>'HolebyHole Scores'!A65</f>
        <v>0</v>
      </c>
      <c r="H25" s="8">
        <f>'HolebyHole Scores'!K65</f>
        <v>0</v>
      </c>
      <c r="I25" s="9">
        <f>'HolebyHole Scores'!U65</f>
        <v>0</v>
      </c>
      <c r="J25" s="9">
        <f>'HolebyHole Scores'!V65</f>
        <v>0</v>
      </c>
      <c r="L25" s="7">
        <f>'HolebyHole Scores'!A107</f>
        <v>0</v>
      </c>
      <c r="M25" s="9">
        <f>'HolebyHole Scores'!K107</f>
        <v>0</v>
      </c>
      <c r="N25" s="9">
        <f>'HolebyHole Scores'!U107</f>
        <v>0</v>
      </c>
      <c r="O25" s="9">
        <f>'HolebyHole Scores'!V107</f>
        <v>0</v>
      </c>
      <c r="Q25" s="7">
        <f>'HolebyHole Scores'!A149</f>
        <v>0</v>
      </c>
      <c r="R25" s="9">
        <f>'HolebyHole Scores'!K149</f>
        <v>0</v>
      </c>
      <c r="S25" s="9">
        <f>'HolebyHole Scores'!U149</f>
        <v>0</v>
      </c>
      <c r="T25" s="9">
        <f>'HolebyHole Scores'!V149</f>
        <v>0</v>
      </c>
    </row>
    <row r="26" spans="2:20" ht="15">
      <c r="B26" s="7" t="str">
        <f>'HolebyHole Scores'!A24</f>
        <v>Dalton Burcher</v>
      </c>
      <c r="C26" s="9">
        <f>'HolebyHole Scores'!K24</f>
        <v>41</v>
      </c>
      <c r="D26" s="11">
        <f>'HolebyHole Scores'!U24</f>
        <v>44</v>
      </c>
      <c r="E26" s="9">
        <f>'HolebyHole Scores'!V24</f>
        <v>85</v>
      </c>
      <c r="G26" s="7">
        <f>'HolebyHole Scores'!A66</f>
        <v>0</v>
      </c>
      <c r="H26" s="8">
        <f>'HolebyHole Scores'!K66</f>
        <v>0</v>
      </c>
      <c r="I26" s="9">
        <f>'HolebyHole Scores'!U66</f>
        <v>0</v>
      </c>
      <c r="J26" s="9">
        <f>'HolebyHole Scores'!V66</f>
        <v>0</v>
      </c>
      <c r="L26" s="7">
        <f>'HolebyHole Scores'!A108</f>
        <v>0</v>
      </c>
      <c r="M26" s="9">
        <f>'HolebyHole Scores'!K108</f>
        <v>0</v>
      </c>
      <c r="N26" s="9">
        <f>'HolebyHole Scores'!U108</f>
        <v>0</v>
      </c>
      <c r="O26" s="9">
        <f>'HolebyHole Scores'!V108</f>
        <v>0</v>
      </c>
      <c r="Q26" s="7">
        <f>'HolebyHole Scores'!A150</f>
        <v>0</v>
      </c>
      <c r="R26" s="9">
        <f>'HolebyHole Scores'!K150</f>
        <v>0</v>
      </c>
      <c r="S26" s="9">
        <f>'HolebyHole Scores'!U150</f>
        <v>0</v>
      </c>
      <c r="T26" s="9">
        <f>'HolebyHole Scores'!V150</f>
        <v>0</v>
      </c>
    </row>
    <row r="27" spans="2:20" ht="15">
      <c r="B27" s="7" t="str">
        <f>'HolebyHole Scores'!A25</f>
        <v>Austin Rummell</v>
      </c>
      <c r="C27" s="9">
        <f>'HolebyHole Scores'!K25</f>
        <v>43</v>
      </c>
      <c r="D27" s="11">
        <f>'HolebyHole Scores'!U25</f>
        <v>52</v>
      </c>
      <c r="E27" s="9">
        <f>'HolebyHole Scores'!V25</f>
        <v>95</v>
      </c>
      <c r="G27" s="7">
        <f>'HolebyHole Scores'!A67</f>
        <v>0</v>
      </c>
      <c r="H27" s="8">
        <f>'HolebyHole Scores'!K67</f>
        <v>0</v>
      </c>
      <c r="I27" s="9">
        <f>'HolebyHole Scores'!U67</f>
        <v>0</v>
      </c>
      <c r="J27" s="9">
        <f>'HolebyHole Scores'!V67</f>
        <v>0</v>
      </c>
      <c r="L27" s="7">
        <f>'HolebyHole Scores'!A109</f>
        <v>0</v>
      </c>
      <c r="M27" s="9">
        <f>'HolebyHole Scores'!K109</f>
        <v>0</v>
      </c>
      <c r="N27" s="9">
        <f>'HolebyHole Scores'!U109</f>
        <v>0</v>
      </c>
      <c r="O27" s="9">
        <f>'HolebyHole Scores'!V109</f>
        <v>0</v>
      </c>
      <c r="Q27" s="7">
        <f>'HolebyHole Scores'!A151</f>
        <v>0</v>
      </c>
      <c r="R27" s="9">
        <f>'HolebyHole Scores'!K151</f>
        <v>0</v>
      </c>
      <c r="S27" s="9">
        <f>'HolebyHole Scores'!U151</f>
        <v>0</v>
      </c>
      <c r="T27" s="9">
        <f>'HolebyHole Scores'!V151</f>
        <v>0</v>
      </c>
    </row>
    <row r="28" spans="2:20" ht="15">
      <c r="B28" s="7" t="str">
        <f>'HolebyHole Scores'!A26</f>
        <v>Mason Rummell</v>
      </c>
      <c r="C28" s="9">
        <f>'HolebyHole Scores'!K26</f>
        <v>49</v>
      </c>
      <c r="D28" s="11">
        <f>'HolebyHole Scores'!U26</f>
        <v>48</v>
      </c>
      <c r="E28" s="9">
        <f>'HolebyHole Scores'!V26</f>
        <v>97</v>
      </c>
      <c r="G28" s="7">
        <f>'HolebyHole Scores'!A68</f>
        <v>0</v>
      </c>
      <c r="H28" s="8">
        <f>'HolebyHole Scores'!K68</f>
        <v>0</v>
      </c>
      <c r="I28" s="9">
        <f>'HolebyHole Scores'!U68</f>
        <v>0</v>
      </c>
      <c r="J28" s="9">
        <f>'HolebyHole Scores'!V68</f>
        <v>0</v>
      </c>
      <c r="L28" s="7">
        <f>'HolebyHole Scores'!A110</f>
        <v>0</v>
      </c>
      <c r="M28" s="9">
        <f>'HolebyHole Scores'!K110</f>
        <v>0</v>
      </c>
      <c r="N28" s="9">
        <f>'HolebyHole Scores'!U110</f>
        <v>0</v>
      </c>
      <c r="O28" s="9">
        <f>'HolebyHole Scores'!V110</f>
        <v>0</v>
      </c>
      <c r="Q28" s="7">
        <f>'HolebyHole Scores'!A152</f>
        <v>0</v>
      </c>
      <c r="R28" s="9">
        <f>'HolebyHole Scores'!K152</f>
        <v>0</v>
      </c>
      <c r="S28" s="9">
        <f>'HolebyHole Scores'!U152</f>
        <v>0</v>
      </c>
      <c r="T28" s="9">
        <f>'HolebyHole Scores'!V152</f>
        <v>0</v>
      </c>
    </row>
    <row r="29" spans="2:20" ht="15">
      <c r="B29" s="7" t="str">
        <f>'HolebyHole Scores'!A27</f>
        <v>Andrew Gazdik</v>
      </c>
      <c r="C29" s="9">
        <f>'HolebyHole Scores'!K27</f>
        <v>47</v>
      </c>
      <c r="D29" s="11">
        <f>'HolebyHole Scores'!U27</f>
        <v>45</v>
      </c>
      <c r="E29" s="9">
        <f>'HolebyHole Scores'!V27</f>
        <v>92</v>
      </c>
      <c r="G29" s="7">
        <f>'HolebyHole Scores'!A69</f>
        <v>0</v>
      </c>
      <c r="H29" s="8">
        <f>'HolebyHole Scores'!K69</f>
        <v>0</v>
      </c>
      <c r="I29" s="9">
        <f>'HolebyHole Scores'!U69</f>
        <v>0</v>
      </c>
      <c r="J29" s="9">
        <f>'HolebyHole Scores'!V69</f>
        <v>0</v>
      </c>
      <c r="L29" s="7">
        <f>'HolebyHole Scores'!A111</f>
        <v>0</v>
      </c>
      <c r="M29" s="9">
        <f>'HolebyHole Scores'!K111</f>
        <v>0</v>
      </c>
      <c r="N29" s="9">
        <f>'HolebyHole Scores'!U111</f>
        <v>0</v>
      </c>
      <c r="O29" s="9">
        <f>'HolebyHole Scores'!V111</f>
        <v>0</v>
      </c>
      <c r="Q29" s="7">
        <f>'HolebyHole Scores'!A153</f>
        <v>0</v>
      </c>
      <c r="R29" s="9">
        <f>'HolebyHole Scores'!K153</f>
        <v>0</v>
      </c>
      <c r="S29" s="9">
        <f>'HolebyHole Scores'!U153</f>
        <v>0</v>
      </c>
      <c r="T29" s="9">
        <f>'HolebyHole Scores'!V153</f>
        <v>0</v>
      </c>
    </row>
    <row r="30" spans="2:27" s="19" customFormat="1" ht="15.75">
      <c r="B30" s="16"/>
      <c r="C30" s="17"/>
      <c r="D30" s="18"/>
      <c r="E30" s="17"/>
      <c r="G30" s="16"/>
      <c r="H30" s="17"/>
      <c r="I30" s="17"/>
      <c r="J30" s="17"/>
      <c r="L30" s="16"/>
      <c r="M30" s="17"/>
      <c r="N30" s="17"/>
      <c r="O30" s="17"/>
      <c r="Q30" s="16"/>
      <c r="R30" s="17"/>
      <c r="S30" s="17"/>
      <c r="T30" s="17"/>
      <c r="V30"/>
      <c r="W30"/>
      <c r="X30"/>
      <c r="Y30"/>
      <c r="Z30"/>
      <c r="AA30"/>
    </row>
    <row r="31" spans="2:20" ht="15.75">
      <c r="B31" s="38" t="str">
        <f>'HolebyHole Scores'!A29</f>
        <v>NEWCOMERSTOWN</v>
      </c>
      <c r="E31" s="17">
        <f>SUM(E32:E36)-MAX(E32:E36)</f>
        <v>398</v>
      </c>
      <c r="G31" s="37">
        <f>'HolebyHole Scores'!A71</f>
        <v>0</v>
      </c>
      <c r="H31" s="8"/>
      <c r="I31" s="9"/>
      <c r="J31" s="17">
        <f>SUM(J32:J36)-MAX(J32:J36)</f>
        <v>0</v>
      </c>
      <c r="L31" s="10">
        <f>'HolebyHole Scores'!A113</f>
        <v>0</v>
      </c>
      <c r="M31" s="9"/>
      <c r="O31" s="17">
        <f>SUM(O32:O36)-MAX(O32:O36)</f>
        <v>0</v>
      </c>
      <c r="Q31" s="15">
        <f>'HolebyHole Scores'!A155</f>
        <v>0</v>
      </c>
      <c r="T31" s="17">
        <f>SUM(T32:T36)-MAX(T32:T36)</f>
        <v>0</v>
      </c>
    </row>
    <row r="32" spans="2:20" ht="15">
      <c r="B32" s="7" t="str">
        <f>'HolebyHole Scores'!A30</f>
        <v>Levi Kilpatrick</v>
      </c>
      <c r="C32" s="9">
        <f>'HolebyHole Scores'!K30</f>
        <v>51</v>
      </c>
      <c r="D32" s="11">
        <f>'HolebyHole Scores'!U30</f>
        <v>47</v>
      </c>
      <c r="E32" s="9">
        <f>'HolebyHole Scores'!V30</f>
        <v>98</v>
      </c>
      <c r="G32" s="7">
        <f>'HolebyHole Scores'!A72</f>
        <v>0</v>
      </c>
      <c r="H32" s="8">
        <f>'HolebyHole Scores'!K72</f>
        <v>0</v>
      </c>
      <c r="I32" s="9">
        <f>'HolebyHole Scores'!U72</f>
        <v>0</v>
      </c>
      <c r="J32" s="9">
        <f>'HolebyHole Scores'!V72</f>
        <v>0</v>
      </c>
      <c r="L32" s="7">
        <f>'HolebyHole Scores'!A114</f>
        <v>0</v>
      </c>
      <c r="M32" s="9">
        <f>'HolebyHole Scores'!K114</f>
        <v>0</v>
      </c>
      <c r="N32" s="9">
        <f>'HolebyHole Scores'!U114</f>
        <v>0</v>
      </c>
      <c r="O32" s="9">
        <f>'HolebyHole Scores'!V114</f>
        <v>0</v>
      </c>
      <c r="Q32" s="7">
        <f>'HolebyHole Scores'!A156</f>
        <v>0</v>
      </c>
      <c r="R32" s="9">
        <f>'HolebyHole Scores'!K156</f>
        <v>0</v>
      </c>
      <c r="S32" s="9">
        <f>'HolebyHole Scores'!U156</f>
        <v>0</v>
      </c>
      <c r="T32" s="9">
        <f>'HolebyHole Scores'!V156</f>
        <v>0</v>
      </c>
    </row>
    <row r="33" spans="2:20" ht="15">
      <c r="B33" s="7" t="str">
        <f>'HolebyHole Scores'!A31</f>
        <v>Brandon Cutshall</v>
      </c>
      <c r="C33" s="9">
        <f>'HolebyHole Scores'!K31</f>
        <v>49</v>
      </c>
      <c r="D33" s="11">
        <f>'HolebyHole Scores'!U31</f>
        <v>48</v>
      </c>
      <c r="E33" s="9">
        <f>'HolebyHole Scores'!V31</f>
        <v>97</v>
      </c>
      <c r="G33" s="7">
        <f>'HolebyHole Scores'!A73</f>
        <v>0</v>
      </c>
      <c r="H33" s="8">
        <f>'HolebyHole Scores'!K73</f>
        <v>0</v>
      </c>
      <c r="I33" s="9">
        <f>'HolebyHole Scores'!U73</f>
        <v>0</v>
      </c>
      <c r="J33" s="9">
        <f>'HolebyHole Scores'!V73</f>
        <v>0</v>
      </c>
      <c r="L33" s="7">
        <f>'HolebyHole Scores'!A115</f>
        <v>0</v>
      </c>
      <c r="M33" s="9">
        <f>'HolebyHole Scores'!K115</f>
        <v>0</v>
      </c>
      <c r="N33" s="9">
        <f>'HolebyHole Scores'!U115</f>
        <v>0</v>
      </c>
      <c r="O33" s="9">
        <f>'HolebyHole Scores'!V115</f>
        <v>0</v>
      </c>
      <c r="Q33" s="7">
        <f>'HolebyHole Scores'!A157</f>
        <v>0</v>
      </c>
      <c r="R33" s="9">
        <f>'HolebyHole Scores'!K157</f>
        <v>0</v>
      </c>
      <c r="S33" s="9">
        <f>'HolebyHole Scores'!U157</f>
        <v>0</v>
      </c>
      <c r="T33" s="9">
        <f>'HolebyHole Scores'!V157</f>
        <v>0</v>
      </c>
    </row>
    <row r="34" spans="2:20" ht="15">
      <c r="B34" s="7" t="str">
        <f>'HolebyHole Scores'!A32</f>
        <v>Bailey Guy</v>
      </c>
      <c r="C34" s="9">
        <f>'HolebyHole Scores'!K32</f>
        <v>52</v>
      </c>
      <c r="D34" s="11">
        <f>'HolebyHole Scores'!U32</f>
        <v>51</v>
      </c>
      <c r="E34" s="9">
        <f>'HolebyHole Scores'!V32</f>
        <v>103</v>
      </c>
      <c r="G34" s="7">
        <f>'HolebyHole Scores'!A74</f>
        <v>0</v>
      </c>
      <c r="H34" s="8">
        <f>'HolebyHole Scores'!K74</f>
        <v>0</v>
      </c>
      <c r="I34" s="9">
        <f>'HolebyHole Scores'!U74</f>
        <v>0</v>
      </c>
      <c r="J34" s="9">
        <f>'HolebyHole Scores'!V74</f>
        <v>0</v>
      </c>
      <c r="L34" s="7">
        <f>'HolebyHole Scores'!A116</f>
        <v>0</v>
      </c>
      <c r="M34" s="9">
        <f>'HolebyHole Scores'!K116</f>
        <v>0</v>
      </c>
      <c r="N34" s="9">
        <f>'HolebyHole Scores'!U116</f>
        <v>0</v>
      </c>
      <c r="O34" s="9">
        <f>'HolebyHole Scores'!V116</f>
        <v>0</v>
      </c>
      <c r="Q34" s="7">
        <f>'HolebyHole Scores'!A158</f>
        <v>0</v>
      </c>
      <c r="R34" s="9">
        <f>'HolebyHole Scores'!K158</f>
        <v>0</v>
      </c>
      <c r="S34" s="9">
        <f>'HolebyHole Scores'!U158</f>
        <v>0</v>
      </c>
      <c r="T34" s="9">
        <f>'HolebyHole Scores'!V158</f>
        <v>0</v>
      </c>
    </row>
    <row r="35" spans="2:20" ht="15">
      <c r="B35" s="7" t="str">
        <f>'HolebyHole Scores'!A33</f>
        <v>Thurman Gibson</v>
      </c>
      <c r="C35" s="9">
        <f>'HolebyHole Scores'!K33</f>
        <v>52</v>
      </c>
      <c r="D35" s="11">
        <f>'HolebyHole Scores'!U33</f>
        <v>50</v>
      </c>
      <c r="E35" s="9">
        <f>'HolebyHole Scores'!V33</f>
        <v>102</v>
      </c>
      <c r="G35" s="7">
        <f>'HolebyHole Scores'!A75</f>
        <v>0</v>
      </c>
      <c r="H35" s="8">
        <f>'HolebyHole Scores'!K75</f>
        <v>0</v>
      </c>
      <c r="I35" s="9">
        <f>'HolebyHole Scores'!U75</f>
        <v>0</v>
      </c>
      <c r="J35" s="9">
        <f>'HolebyHole Scores'!V75</f>
        <v>0</v>
      </c>
      <c r="L35" s="7">
        <f>'HolebyHole Scores'!A117</f>
        <v>0</v>
      </c>
      <c r="M35" s="9">
        <f>'HolebyHole Scores'!K117</f>
        <v>0</v>
      </c>
      <c r="N35" s="9">
        <f>'HolebyHole Scores'!U117</f>
        <v>0</v>
      </c>
      <c r="O35" s="9">
        <f>'HolebyHole Scores'!V117</f>
        <v>0</v>
      </c>
      <c r="Q35" s="7">
        <f>'HolebyHole Scores'!A159</f>
        <v>0</v>
      </c>
      <c r="R35" s="9">
        <f>'HolebyHole Scores'!K159</f>
        <v>0</v>
      </c>
      <c r="S35" s="9">
        <f>'HolebyHole Scores'!U159</f>
        <v>0</v>
      </c>
      <c r="T35" s="9">
        <f>'HolebyHole Scores'!V159</f>
        <v>0</v>
      </c>
    </row>
    <row r="36" spans="2:20" ht="15">
      <c r="B36" s="7" t="str">
        <f>'HolebyHole Scores'!A34</f>
        <v>Kaden Shepherd</v>
      </c>
      <c r="C36" s="9">
        <f>'HolebyHole Scores'!K34</f>
        <v>51</v>
      </c>
      <c r="D36" s="11">
        <f>'HolebyHole Scores'!U34</f>
        <v>50</v>
      </c>
      <c r="E36" s="9">
        <f>'HolebyHole Scores'!V34</f>
        <v>101</v>
      </c>
      <c r="G36" s="7">
        <f>'HolebyHole Scores'!A76</f>
        <v>0</v>
      </c>
      <c r="H36" s="8">
        <f>'HolebyHole Scores'!K76</f>
        <v>0</v>
      </c>
      <c r="I36" s="9">
        <f>'HolebyHole Scores'!U76</f>
        <v>0</v>
      </c>
      <c r="J36" s="9">
        <f>'HolebyHole Scores'!V76</f>
        <v>0</v>
      </c>
      <c r="M36" s="9">
        <f>'HolebyHole Scores'!K118</f>
        <v>0</v>
      </c>
      <c r="N36" s="9">
        <f>'HolebyHole Scores'!U118</f>
        <v>0</v>
      </c>
      <c r="O36" s="9">
        <f>'HolebyHole Scores'!V118</f>
        <v>0</v>
      </c>
      <c r="Q36" s="7">
        <f>'HolebyHole Scores'!A160</f>
        <v>0</v>
      </c>
      <c r="R36" s="9">
        <f>'HolebyHole Scores'!K160</f>
        <v>0</v>
      </c>
      <c r="S36" s="9">
        <f>'HolebyHole Scores'!U160</f>
        <v>0</v>
      </c>
      <c r="T36" s="9">
        <f>'HolebyHole Scores'!V160</f>
        <v>0</v>
      </c>
    </row>
    <row r="37" spans="2:27" s="19" customFormat="1" ht="15.75">
      <c r="B37" s="16"/>
      <c r="C37" s="17"/>
      <c r="D37" s="18"/>
      <c r="E37" s="17"/>
      <c r="G37" s="16"/>
      <c r="H37" s="17"/>
      <c r="I37" s="17"/>
      <c r="J37" s="17"/>
      <c r="L37" s="16"/>
      <c r="M37" s="17"/>
      <c r="N37" s="17"/>
      <c r="O37" s="17"/>
      <c r="Q37" s="7"/>
      <c r="R37" s="17"/>
      <c r="S37" s="17"/>
      <c r="T37" s="17"/>
      <c r="V37"/>
      <c r="W37"/>
      <c r="X37"/>
      <c r="Y37"/>
      <c r="Z37"/>
      <c r="AA37"/>
    </row>
    <row r="38" spans="2:20" ht="15.75">
      <c r="B38" s="37" t="str">
        <f>'HolebyHole Scores'!A36</f>
        <v>NEW PHILADELPHIA</v>
      </c>
      <c r="E38" s="17">
        <f>SUM(E39:E43)-MAX(E39:E43)</f>
        <v>367</v>
      </c>
      <c r="G38" s="10">
        <f>'HolebyHole Scores'!A78</f>
        <v>0</v>
      </c>
      <c r="H38" s="8"/>
      <c r="I38" s="9"/>
      <c r="J38" s="17">
        <f>SUM(J39:J43)-MAX(J39:J43)</f>
        <v>0</v>
      </c>
      <c r="L38" s="10">
        <f>'HolebyHole Scores'!A120</f>
        <v>0</v>
      </c>
      <c r="M38" s="9"/>
      <c r="O38" s="17">
        <f>SUM(O39:O43)-MAX(O39:O43)</f>
        <v>0</v>
      </c>
      <c r="Q38" s="15">
        <f>'HolebyHole Scores'!A162</f>
        <v>0</v>
      </c>
      <c r="T38" s="17">
        <f>SUM(T39:T43)-MAX(T39:T43)</f>
        <v>0</v>
      </c>
    </row>
    <row r="39" spans="2:20" ht="15">
      <c r="B39" s="7" t="str">
        <f>'HolebyHole Scores'!A37</f>
        <v>Dakota Wright</v>
      </c>
      <c r="C39" s="9">
        <f>'HolebyHole Scores'!K37</f>
        <v>40</v>
      </c>
      <c r="D39" s="11">
        <f>'HolebyHole Scores'!U37</f>
        <v>45</v>
      </c>
      <c r="E39" s="9">
        <f>'HolebyHole Scores'!V37</f>
        <v>85</v>
      </c>
      <c r="G39" s="7">
        <f>'HolebyHole Scores'!A79</f>
        <v>0</v>
      </c>
      <c r="H39" s="8">
        <f>'HolebyHole Scores'!K79</f>
        <v>0</v>
      </c>
      <c r="I39" s="9">
        <f>'HolebyHole Scores'!U79</f>
        <v>0</v>
      </c>
      <c r="J39" s="9">
        <f>'HolebyHole Scores'!V79</f>
        <v>0</v>
      </c>
      <c r="L39" s="7">
        <f>'HolebyHole Scores'!A121</f>
        <v>0</v>
      </c>
      <c r="M39" s="9">
        <f>'HolebyHole Scores'!K121</f>
        <v>0</v>
      </c>
      <c r="N39" s="9">
        <f>'HolebyHole Scores'!U121</f>
        <v>0</v>
      </c>
      <c r="O39" s="9">
        <f>'HolebyHole Scores'!V121</f>
        <v>0</v>
      </c>
      <c r="Q39" s="7">
        <f>'HolebyHole Scores'!A163</f>
        <v>0</v>
      </c>
      <c r="R39" s="9">
        <f>'HolebyHole Scores'!K163</f>
        <v>0</v>
      </c>
      <c r="S39" s="9">
        <f>'HolebyHole Scores'!U163</f>
        <v>0</v>
      </c>
      <c r="T39" s="9">
        <f>'HolebyHole Scores'!V163</f>
        <v>0</v>
      </c>
    </row>
    <row r="40" spans="2:20" ht="15">
      <c r="B40" s="7" t="str">
        <f>'HolebyHole Scores'!A38</f>
        <v>Drew Wherley</v>
      </c>
      <c r="C40" s="9">
        <f>'HolebyHole Scores'!K38</f>
        <v>41</v>
      </c>
      <c r="D40" s="11">
        <f>'HolebyHole Scores'!U38</f>
        <v>44</v>
      </c>
      <c r="E40" s="9">
        <f>'HolebyHole Scores'!V38</f>
        <v>85</v>
      </c>
      <c r="G40" s="7">
        <f>'HolebyHole Scores'!A80</f>
        <v>0</v>
      </c>
      <c r="H40" s="8">
        <f>'HolebyHole Scores'!K80</f>
        <v>0</v>
      </c>
      <c r="I40" s="9">
        <f>'HolebyHole Scores'!U80</f>
        <v>0</v>
      </c>
      <c r="J40" s="9">
        <f>'HolebyHole Scores'!V80</f>
        <v>0</v>
      </c>
      <c r="L40" s="7">
        <f>'HolebyHole Scores'!A122</f>
        <v>0</v>
      </c>
      <c r="M40" s="9">
        <f>'HolebyHole Scores'!K122</f>
        <v>0</v>
      </c>
      <c r="N40" s="9">
        <f>'HolebyHole Scores'!U122</f>
        <v>0</v>
      </c>
      <c r="O40" s="9">
        <f>'HolebyHole Scores'!V122</f>
        <v>0</v>
      </c>
      <c r="Q40" s="7">
        <f>'HolebyHole Scores'!A164</f>
        <v>0</v>
      </c>
      <c r="R40" s="9">
        <f>'HolebyHole Scores'!K164</f>
        <v>0</v>
      </c>
      <c r="S40" s="9">
        <f>'HolebyHole Scores'!U164</f>
        <v>0</v>
      </c>
      <c r="T40" s="9">
        <f>'HolebyHole Scores'!V164</f>
        <v>0</v>
      </c>
    </row>
    <row r="41" spans="2:20" ht="15">
      <c r="B41" s="7" t="str">
        <f>'HolebyHole Scores'!A39</f>
        <v>Brennan Bouscher</v>
      </c>
      <c r="C41" s="9">
        <f>'HolebyHole Scores'!K39</f>
        <v>53</v>
      </c>
      <c r="D41" s="11">
        <f>'HolebyHole Scores'!U39</f>
        <v>47</v>
      </c>
      <c r="E41" s="9">
        <f>'HolebyHole Scores'!V39</f>
        <v>100</v>
      </c>
      <c r="G41" s="7">
        <f>'HolebyHole Scores'!A81</f>
        <v>0</v>
      </c>
      <c r="H41" s="8">
        <f>'HolebyHole Scores'!K81</f>
        <v>0</v>
      </c>
      <c r="I41" s="9">
        <f>'HolebyHole Scores'!U81</f>
        <v>0</v>
      </c>
      <c r="J41" s="9">
        <f>'HolebyHole Scores'!V81</f>
        <v>0</v>
      </c>
      <c r="L41" s="7">
        <f>'HolebyHole Scores'!A123</f>
        <v>0</v>
      </c>
      <c r="M41" s="9">
        <f>'HolebyHole Scores'!K123</f>
        <v>0</v>
      </c>
      <c r="N41" s="9">
        <f>'HolebyHole Scores'!U123</f>
        <v>0</v>
      </c>
      <c r="O41" s="9">
        <f>'HolebyHole Scores'!V123</f>
        <v>0</v>
      </c>
      <c r="Q41" s="7">
        <f>'HolebyHole Scores'!A165</f>
        <v>0</v>
      </c>
      <c r="R41" s="9">
        <f>'HolebyHole Scores'!K165</f>
        <v>0</v>
      </c>
      <c r="S41" s="9">
        <f>'HolebyHole Scores'!U165</f>
        <v>0</v>
      </c>
      <c r="T41" s="9">
        <f>'HolebyHole Scores'!V165</f>
        <v>0</v>
      </c>
    </row>
    <row r="42" spans="2:20" ht="15">
      <c r="B42" s="7" t="str">
        <f>'HolebyHole Scores'!A40</f>
        <v>Kelby Flores</v>
      </c>
      <c r="C42" s="9">
        <f>'HolebyHole Scores'!K40</f>
        <v>45</v>
      </c>
      <c r="D42" s="11">
        <f>'HolebyHole Scores'!U40</f>
        <v>52</v>
      </c>
      <c r="E42" s="9">
        <f>'HolebyHole Scores'!V40</f>
        <v>97</v>
      </c>
      <c r="G42" s="7">
        <f>'HolebyHole Scores'!A82</f>
        <v>0</v>
      </c>
      <c r="H42" s="8">
        <f>'HolebyHole Scores'!K82</f>
        <v>0</v>
      </c>
      <c r="I42" s="9">
        <f>'HolebyHole Scores'!U82</f>
        <v>0</v>
      </c>
      <c r="J42" s="9">
        <f>'HolebyHole Scores'!V82</f>
        <v>0</v>
      </c>
      <c r="L42" s="7">
        <f>'HolebyHole Scores'!A124</f>
        <v>0</v>
      </c>
      <c r="M42" s="9">
        <f>'HolebyHole Scores'!K124</f>
        <v>0</v>
      </c>
      <c r="N42" s="9">
        <f>'HolebyHole Scores'!U124</f>
        <v>0</v>
      </c>
      <c r="O42" s="9">
        <f>'HolebyHole Scores'!V124</f>
        <v>0</v>
      </c>
      <c r="Q42" s="7">
        <f>'HolebyHole Scores'!A166</f>
        <v>0</v>
      </c>
      <c r="R42" s="9">
        <f>'HolebyHole Scores'!K166</f>
        <v>0</v>
      </c>
      <c r="S42" s="9">
        <f>'HolebyHole Scores'!U166</f>
        <v>0</v>
      </c>
      <c r="T42" s="9">
        <f>'HolebyHole Scores'!V166</f>
        <v>0</v>
      </c>
    </row>
    <row r="43" spans="2:20" ht="15">
      <c r="B43" s="7" t="str">
        <f>'HolebyHole Scores'!A41</f>
        <v>Aaron Larson</v>
      </c>
      <c r="C43" s="9">
        <f>'HolebyHole Scores'!K41</f>
        <v>49</v>
      </c>
      <c r="D43" s="11">
        <f>'HolebyHole Scores'!U41</f>
        <v>52</v>
      </c>
      <c r="E43" s="9">
        <f>'HolebyHole Scores'!V41</f>
        <v>101</v>
      </c>
      <c r="G43" s="7">
        <f>'HolebyHole Scores'!A83</f>
        <v>0</v>
      </c>
      <c r="H43" s="8">
        <f>'HolebyHole Scores'!K83</f>
        <v>0</v>
      </c>
      <c r="I43" s="9">
        <f>'HolebyHole Scores'!U83</f>
        <v>0</v>
      </c>
      <c r="J43" s="9">
        <f>'HolebyHole Scores'!V83</f>
        <v>0</v>
      </c>
      <c r="L43" s="7">
        <f>'HolebyHole Scores'!A125</f>
        <v>0</v>
      </c>
      <c r="M43" s="9">
        <f>'HolebyHole Scores'!K125</f>
        <v>0</v>
      </c>
      <c r="N43" s="9">
        <f>'HolebyHole Scores'!U125</f>
        <v>0</v>
      </c>
      <c r="O43" s="9">
        <f>'HolebyHole Scores'!V125</f>
        <v>0</v>
      </c>
      <c r="Q43" s="7">
        <f>'HolebyHole Scores'!A167</f>
        <v>0</v>
      </c>
      <c r="R43" s="9">
        <f>'HolebyHole Scores'!K167</f>
        <v>0</v>
      </c>
      <c r="S43" s="9">
        <f>'HolebyHole Scores'!U167</f>
        <v>0</v>
      </c>
      <c r="T43" s="9">
        <f>'HolebyHole Scores'!V167</f>
        <v>0</v>
      </c>
    </row>
    <row r="44" spans="2:27" s="19" customFormat="1" ht="15.75">
      <c r="B44" s="16"/>
      <c r="C44" s="17"/>
      <c r="D44" s="18"/>
      <c r="E44" s="17"/>
      <c r="G44" s="16"/>
      <c r="H44" s="17"/>
      <c r="I44" s="17"/>
      <c r="J44" s="17"/>
      <c r="L44" s="16"/>
      <c r="M44" s="17"/>
      <c r="N44" s="17"/>
      <c r="O44" s="17"/>
      <c r="Q44" s="16"/>
      <c r="R44" s="17"/>
      <c r="S44" s="17"/>
      <c r="T44" s="17"/>
      <c r="V44"/>
      <c r="W44"/>
      <c r="X44"/>
      <c r="Y44"/>
      <c r="Z44"/>
      <c r="AA44"/>
    </row>
    <row r="45" spans="1:2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24"/>
      <c r="S45" s="24"/>
      <c r="T45" s="24"/>
      <c r="U45"/>
    </row>
    <row r="46" spans="1:2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24"/>
      <c r="S46" s="24"/>
      <c r="T46" s="24"/>
      <c r="U46"/>
    </row>
    <row r="47" spans="1:2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 s="24"/>
      <c r="S47" s="24"/>
      <c r="T47" s="24"/>
      <c r="U47"/>
    </row>
    <row r="48" spans="1:2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 s="24"/>
      <c r="S48" s="24"/>
      <c r="T48" s="24"/>
      <c r="U48"/>
    </row>
    <row r="49" spans="1:2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 s="24"/>
      <c r="S49" s="24"/>
      <c r="T49" s="24"/>
      <c r="U49"/>
    </row>
    <row r="50" spans="1:2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 s="24"/>
      <c r="S50" s="24"/>
      <c r="T50" s="24"/>
      <c r="U50"/>
    </row>
    <row r="51" spans="1:27" s="10" customFormat="1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24"/>
      <c r="S51" s="24"/>
      <c r="T51" s="24"/>
      <c r="U51"/>
      <c r="V51"/>
      <c r="W51"/>
      <c r="X51"/>
      <c r="Y51"/>
      <c r="Z51"/>
      <c r="AA51"/>
    </row>
    <row r="52" spans="1:2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24"/>
      <c r="S52" s="24"/>
      <c r="T52" s="24"/>
      <c r="U52"/>
    </row>
    <row r="53" spans="1:2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24"/>
      <c r="S53" s="24"/>
      <c r="T53" s="24"/>
      <c r="U53"/>
    </row>
    <row r="54" spans="1:2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24"/>
      <c r="S54" s="24"/>
      <c r="T54" s="24"/>
      <c r="U54"/>
    </row>
    <row r="55" spans="1:2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4"/>
      <c r="S55" s="24"/>
      <c r="T55" s="24"/>
      <c r="U55"/>
    </row>
    <row r="56" spans="1:2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4"/>
      <c r="S56" s="24"/>
      <c r="T56" s="24"/>
      <c r="U56"/>
    </row>
    <row r="57" spans="1:2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4"/>
      <c r="S57" s="24"/>
      <c r="T57" s="24"/>
      <c r="U57"/>
    </row>
    <row r="58" spans="1:27" s="10" customFormat="1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4"/>
      <c r="S58" s="24"/>
      <c r="T58" s="24"/>
      <c r="U58"/>
      <c r="V58"/>
      <c r="W58"/>
      <c r="X58"/>
      <c r="Y58"/>
      <c r="Z58"/>
      <c r="AA58"/>
    </row>
    <row r="59" spans="1:2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4"/>
      <c r="S59" s="24"/>
      <c r="T59" s="24"/>
      <c r="U59"/>
    </row>
    <row r="60" spans="1:2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4"/>
      <c r="S60" s="24"/>
      <c r="T60" s="24"/>
      <c r="U60"/>
    </row>
    <row r="61" spans="1:2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4"/>
      <c r="S61" s="24"/>
      <c r="T61" s="24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4"/>
      <c r="S62" s="24"/>
      <c r="T62" s="24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4"/>
      <c r="S63" s="24"/>
      <c r="T63" s="24"/>
      <c r="U63"/>
    </row>
    <row r="64" spans="1:2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4"/>
      <c r="S64" s="24"/>
      <c r="T64" s="24"/>
      <c r="U64"/>
    </row>
    <row r="65" spans="1:27" s="10" customFormat="1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4"/>
      <c r="S65" s="24"/>
      <c r="T65" s="24"/>
      <c r="U65"/>
      <c r="V65"/>
      <c r="W65"/>
      <c r="X65"/>
      <c r="Y65"/>
      <c r="Z65"/>
      <c r="AA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4"/>
      <c r="S66" s="24"/>
      <c r="T66" s="24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4"/>
      <c r="S67" s="24"/>
      <c r="T67" s="24"/>
      <c r="U67"/>
    </row>
    <row r="68" spans="1:2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24"/>
      <c r="S68" s="24"/>
      <c r="T68" s="24"/>
      <c r="U68"/>
    </row>
    <row r="69" spans="1:2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24"/>
      <c r="S69" s="24"/>
      <c r="T69" s="24"/>
      <c r="U69"/>
    </row>
    <row r="70" spans="1:2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24"/>
      <c r="S70" s="24"/>
      <c r="T70" s="24"/>
      <c r="U70"/>
    </row>
    <row r="71" spans="1:2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24"/>
      <c r="S71" s="24"/>
      <c r="T71" s="24"/>
      <c r="U71"/>
    </row>
    <row r="72" spans="1:27" s="10" customFormat="1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 s="24"/>
      <c r="S72" s="24"/>
      <c r="T72" s="24"/>
      <c r="U72"/>
      <c r="V72"/>
      <c r="W72"/>
      <c r="X72"/>
      <c r="Y72"/>
      <c r="Z72"/>
      <c r="AA72"/>
    </row>
    <row r="73" spans="1:2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 s="24"/>
      <c r="S73" s="24"/>
      <c r="T73" s="24"/>
      <c r="U73"/>
    </row>
    <row r="74" spans="1:2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 s="24"/>
      <c r="S74" s="24"/>
      <c r="T74" s="24"/>
      <c r="U74"/>
    </row>
    <row r="75" spans="1:2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 s="24"/>
      <c r="S75" s="24"/>
      <c r="T75" s="24"/>
      <c r="U75"/>
    </row>
    <row r="76" spans="1:2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24"/>
      <c r="S76" s="24"/>
      <c r="T76" s="24"/>
      <c r="U76"/>
    </row>
    <row r="77" spans="1:2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24"/>
      <c r="S77" s="24"/>
      <c r="T77" s="24"/>
      <c r="U77"/>
    </row>
    <row r="78" spans="1:2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24"/>
      <c r="S78" s="24"/>
      <c r="T78" s="24"/>
      <c r="U78"/>
    </row>
    <row r="79" spans="1:27" s="10" customFormat="1" ht="15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 s="24"/>
      <c r="S79" s="24"/>
      <c r="T79" s="24"/>
      <c r="U79"/>
      <c r="V79"/>
      <c r="W79"/>
      <c r="X79"/>
      <c r="Y79"/>
      <c r="Z79"/>
      <c r="AA79"/>
    </row>
    <row r="80" spans="1:2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 s="24"/>
      <c r="S80" s="24"/>
      <c r="T80" s="24"/>
      <c r="U80"/>
    </row>
    <row r="81" spans="1:2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 s="24"/>
      <c r="S81" s="24"/>
      <c r="T81" s="24"/>
      <c r="U81"/>
    </row>
    <row r="82" spans="1:2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 s="24"/>
      <c r="S82" s="24"/>
      <c r="T82" s="24"/>
      <c r="U82"/>
    </row>
    <row r="83" spans="1:2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24"/>
      <c r="S83" s="24"/>
      <c r="T83" s="24"/>
      <c r="U83"/>
    </row>
    <row r="84" spans="1:2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 s="24"/>
      <c r="S84" s="24"/>
      <c r="T84" s="24"/>
      <c r="U84"/>
    </row>
    <row r="85" spans="1:2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24"/>
      <c r="S85" s="24"/>
      <c r="T85" s="24"/>
      <c r="U85"/>
    </row>
    <row r="86" spans="1:2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 s="24"/>
      <c r="S86" s="24"/>
      <c r="T86" s="24"/>
      <c r="U86"/>
    </row>
    <row r="87" spans="1:2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 s="24"/>
      <c r="S87" s="24"/>
      <c r="T87" s="24"/>
      <c r="U87"/>
    </row>
    <row r="88" spans="1:2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24"/>
      <c r="S88" s="24"/>
      <c r="T88" s="24"/>
      <c r="U88"/>
    </row>
    <row r="89" spans="1:2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 s="24"/>
      <c r="S89" s="24"/>
      <c r="T89" s="24"/>
      <c r="U89"/>
    </row>
    <row r="90" spans="1:2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24"/>
      <c r="S90" s="24"/>
      <c r="T90" s="24"/>
      <c r="U90"/>
    </row>
    <row r="91" spans="1:2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24"/>
      <c r="S91" s="24"/>
      <c r="T91" s="24"/>
      <c r="U91"/>
    </row>
    <row r="92" spans="1:2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24"/>
      <c r="S92" s="24"/>
      <c r="T92" s="24"/>
      <c r="U92"/>
    </row>
    <row r="93" spans="1:2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24"/>
      <c r="S93" s="24"/>
      <c r="T93" s="24"/>
      <c r="U93"/>
    </row>
    <row r="94" spans="1:2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24"/>
      <c r="S94" s="24"/>
      <c r="T94" s="24"/>
      <c r="U94"/>
    </row>
    <row r="95" spans="1:2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24"/>
      <c r="S95" s="24"/>
      <c r="T95" s="24"/>
      <c r="U95"/>
    </row>
    <row r="96" spans="1:2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24"/>
      <c r="S96" s="24"/>
      <c r="T96" s="24"/>
      <c r="U96"/>
    </row>
    <row r="97" spans="1:2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24"/>
      <c r="S97" s="24"/>
      <c r="T97" s="24"/>
      <c r="U97"/>
    </row>
    <row r="98" spans="1:2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24"/>
      <c r="S98" s="24"/>
      <c r="T98" s="24"/>
      <c r="U98"/>
    </row>
    <row r="99" spans="1:2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24"/>
      <c r="S99" s="24"/>
      <c r="T99" s="24"/>
      <c r="U99"/>
    </row>
    <row r="100" spans="1:2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24"/>
      <c r="S100" s="24"/>
      <c r="T100" s="24"/>
      <c r="U100"/>
    </row>
    <row r="101" spans="1:2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24"/>
      <c r="S101" s="24"/>
      <c r="T101" s="24"/>
      <c r="U101"/>
    </row>
    <row r="102" spans="1:2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24"/>
      <c r="S102" s="24"/>
      <c r="T102" s="24"/>
      <c r="U102"/>
    </row>
    <row r="103" spans="1:2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24"/>
      <c r="S103" s="24"/>
      <c r="T103" s="24"/>
      <c r="U103"/>
    </row>
    <row r="104" spans="1:2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24"/>
      <c r="S104" s="24"/>
      <c r="T104" s="24"/>
      <c r="U104"/>
    </row>
    <row r="105" spans="1:2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24"/>
      <c r="S105" s="24"/>
      <c r="T105" s="24"/>
      <c r="U105"/>
    </row>
    <row r="106" spans="1:2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24"/>
      <c r="S106" s="24"/>
      <c r="T106" s="24"/>
      <c r="U106"/>
    </row>
    <row r="107" spans="1:2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24"/>
      <c r="S107" s="24"/>
      <c r="T107" s="24"/>
      <c r="U107"/>
    </row>
    <row r="108" spans="1:2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24"/>
      <c r="S108" s="24"/>
      <c r="T108" s="24"/>
      <c r="U108"/>
    </row>
    <row r="109" spans="1:2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24"/>
      <c r="S109" s="24"/>
      <c r="T109" s="24"/>
      <c r="U109"/>
    </row>
    <row r="110" spans="1:2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24"/>
      <c r="S110" s="24"/>
      <c r="T110" s="24"/>
      <c r="U110"/>
    </row>
    <row r="111" spans="1:2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24"/>
      <c r="S111" s="24"/>
      <c r="T111" s="24"/>
      <c r="U111"/>
    </row>
    <row r="112" spans="1:2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24"/>
      <c r="S112" s="24"/>
      <c r="T112" s="24"/>
      <c r="U112"/>
    </row>
    <row r="113" spans="1:2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24"/>
      <c r="S113" s="24"/>
      <c r="T113" s="24"/>
      <c r="U113"/>
    </row>
    <row r="114" spans="1:2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24"/>
      <c r="S114" s="24"/>
      <c r="T114" s="24"/>
      <c r="U114"/>
    </row>
    <row r="115" spans="1:2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 s="24"/>
      <c r="S115" s="24"/>
      <c r="T115" s="24"/>
      <c r="U115"/>
    </row>
    <row r="116" spans="1:2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24"/>
      <c r="S116" s="24"/>
      <c r="T116" s="24"/>
      <c r="U116"/>
    </row>
    <row r="117" spans="1:2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 s="24"/>
      <c r="S117" s="24"/>
      <c r="T117" s="24"/>
      <c r="U117"/>
    </row>
    <row r="118" spans="1:2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 s="24"/>
      <c r="S118" s="24"/>
      <c r="T118" s="24"/>
      <c r="U118"/>
    </row>
    <row r="119" spans="1:2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 s="24"/>
      <c r="S119" s="24"/>
      <c r="T119" s="24"/>
      <c r="U119"/>
    </row>
    <row r="120" spans="1:2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 s="24"/>
      <c r="S120" s="24"/>
      <c r="T120" s="24"/>
      <c r="U120"/>
    </row>
    <row r="121" spans="1:2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 s="24"/>
      <c r="S121" s="24"/>
      <c r="T121" s="24"/>
      <c r="U121"/>
    </row>
    <row r="122" spans="1:2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 s="24"/>
      <c r="S122" s="24"/>
      <c r="T122" s="24"/>
      <c r="U122"/>
    </row>
    <row r="123" spans="1:2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 s="24"/>
      <c r="S123" s="24"/>
      <c r="T123" s="24"/>
      <c r="U123"/>
    </row>
    <row r="124" spans="1:2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 s="24"/>
      <c r="S124" s="24"/>
      <c r="T124" s="24"/>
      <c r="U124"/>
    </row>
    <row r="125" spans="1:2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 s="24"/>
      <c r="S125" s="24"/>
      <c r="T125" s="24"/>
      <c r="U125"/>
    </row>
    <row r="126" spans="1:2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 s="24"/>
      <c r="S126" s="24"/>
      <c r="T126" s="24"/>
      <c r="U126"/>
    </row>
    <row r="127" spans="1:2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 s="24"/>
      <c r="S127" s="24"/>
      <c r="T127" s="24"/>
      <c r="U127"/>
    </row>
    <row r="128" spans="1:2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 s="24"/>
      <c r="S128" s="24"/>
      <c r="T128" s="24"/>
      <c r="U128"/>
    </row>
    <row r="129" spans="1:2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 s="24"/>
      <c r="S129" s="24"/>
      <c r="T129" s="24"/>
      <c r="U129"/>
    </row>
    <row r="130" spans="1:2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24"/>
      <c r="S130" s="24"/>
      <c r="T130" s="24"/>
      <c r="U130"/>
    </row>
    <row r="131" spans="1:2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s="24"/>
      <c r="S131" s="24"/>
      <c r="T131" s="24"/>
      <c r="U131"/>
    </row>
    <row r="132" spans="1:2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s="24"/>
      <c r="S132" s="24"/>
      <c r="T132" s="24"/>
      <c r="U132"/>
    </row>
    <row r="133" spans="1:2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 s="24"/>
      <c r="S133" s="24"/>
      <c r="T133" s="24"/>
      <c r="U133"/>
    </row>
    <row r="134" spans="1:2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 s="24"/>
      <c r="S134" s="24"/>
      <c r="T134" s="24"/>
      <c r="U134"/>
    </row>
    <row r="135" spans="1:2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 s="24"/>
      <c r="S135" s="24"/>
      <c r="T135" s="24"/>
      <c r="U135"/>
    </row>
    <row r="136" spans="1:2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 s="24"/>
      <c r="S136" s="24"/>
      <c r="T136" s="24"/>
      <c r="U136"/>
    </row>
    <row r="137" spans="1:2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 s="24"/>
      <c r="S137" s="24"/>
      <c r="T137" s="24"/>
      <c r="U137"/>
    </row>
    <row r="138" spans="1:2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 s="24"/>
      <c r="S138" s="24"/>
      <c r="T138" s="24"/>
      <c r="U138"/>
    </row>
    <row r="139" spans="1:2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 s="24"/>
      <c r="S139" s="24"/>
      <c r="T139" s="24"/>
      <c r="U139"/>
    </row>
    <row r="140" spans="1:2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 s="24"/>
      <c r="S140" s="24"/>
      <c r="T140" s="24"/>
      <c r="U140"/>
    </row>
    <row r="141" spans="1:2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 s="24"/>
      <c r="S141" s="24"/>
      <c r="T141" s="24"/>
      <c r="U141"/>
    </row>
    <row r="142" spans="1:2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 s="24"/>
      <c r="S142" s="24"/>
      <c r="T142" s="24"/>
      <c r="U142"/>
    </row>
    <row r="143" spans="1:2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 s="24"/>
      <c r="S143" s="24"/>
      <c r="T143" s="24"/>
      <c r="U143"/>
    </row>
    <row r="144" spans="1:2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 s="24"/>
      <c r="S144" s="24"/>
      <c r="T144" s="24"/>
      <c r="U144"/>
    </row>
    <row r="145" spans="1:2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 s="24"/>
      <c r="S145" s="24"/>
      <c r="T145" s="24"/>
      <c r="U145"/>
    </row>
    <row r="146" spans="1:2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 s="24"/>
      <c r="S146" s="24"/>
      <c r="T146" s="24"/>
      <c r="U146"/>
    </row>
    <row r="147" spans="1:2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 s="24"/>
      <c r="S147" s="24"/>
      <c r="T147" s="24"/>
      <c r="U147"/>
    </row>
    <row r="148" spans="1:2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 s="24"/>
      <c r="S148" s="24"/>
      <c r="T148" s="24"/>
      <c r="U148"/>
    </row>
    <row r="149" spans="1:2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 s="24"/>
      <c r="S149" s="24"/>
      <c r="T149" s="24"/>
      <c r="U149"/>
    </row>
    <row r="150" spans="1:2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 s="24"/>
      <c r="S150" s="24"/>
      <c r="T150" s="24"/>
      <c r="U150"/>
    </row>
    <row r="151" spans="1:2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 s="24"/>
      <c r="S151" s="24"/>
      <c r="T151" s="24"/>
      <c r="U151"/>
    </row>
    <row r="152" spans="1:2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 s="24"/>
      <c r="S152" s="24"/>
      <c r="T152" s="24"/>
      <c r="U152"/>
    </row>
    <row r="153" spans="1:2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 s="24"/>
      <c r="S153" s="24"/>
      <c r="T153" s="24"/>
      <c r="U153"/>
    </row>
    <row r="154" spans="1:2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 s="24"/>
      <c r="S154" s="24"/>
      <c r="T154" s="24"/>
      <c r="U154"/>
    </row>
    <row r="155" spans="1:2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 s="24"/>
      <c r="S155" s="24"/>
      <c r="T155" s="24"/>
      <c r="U155"/>
    </row>
    <row r="156" spans="1:2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 s="24"/>
      <c r="S156" s="24"/>
      <c r="T156" s="24"/>
      <c r="U156"/>
    </row>
    <row r="157" spans="1:2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 s="24"/>
      <c r="S157" s="24"/>
      <c r="T157" s="24"/>
      <c r="U157"/>
    </row>
    <row r="158" spans="1:2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 s="24"/>
      <c r="S158" s="24"/>
      <c r="T158" s="24"/>
      <c r="U158"/>
    </row>
    <row r="159" spans="1:2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 s="24"/>
      <c r="S159" s="24"/>
      <c r="T159" s="24"/>
      <c r="U159"/>
    </row>
    <row r="160" spans="1:2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 s="24"/>
      <c r="S160" s="24"/>
      <c r="T160" s="24"/>
      <c r="U160"/>
    </row>
    <row r="161" spans="1:2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 s="24"/>
      <c r="S161" s="24"/>
      <c r="T161" s="24"/>
      <c r="U161"/>
    </row>
    <row r="162" spans="1:2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 s="24"/>
      <c r="S162" s="24"/>
      <c r="T162" s="24"/>
      <c r="U162"/>
    </row>
    <row r="163" spans="1:2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 s="24"/>
      <c r="S163" s="24"/>
      <c r="T163" s="24"/>
      <c r="U163"/>
    </row>
    <row r="164" spans="1:2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 s="24"/>
      <c r="S164" s="24"/>
      <c r="T164" s="24"/>
      <c r="U164"/>
    </row>
    <row r="165" spans="1:2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 s="24"/>
      <c r="S165" s="24"/>
      <c r="T165" s="24"/>
      <c r="U165"/>
    </row>
    <row r="166" spans="1:2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 s="24"/>
      <c r="S166" s="24"/>
      <c r="T166" s="24"/>
      <c r="U166"/>
    </row>
    <row r="167" spans="1:2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 s="24"/>
      <c r="S167" s="24"/>
      <c r="T167" s="24"/>
      <c r="U167"/>
    </row>
    <row r="168" spans="1:2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 s="24"/>
      <c r="S168" s="24"/>
      <c r="T168" s="24"/>
      <c r="U168"/>
    </row>
    <row r="169" spans="1:2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 s="24"/>
      <c r="S169" s="24"/>
      <c r="T169" s="24"/>
      <c r="U169"/>
    </row>
    <row r="170" spans="1:2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 s="24"/>
      <c r="S170" s="24"/>
      <c r="T170" s="24"/>
      <c r="U170"/>
    </row>
    <row r="171" spans="1:2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 s="24"/>
      <c r="S171" s="24"/>
      <c r="T171" s="24"/>
      <c r="U171"/>
    </row>
    <row r="172" spans="1:2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 s="24"/>
      <c r="S172" s="24"/>
      <c r="T172" s="24"/>
      <c r="U172"/>
    </row>
    <row r="173" spans="1:2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 s="24"/>
      <c r="S173" s="24"/>
      <c r="T173" s="24"/>
      <c r="U173"/>
    </row>
    <row r="174" spans="1:2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 s="24"/>
      <c r="S174" s="24"/>
      <c r="T174" s="24"/>
      <c r="U174"/>
    </row>
    <row r="175" spans="1:2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 s="24"/>
      <c r="S175" s="24"/>
      <c r="T175" s="24"/>
      <c r="U175"/>
    </row>
    <row r="176" spans="1:2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 s="24"/>
      <c r="S176" s="24"/>
      <c r="T176" s="24"/>
      <c r="U176"/>
    </row>
    <row r="177" spans="1:2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 s="24"/>
      <c r="S177" s="24"/>
      <c r="T177" s="24"/>
      <c r="U177"/>
    </row>
    <row r="178" spans="1:2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 s="24"/>
      <c r="S178" s="24"/>
      <c r="T178" s="24"/>
      <c r="U178"/>
    </row>
    <row r="179" spans="1:2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 s="24"/>
      <c r="S179" s="24"/>
      <c r="T179" s="24"/>
      <c r="U179"/>
    </row>
    <row r="180" spans="1:2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 s="24"/>
      <c r="S180" s="24"/>
      <c r="T180" s="24"/>
      <c r="U180"/>
    </row>
    <row r="181" spans="1:2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 s="24"/>
      <c r="S181" s="24"/>
      <c r="T181" s="24"/>
      <c r="U181"/>
    </row>
    <row r="182" spans="1:2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 s="24"/>
      <c r="S182" s="24"/>
      <c r="T182" s="24"/>
      <c r="U182"/>
    </row>
    <row r="183" spans="1:2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 s="24"/>
      <c r="S183" s="24"/>
      <c r="T183" s="24"/>
      <c r="U183"/>
    </row>
    <row r="184" spans="1:2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 s="24"/>
      <c r="S184" s="24"/>
      <c r="T184" s="24"/>
      <c r="U184"/>
    </row>
    <row r="185" spans="1:2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 s="24"/>
      <c r="S185" s="24"/>
      <c r="T185" s="24"/>
      <c r="U185"/>
    </row>
    <row r="186" spans="1:2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 s="24"/>
      <c r="S186" s="24"/>
      <c r="T186" s="24"/>
      <c r="U186"/>
    </row>
    <row r="187" spans="1:2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 s="24"/>
      <c r="S187" s="24"/>
      <c r="T187" s="24"/>
      <c r="U187"/>
    </row>
    <row r="188" spans="1:2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 s="24"/>
      <c r="S188" s="24"/>
      <c r="T188" s="24"/>
      <c r="U188"/>
    </row>
    <row r="189" spans="1:2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 s="24"/>
      <c r="S189" s="24"/>
      <c r="T189" s="24"/>
      <c r="U189"/>
    </row>
    <row r="190" spans="1:2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 s="24"/>
      <c r="S190" s="24"/>
      <c r="T190" s="24"/>
      <c r="U190"/>
    </row>
    <row r="191" spans="1:2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 s="24"/>
      <c r="S191" s="24"/>
      <c r="T191" s="24"/>
      <c r="U191"/>
    </row>
    <row r="192" spans="1:2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 s="24"/>
      <c r="S192" s="24"/>
      <c r="T192" s="24"/>
      <c r="U192"/>
    </row>
    <row r="193" spans="1:2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 s="24"/>
      <c r="S193" s="24"/>
      <c r="T193" s="24"/>
      <c r="U193"/>
    </row>
    <row r="194" spans="1:2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 s="24"/>
      <c r="S194" s="24"/>
      <c r="T194" s="24"/>
      <c r="U194"/>
    </row>
    <row r="195" spans="1:2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 s="24"/>
      <c r="S195" s="24"/>
      <c r="T195" s="24"/>
      <c r="U195"/>
    </row>
    <row r="196" spans="1:2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 s="24"/>
      <c r="S196" s="24"/>
      <c r="T196" s="24"/>
      <c r="U196"/>
    </row>
    <row r="197" spans="1:2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 s="24"/>
      <c r="S197" s="24"/>
      <c r="T197" s="24"/>
      <c r="U197"/>
    </row>
    <row r="198" spans="1:2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 s="24"/>
      <c r="S198" s="24"/>
      <c r="T198" s="24"/>
      <c r="U198"/>
    </row>
    <row r="199" spans="1:2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 s="24"/>
      <c r="S199" s="24"/>
      <c r="T199" s="24"/>
      <c r="U199"/>
    </row>
    <row r="200" spans="1:2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 s="24"/>
      <c r="S200" s="24"/>
      <c r="T200" s="24"/>
      <c r="U200"/>
    </row>
    <row r="201" spans="1:2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 s="24"/>
      <c r="S201" s="24"/>
      <c r="T201" s="24"/>
      <c r="U201"/>
    </row>
    <row r="202" spans="1:2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 s="24"/>
      <c r="S202" s="24"/>
      <c r="T202" s="24"/>
      <c r="U202"/>
    </row>
    <row r="203" spans="1:2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 s="24"/>
      <c r="S203" s="24"/>
      <c r="T203" s="24"/>
      <c r="U203"/>
    </row>
    <row r="204" spans="1:2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 s="24"/>
      <c r="S204" s="24"/>
      <c r="T204" s="24"/>
      <c r="U204"/>
    </row>
    <row r="205" spans="1:2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 s="24"/>
      <c r="S205" s="24"/>
      <c r="T205" s="24"/>
      <c r="U205"/>
    </row>
    <row r="206" spans="1:2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 s="24"/>
      <c r="S206" s="24"/>
      <c r="T206" s="24"/>
      <c r="U206"/>
    </row>
    <row r="207" spans="1:2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 s="24"/>
      <c r="S207" s="24"/>
      <c r="T207" s="24"/>
      <c r="U207"/>
    </row>
    <row r="208" spans="1:2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 s="24"/>
      <c r="S208" s="24"/>
      <c r="T208" s="24"/>
      <c r="U208"/>
    </row>
    <row r="209" spans="1:2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 s="24"/>
      <c r="S209" s="24"/>
      <c r="T209" s="24"/>
      <c r="U209"/>
    </row>
    <row r="210" spans="1:2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 s="24"/>
      <c r="S210" s="24"/>
      <c r="T210" s="24"/>
      <c r="U210"/>
    </row>
    <row r="211" spans="1:2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 s="24"/>
      <c r="S211" s="24"/>
      <c r="T211" s="24"/>
      <c r="U211"/>
    </row>
    <row r="212" spans="1:2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 s="24"/>
      <c r="S212" s="24"/>
      <c r="T212" s="24"/>
      <c r="U212"/>
    </row>
    <row r="213" spans="1:2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 s="24"/>
      <c r="S213" s="24"/>
      <c r="T213" s="24"/>
      <c r="U213"/>
    </row>
    <row r="214" spans="1:2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 s="24"/>
      <c r="S214" s="24"/>
      <c r="T214" s="24"/>
      <c r="U214"/>
    </row>
    <row r="215" spans="1:2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 s="24"/>
      <c r="S215" s="24"/>
      <c r="T215" s="24"/>
      <c r="U215"/>
    </row>
    <row r="216" spans="1:2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 s="24"/>
      <c r="S216" s="24"/>
      <c r="T216" s="24"/>
      <c r="U216"/>
    </row>
    <row r="217" spans="1:2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 s="24"/>
      <c r="S217" s="24"/>
      <c r="T217" s="24"/>
      <c r="U217"/>
    </row>
    <row r="218" spans="1:2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 s="24"/>
      <c r="S218" s="24"/>
      <c r="T218" s="24"/>
      <c r="U218"/>
    </row>
    <row r="219" spans="1:2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 s="24"/>
      <c r="S219" s="24"/>
      <c r="T219" s="24"/>
      <c r="U219"/>
    </row>
    <row r="220" spans="1:2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 s="24"/>
      <c r="S220" s="24"/>
      <c r="T220" s="24"/>
      <c r="U220"/>
    </row>
    <row r="221" spans="1:2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 s="24"/>
      <c r="S221" s="24"/>
      <c r="T221" s="24"/>
      <c r="U221"/>
    </row>
    <row r="222" spans="1:2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 s="24"/>
      <c r="S222" s="24"/>
      <c r="T222" s="24"/>
      <c r="U222"/>
    </row>
    <row r="223" spans="1:2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 s="24"/>
      <c r="S223" s="24"/>
      <c r="T223" s="24"/>
      <c r="U223"/>
    </row>
    <row r="224" spans="1:2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 s="24"/>
      <c r="S224" s="24"/>
      <c r="T224" s="24"/>
      <c r="U224"/>
    </row>
    <row r="225" spans="1:2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 s="24"/>
      <c r="S225" s="24"/>
      <c r="T225" s="24"/>
      <c r="U225"/>
    </row>
    <row r="226" spans="1:2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 s="24"/>
      <c r="S226" s="24"/>
      <c r="T226" s="24"/>
      <c r="U226"/>
    </row>
    <row r="227" spans="1:2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 s="24"/>
      <c r="S227" s="24"/>
      <c r="T227" s="24"/>
      <c r="U227"/>
    </row>
    <row r="228" spans="1:2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 s="24"/>
      <c r="S228" s="24"/>
      <c r="T228" s="24"/>
      <c r="U228"/>
    </row>
    <row r="229" spans="1:2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 s="24"/>
      <c r="S229" s="24"/>
      <c r="T229" s="24"/>
      <c r="U229"/>
    </row>
    <row r="230" spans="1:2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 s="24"/>
      <c r="S230" s="24"/>
      <c r="T230" s="24"/>
      <c r="U230"/>
    </row>
    <row r="231" spans="1:2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 s="24"/>
      <c r="S231" s="24"/>
      <c r="T231" s="24"/>
      <c r="U231"/>
    </row>
    <row r="232" spans="1:2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 s="24"/>
      <c r="S232" s="24"/>
      <c r="T232" s="24"/>
      <c r="U232"/>
    </row>
    <row r="233" spans="1:2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 s="24"/>
      <c r="S233" s="24"/>
      <c r="T233" s="24"/>
      <c r="U233"/>
    </row>
    <row r="234" spans="1:2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 s="24"/>
      <c r="S234" s="24"/>
      <c r="T234" s="24"/>
      <c r="U234"/>
    </row>
    <row r="235" spans="1:2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 s="24"/>
      <c r="S235" s="24"/>
      <c r="T235" s="24"/>
      <c r="U235"/>
    </row>
    <row r="236" spans="1:2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 s="24"/>
      <c r="S236" s="24"/>
      <c r="T236" s="24"/>
      <c r="U236"/>
    </row>
    <row r="237" spans="1:2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 s="24"/>
      <c r="S237" s="24"/>
      <c r="T237" s="24"/>
      <c r="U237"/>
    </row>
    <row r="238" spans="1:2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 s="24"/>
      <c r="S238" s="24"/>
      <c r="T238" s="24"/>
      <c r="U238"/>
    </row>
    <row r="239" spans="1:2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 s="24"/>
      <c r="S239" s="24"/>
      <c r="T239" s="24"/>
      <c r="U239"/>
    </row>
    <row r="240" spans="1:2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 s="24"/>
      <c r="S240" s="24"/>
      <c r="T240" s="24"/>
      <c r="U240"/>
    </row>
    <row r="241" spans="1:2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 s="24"/>
      <c r="S241" s="24"/>
      <c r="T241" s="24"/>
      <c r="U241"/>
    </row>
    <row r="242" spans="1:2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 s="24"/>
      <c r="S242" s="24"/>
      <c r="T242" s="24"/>
      <c r="U242"/>
    </row>
    <row r="243" spans="1:2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 s="24"/>
      <c r="S243" s="24"/>
      <c r="T243" s="24"/>
      <c r="U243"/>
    </row>
    <row r="244" spans="1:2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 s="24"/>
      <c r="S244" s="24"/>
      <c r="T244" s="24"/>
      <c r="U244"/>
    </row>
    <row r="245" spans="1:2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 s="24"/>
      <c r="S245" s="24"/>
      <c r="T245" s="24"/>
      <c r="U245"/>
    </row>
    <row r="246" spans="1:2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 s="24"/>
      <c r="S246" s="24"/>
      <c r="T246" s="24"/>
      <c r="U246"/>
    </row>
    <row r="247" spans="1:2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 s="24"/>
      <c r="S247" s="24"/>
      <c r="T247" s="24"/>
      <c r="U247"/>
    </row>
    <row r="248" spans="1:2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 s="24"/>
      <c r="S248" s="24"/>
      <c r="T248" s="24"/>
      <c r="U248"/>
    </row>
    <row r="249" spans="1:2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 s="24"/>
      <c r="S249" s="24"/>
      <c r="T249" s="24"/>
      <c r="U249"/>
    </row>
    <row r="250" spans="1:2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 s="24"/>
      <c r="S250" s="24"/>
      <c r="T250" s="24"/>
      <c r="U250"/>
    </row>
    <row r="251" spans="1:2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 s="24"/>
      <c r="S251" s="24"/>
      <c r="T251" s="24"/>
      <c r="U251"/>
    </row>
    <row r="252" spans="1:2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 s="24"/>
      <c r="S252" s="24"/>
      <c r="T252" s="24"/>
      <c r="U252"/>
    </row>
    <row r="253" spans="1:2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 s="24"/>
      <c r="S253" s="24"/>
      <c r="T253" s="24"/>
      <c r="U253"/>
    </row>
    <row r="254" spans="1:2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 s="24"/>
      <c r="S254" s="24"/>
      <c r="T254" s="24"/>
      <c r="U254"/>
    </row>
    <row r="255" spans="1:2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 s="24"/>
      <c r="S255" s="24"/>
      <c r="T255" s="24"/>
      <c r="U255"/>
    </row>
    <row r="256" spans="1:2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 s="24"/>
      <c r="S256" s="24"/>
      <c r="T256" s="24"/>
      <c r="U256"/>
    </row>
    <row r="257" spans="1:2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 s="24"/>
      <c r="S257" s="24"/>
      <c r="T257" s="24"/>
      <c r="U257"/>
    </row>
    <row r="258" spans="1:2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 s="24"/>
      <c r="S258" s="24"/>
      <c r="T258" s="24"/>
      <c r="U258"/>
    </row>
    <row r="259" spans="1:2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 s="24"/>
      <c r="S259" s="24"/>
      <c r="T259" s="24"/>
      <c r="U259"/>
    </row>
    <row r="260" spans="1:2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 s="24"/>
      <c r="S260" s="24"/>
      <c r="T260" s="24"/>
      <c r="U260"/>
    </row>
    <row r="261" spans="1:2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 s="24"/>
      <c r="S261" s="24"/>
      <c r="T261" s="24"/>
      <c r="U261"/>
    </row>
    <row r="262" spans="1:2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 s="24"/>
      <c r="S262" s="24"/>
      <c r="T262" s="24"/>
      <c r="U262"/>
    </row>
    <row r="263" spans="1:2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 s="24"/>
      <c r="S263" s="24"/>
      <c r="T263" s="24"/>
      <c r="U263"/>
    </row>
    <row r="264" spans="1:2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 s="24"/>
      <c r="S264" s="24"/>
      <c r="T264" s="24"/>
      <c r="U264"/>
    </row>
    <row r="265" spans="1:2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 s="24"/>
      <c r="S265" s="24"/>
      <c r="T265" s="24"/>
      <c r="U265"/>
    </row>
    <row r="266" spans="1:2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 s="24"/>
      <c r="S266" s="24"/>
      <c r="T266" s="24"/>
      <c r="U266"/>
    </row>
    <row r="267" spans="1:2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 s="24"/>
      <c r="S267" s="24"/>
      <c r="T267" s="24"/>
      <c r="U267"/>
    </row>
    <row r="268" spans="1:2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 s="24"/>
      <c r="S268" s="24"/>
      <c r="T268" s="24"/>
      <c r="U268"/>
    </row>
    <row r="269" spans="1:2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 s="24"/>
      <c r="S269" s="24"/>
      <c r="T269" s="24"/>
      <c r="U269"/>
    </row>
    <row r="270" spans="1:2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 s="24"/>
      <c r="S270" s="24"/>
      <c r="T270" s="24"/>
      <c r="U270"/>
    </row>
    <row r="271" spans="1:2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 s="24"/>
      <c r="S271" s="24"/>
      <c r="T271" s="24"/>
      <c r="U271"/>
    </row>
    <row r="272" spans="1:2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 s="24"/>
      <c r="S272" s="24"/>
      <c r="T272" s="24"/>
      <c r="U272"/>
    </row>
    <row r="273" spans="1:2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 s="24"/>
      <c r="S273" s="24"/>
      <c r="T273" s="24"/>
      <c r="U273"/>
    </row>
    <row r="274" spans="1:2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 s="24"/>
      <c r="S274" s="24"/>
      <c r="T274" s="24"/>
      <c r="U274"/>
    </row>
    <row r="275" spans="1:2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 s="24"/>
      <c r="S275" s="24"/>
      <c r="T275" s="24"/>
      <c r="U275"/>
    </row>
    <row r="276" spans="1:2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 s="24"/>
      <c r="S276" s="24"/>
      <c r="T276" s="24"/>
      <c r="U276"/>
    </row>
    <row r="277" spans="1:2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 s="24"/>
      <c r="S277" s="24"/>
      <c r="T277" s="24"/>
      <c r="U277"/>
    </row>
    <row r="278" spans="1:2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 s="24"/>
      <c r="S278" s="24"/>
      <c r="T278" s="24"/>
      <c r="U278"/>
    </row>
    <row r="279" spans="1:2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 s="24"/>
      <c r="S279" s="24"/>
      <c r="T279" s="24"/>
      <c r="U279"/>
    </row>
    <row r="280" spans="1:2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 s="24"/>
      <c r="S280" s="24"/>
      <c r="T280" s="24"/>
      <c r="U280"/>
    </row>
    <row r="281" spans="1:2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 s="24"/>
      <c r="S281" s="24"/>
      <c r="T281" s="24"/>
      <c r="U281"/>
    </row>
    <row r="282" spans="1:2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 s="24"/>
      <c r="S282" s="24"/>
      <c r="T282" s="24"/>
      <c r="U282"/>
    </row>
    <row r="283" spans="1:2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 s="24"/>
      <c r="S283" s="24"/>
      <c r="T283" s="24"/>
      <c r="U283"/>
    </row>
    <row r="284" spans="1:2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 s="24"/>
      <c r="S284" s="24"/>
      <c r="T284" s="24"/>
      <c r="U284"/>
    </row>
    <row r="285" spans="1:2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 s="24"/>
      <c r="S285" s="24"/>
      <c r="T285" s="24"/>
      <c r="U285"/>
    </row>
    <row r="286" spans="1:2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 s="24"/>
      <c r="S286" s="24"/>
      <c r="T286" s="24"/>
      <c r="U286"/>
    </row>
    <row r="287" spans="1:2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 s="24"/>
      <c r="S287" s="24"/>
      <c r="T287" s="24"/>
      <c r="U287"/>
    </row>
    <row r="288" spans="1:2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 s="24"/>
      <c r="S288" s="24"/>
      <c r="T288" s="24"/>
      <c r="U288"/>
    </row>
    <row r="289" spans="1:2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 s="24"/>
      <c r="S289" s="24"/>
      <c r="T289" s="24"/>
      <c r="U289"/>
    </row>
    <row r="290" spans="1:2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 s="24"/>
      <c r="S290" s="24"/>
      <c r="T290" s="24"/>
      <c r="U290"/>
    </row>
    <row r="291" spans="1:2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 s="24"/>
      <c r="S291" s="24"/>
      <c r="T291" s="24"/>
      <c r="U291"/>
    </row>
    <row r="292" spans="1:2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 s="24"/>
      <c r="S292" s="24"/>
      <c r="T292" s="24"/>
      <c r="U292"/>
    </row>
    <row r="293" spans="1:2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 s="24"/>
      <c r="S293" s="24"/>
      <c r="T293" s="24"/>
      <c r="U293"/>
    </row>
    <row r="294" spans="1:2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 s="24"/>
      <c r="S294" s="24"/>
      <c r="T294" s="24"/>
      <c r="U294"/>
    </row>
    <row r="295" spans="1:2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 s="24"/>
      <c r="S295" s="24"/>
      <c r="T295" s="24"/>
      <c r="U295"/>
    </row>
    <row r="296" spans="1:2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 s="24"/>
      <c r="S296" s="24"/>
      <c r="T296" s="24"/>
      <c r="U296"/>
    </row>
    <row r="297" spans="1:2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 s="24"/>
      <c r="S297" s="24"/>
      <c r="T297" s="24"/>
      <c r="U297"/>
    </row>
    <row r="298" spans="1:2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 s="24"/>
      <c r="S298" s="24"/>
      <c r="T298" s="24"/>
      <c r="U298"/>
    </row>
    <row r="299" spans="1:2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 s="24"/>
      <c r="S299" s="24"/>
      <c r="T299" s="24"/>
      <c r="U299"/>
    </row>
    <row r="300" spans="1:2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 s="24"/>
      <c r="S300" s="24"/>
      <c r="T300" s="24"/>
      <c r="U300"/>
    </row>
    <row r="301" spans="1:2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 s="24"/>
      <c r="S301" s="24"/>
      <c r="T301" s="24"/>
      <c r="U301"/>
    </row>
    <row r="302" spans="1:2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 s="24"/>
      <c r="S302" s="24"/>
      <c r="T302" s="24"/>
      <c r="U302"/>
    </row>
  </sheetData>
  <sheetProtection/>
  <printOptions/>
  <pageMargins left="0.75" right="0.75" top="1" bottom="1" header="0.5" footer="0.5"/>
  <pageSetup orientation="landscape" scale="89"/>
  <rowBreaks count="4" manualBreakCount="4">
    <brk id="29" min="1" max="20" man="1"/>
    <brk id="56" min="1" max="9" man="1"/>
    <brk id="84" min="1" max="9" man="1"/>
    <brk id="86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F12" sqref="F12"/>
    </sheetView>
  </sheetViews>
  <sheetFormatPr defaultColWidth="8.8515625" defaultRowHeight="12.75"/>
  <cols>
    <col min="1" max="1" width="47.00390625" style="25" customWidth="1"/>
    <col min="2" max="2" width="10.8515625" style="25" customWidth="1"/>
    <col min="3" max="4" width="8.8515625" style="25" customWidth="1"/>
    <col min="5" max="16384" width="8.8515625" style="25" customWidth="1"/>
  </cols>
  <sheetData>
    <row r="1" spans="1:3" ht="30">
      <c r="A1" s="29" t="s">
        <v>5</v>
      </c>
      <c r="B1" s="28" t="s">
        <v>4</v>
      </c>
      <c r="C1" s="28"/>
    </row>
    <row r="2" spans="1:2" ht="25.5" customHeight="1">
      <c r="A2" s="25" t="str">
        <f>'InOutTotal Scores'!G3</f>
        <v>STRASBURG</v>
      </c>
      <c r="B2" s="25">
        <f>'InOutTotal Scores'!J3</f>
        <v>302</v>
      </c>
    </row>
    <row r="3" spans="1:2" ht="25.5" customHeight="1">
      <c r="A3" s="25" t="str">
        <f>'InOutTotal Scores'!G17</f>
        <v>TUSKY VALLEY</v>
      </c>
      <c r="B3" s="25">
        <f>'InOutTotal Scores'!J17</f>
        <v>322</v>
      </c>
    </row>
    <row r="4" spans="1:2" ht="25.5" customHeight="1">
      <c r="A4" s="25" t="str">
        <f>'InOutTotal Scores'!B3</f>
        <v>DOVER</v>
      </c>
      <c r="B4" s="25">
        <f>'InOutTotal Scores'!E3</f>
        <v>323</v>
      </c>
    </row>
    <row r="5" spans="1:2" ht="25.5" customHeight="1">
      <c r="A5" s="25" t="str">
        <f>'InOutTotal Scores'!B17</f>
        <v>GARAWAY</v>
      </c>
      <c r="B5" s="25">
        <f>'InOutTotal Scores'!E17</f>
        <v>326</v>
      </c>
    </row>
    <row r="6" spans="1:2" ht="25.5" customHeight="1">
      <c r="A6" s="25" t="str">
        <f>'InOutTotal Scores'!G10</f>
        <v>TCC</v>
      </c>
      <c r="B6" s="25">
        <f>'InOutTotal Scores'!J10</f>
        <v>345</v>
      </c>
    </row>
    <row r="7" spans="1:2" ht="25.5" customHeight="1">
      <c r="A7" s="25" t="str">
        <f>'InOutTotal Scores'!B24</f>
        <v>INDIAN VALLLEY</v>
      </c>
      <c r="B7" s="25">
        <f>'InOutTotal Scores'!E24</f>
        <v>350</v>
      </c>
    </row>
    <row r="8" spans="1:2" ht="25.5" customHeight="1">
      <c r="A8" s="25" t="str">
        <f>'InOutTotal Scores'!B38</f>
        <v>NEW PHILADELPHIA</v>
      </c>
      <c r="B8" s="25">
        <f>'InOutTotal Scores'!E38</f>
        <v>367</v>
      </c>
    </row>
    <row r="9" spans="1:2" ht="25.5" customHeight="1">
      <c r="A9" s="25" t="str">
        <f>'InOutTotal Scores'!B10</f>
        <v>CLAYMONT</v>
      </c>
      <c r="B9" s="25">
        <f>'InOutTotal Scores'!E10</f>
        <v>376</v>
      </c>
    </row>
    <row r="10" spans="1:2" ht="25.5" customHeight="1">
      <c r="A10" s="25" t="str">
        <f>'InOutTotal Scores'!B31</f>
        <v>NEWCOMERSTOWN</v>
      </c>
      <c r="B10" s="25">
        <f>'InOutTotal Scores'!E31</f>
        <v>398</v>
      </c>
    </row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2.5" customHeight="1"/>
  </sheetData>
  <sheetProtection/>
  <printOptions/>
  <pageMargins left="0.75" right="0.75" top="1" bottom="1" header="0.5" footer="0.5"/>
  <pageSetup orientation="portrait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G31" sqref="G31"/>
    </sheetView>
  </sheetViews>
  <sheetFormatPr defaultColWidth="10.8515625" defaultRowHeight="12.75"/>
  <cols>
    <col min="1" max="1" width="21.140625" style="26" customWidth="1"/>
    <col min="2" max="2" width="7.421875" style="12" customWidth="1"/>
    <col min="3" max="3" width="21.421875" style="12" customWidth="1"/>
    <col min="4" max="16384" width="10.8515625" style="26" customWidth="1"/>
  </cols>
  <sheetData>
    <row r="1" spans="1:6" s="27" customFormat="1" ht="15.75">
      <c r="A1" s="30" t="str">
        <f>'InOutTotal Scores'!G6</f>
        <v>Gino Schupbach</v>
      </c>
      <c r="B1" s="31">
        <f>'InOutTotal Scores'!J6</f>
        <v>71</v>
      </c>
      <c r="C1" s="31" t="str">
        <f>'InOutTotal Scores'!G3</f>
        <v>STRASBURG</v>
      </c>
      <c r="D1" s="53" t="s">
        <v>60</v>
      </c>
      <c r="E1" s="54"/>
      <c r="F1" s="54"/>
    </row>
    <row r="2" spans="1:7" ht="20.25">
      <c r="A2" s="30" t="str">
        <f>'InOutTotal Scores'!G4</f>
        <v>Dylan Tucker</v>
      </c>
      <c r="B2" s="31">
        <f>'InOutTotal Scores'!J4</f>
        <v>74</v>
      </c>
      <c r="C2" s="31" t="str">
        <f>'InOutTotal Scores'!G3</f>
        <v>STRASBURG</v>
      </c>
      <c r="D2" s="32"/>
      <c r="E2" s="55" t="s">
        <v>61</v>
      </c>
      <c r="F2" s="56"/>
      <c r="G2" s="56"/>
    </row>
    <row r="3" spans="1:7" ht="20.25">
      <c r="A3" s="30" t="str">
        <f>'InOutTotal Scores'!G18</f>
        <v>Landon Thompson</v>
      </c>
      <c r="B3" s="31">
        <f>'InOutTotal Scores'!J18</f>
        <v>77</v>
      </c>
      <c r="C3" s="31" t="str">
        <f>'InOutTotal Scores'!G17</f>
        <v>TUSKY VALLEY</v>
      </c>
      <c r="D3" s="32"/>
      <c r="E3" s="55" t="s">
        <v>62</v>
      </c>
      <c r="F3" s="56"/>
      <c r="G3" s="56"/>
    </row>
    <row r="4" spans="1:7" ht="15">
      <c r="A4" s="30" t="str">
        <f>'InOutTotal Scores'!G8</f>
        <v>Jarrett McCracken</v>
      </c>
      <c r="B4" s="31">
        <f>'InOutTotal Scores'!J8</f>
        <v>77</v>
      </c>
      <c r="C4" s="31" t="str">
        <f>'InOutTotal Scores'!G3</f>
        <v>STRASBURG</v>
      </c>
      <c r="E4" s="55" t="s">
        <v>62</v>
      </c>
      <c r="F4" s="56"/>
      <c r="G4" s="56"/>
    </row>
    <row r="5" spans="1:7" ht="15">
      <c r="A5" s="30" t="str">
        <f>'InOutTotal Scores'!B5</f>
        <v>Alex German</v>
      </c>
      <c r="B5" s="31">
        <f>'InOutTotal Scores'!E5</f>
        <v>77</v>
      </c>
      <c r="C5" s="31" t="str">
        <f>'InOutTotal Scores'!B3</f>
        <v>DOVER</v>
      </c>
      <c r="E5" s="55" t="s">
        <v>62</v>
      </c>
      <c r="F5" s="56"/>
      <c r="G5" s="56"/>
    </row>
    <row r="6" spans="1:3" ht="15">
      <c r="A6" s="30" t="str">
        <f>'InOutTotal Scores'!B25</f>
        <v>Jarrett Helter</v>
      </c>
      <c r="B6" s="31">
        <f>'InOutTotal Scores'!E25</f>
        <v>78</v>
      </c>
      <c r="C6" s="31" t="str">
        <f>'InOutTotal Scores'!B24</f>
        <v>INDIAN VALLLEY</v>
      </c>
    </row>
    <row r="7" spans="1:3" ht="15">
      <c r="A7" s="30" t="str">
        <f>'InOutTotal Scores'!B18</f>
        <v>Ben Koshmider</v>
      </c>
      <c r="B7" s="31">
        <f>'InOutTotal Scores'!E18</f>
        <v>79</v>
      </c>
      <c r="C7" s="31" t="str">
        <f>'InOutTotal Scores'!B17</f>
        <v>GARAWAY</v>
      </c>
    </row>
    <row r="8" spans="1:3" ht="15">
      <c r="A8" s="30" t="str">
        <f>'InOutTotal Scores'!B11</f>
        <v>Joe Cottis</v>
      </c>
      <c r="B8" s="31">
        <f>'InOutTotal Scores'!E11</f>
        <v>79</v>
      </c>
      <c r="C8" s="31" t="str">
        <f>'InOutTotal Scores'!B10</f>
        <v>CLAYMONT</v>
      </c>
    </row>
    <row r="9" spans="1:3" ht="15">
      <c r="A9" s="30" t="str">
        <f>'InOutTotal Scores'!G20</f>
        <v>Michael Thompson</v>
      </c>
      <c r="B9" s="31">
        <f>'InOutTotal Scores'!J20</f>
        <v>79</v>
      </c>
      <c r="C9" s="31" t="str">
        <f>'InOutTotal Scores'!G17</f>
        <v>TUSKY VALLEY</v>
      </c>
    </row>
    <row r="10" spans="1:3" ht="15">
      <c r="A10" s="30" t="str">
        <f>'InOutTotal Scores'!G5</f>
        <v>Mitch Neidenthal</v>
      </c>
      <c r="B10" s="31">
        <f>'InOutTotal Scores'!J5</f>
        <v>80</v>
      </c>
      <c r="C10" s="31" t="str">
        <f>'InOutTotal Scores'!G3</f>
        <v>STRASBURG</v>
      </c>
    </row>
    <row r="11" spans="1:3" ht="15">
      <c r="A11" s="30" t="str">
        <f>'InOutTotal Scores'!B4</f>
        <v>Jack Jones</v>
      </c>
      <c r="B11" s="31">
        <f>'InOutTotal Scores'!E4</f>
        <v>80</v>
      </c>
      <c r="C11" s="31" t="str">
        <f>'InOutTotal Scores'!B3</f>
        <v>DOVER</v>
      </c>
    </row>
    <row r="12" spans="1:3" ht="15">
      <c r="A12" s="30" t="str">
        <f>'InOutTotal Scores'!B20</f>
        <v>Colton Fender</v>
      </c>
      <c r="B12" s="31">
        <f>'InOutTotal Scores'!E20</f>
        <v>82</v>
      </c>
      <c r="C12" s="31" t="str">
        <f>'InOutTotal Scores'!B17</f>
        <v>GARAWAY</v>
      </c>
    </row>
    <row r="13" spans="1:3" ht="15">
      <c r="A13" s="30" t="str">
        <f>'InOutTotal Scores'!B19</f>
        <v>Brevin Weaver</v>
      </c>
      <c r="B13" s="31">
        <f>'InOutTotal Scores'!E19</f>
        <v>82</v>
      </c>
      <c r="C13" s="31" t="str">
        <f>'InOutTotal Scores'!B17</f>
        <v>GARAWAY</v>
      </c>
    </row>
    <row r="14" spans="1:3" ht="15">
      <c r="A14" s="30" t="str">
        <f>'InOutTotal Scores'!G19</f>
        <v>Brenton Franks</v>
      </c>
      <c r="B14" s="31">
        <f>'InOutTotal Scores'!J19</f>
        <v>82</v>
      </c>
      <c r="C14" s="31" t="str">
        <f>'InOutTotal Scores'!G17</f>
        <v>TUSKY VALLEY</v>
      </c>
    </row>
    <row r="15" spans="1:3" ht="15">
      <c r="A15" s="30" t="str">
        <f>'InOutTotal Scores'!B8</f>
        <v>Max Beal</v>
      </c>
      <c r="B15" s="31">
        <f>'InOutTotal Scores'!E8</f>
        <v>82</v>
      </c>
      <c r="C15" s="31" t="str">
        <f>'InOutTotal Scores'!B3</f>
        <v>DOVER</v>
      </c>
    </row>
    <row r="16" spans="1:3" ht="15">
      <c r="A16" s="30" t="str">
        <f>'InOutTotal Scores'!G11</f>
        <v>Cameron Henry</v>
      </c>
      <c r="B16" s="31">
        <f>'InOutTotal Scores'!J11</f>
        <v>83</v>
      </c>
      <c r="C16" s="31" t="str">
        <f>'InOutTotal Scores'!G10</f>
        <v>TCC</v>
      </c>
    </row>
    <row r="17" spans="1:3" ht="15">
      <c r="A17" s="30" t="str">
        <f>'InOutTotal Scores'!B21</f>
        <v>Michael Yoder</v>
      </c>
      <c r="B17" s="31">
        <f>'InOutTotal Scores'!E21</f>
        <v>83</v>
      </c>
      <c r="C17" s="31" t="str">
        <f>'InOutTotal Scores'!B17</f>
        <v>GARAWAY</v>
      </c>
    </row>
    <row r="18" spans="1:3" ht="15">
      <c r="A18" s="30" t="str">
        <f>'InOutTotal Scores'!B6</f>
        <v>Kade Rainsberg</v>
      </c>
      <c r="B18" s="31">
        <f>'InOutTotal Scores'!E6</f>
        <v>84</v>
      </c>
      <c r="C18" s="31" t="str">
        <f>'InOutTotal Scores'!B3</f>
        <v>DOVER</v>
      </c>
    </row>
    <row r="19" spans="1:3" ht="15">
      <c r="A19" s="30" t="str">
        <f>'InOutTotal Scores'!B22</f>
        <v>Zach Immel</v>
      </c>
      <c r="B19" s="31">
        <f>'InOutTotal Scores'!E22</f>
        <v>84</v>
      </c>
      <c r="C19" s="31" t="str">
        <f>'InOutTotal Scores'!B17</f>
        <v>GARAWAY</v>
      </c>
    </row>
    <row r="20" spans="1:3" ht="15">
      <c r="A20" s="30" t="str">
        <f>'InOutTotal Scores'!G21</f>
        <v>Billy Crone</v>
      </c>
      <c r="B20" s="31">
        <f>'InOutTotal Scores'!J21</f>
        <v>84</v>
      </c>
      <c r="C20" s="31" t="str">
        <f>'InOutTotal Scores'!G17</f>
        <v>TUSKY VALLEY</v>
      </c>
    </row>
    <row r="21" spans="1:3" ht="15">
      <c r="A21" s="30" t="str">
        <f>'InOutTotal Scores'!B39</f>
        <v>Dakota Wright</v>
      </c>
      <c r="B21" s="31">
        <f>'InOutTotal Scores'!E39</f>
        <v>85</v>
      </c>
      <c r="C21" s="31" t="str">
        <f>'InOutTotal Scores'!B38</f>
        <v>NEW PHILADELPHIA</v>
      </c>
    </row>
    <row r="22" spans="1:3" ht="15">
      <c r="A22" s="30" t="str">
        <f>'InOutTotal Scores'!B40</f>
        <v>Drew Wherley</v>
      </c>
      <c r="B22" s="31">
        <f>'InOutTotal Scores'!E40</f>
        <v>85</v>
      </c>
      <c r="C22" s="31" t="str">
        <f>'InOutTotal Scores'!B38</f>
        <v>NEW PHILADELPHIA</v>
      </c>
    </row>
    <row r="23" spans="1:3" ht="15">
      <c r="A23" s="30" t="str">
        <f>'InOutTotal Scores'!G14</f>
        <v>Austin Fantin</v>
      </c>
      <c r="B23" s="31">
        <f>'InOutTotal Scores'!J14</f>
        <v>85</v>
      </c>
      <c r="C23" s="31" t="str">
        <f>'InOutTotal Scores'!G10</f>
        <v>TCC</v>
      </c>
    </row>
    <row r="24" spans="1:3" ht="15">
      <c r="A24" s="30" t="str">
        <f>'InOutTotal Scores'!B26</f>
        <v>Dalton Burcher</v>
      </c>
      <c r="B24" s="31">
        <f>'InOutTotal Scores'!E26</f>
        <v>85</v>
      </c>
      <c r="C24" s="31" t="str">
        <f>'InOutTotal Scores'!B24</f>
        <v>INDIAN VALLLEY</v>
      </c>
    </row>
    <row r="25" spans="1:3" ht="15">
      <c r="A25" s="30" t="str">
        <f>'InOutTotal Scores'!G7</f>
        <v>Mike Neidenthal</v>
      </c>
      <c r="B25" s="31">
        <f>'InOutTotal Scores'!J7</f>
        <v>86</v>
      </c>
      <c r="C25" s="31" t="str">
        <f>'InOutTotal Scores'!G3</f>
        <v>STRASBURG</v>
      </c>
    </row>
    <row r="26" spans="1:3" ht="15">
      <c r="A26" s="30" t="str">
        <f>'InOutTotal Scores'!G12</f>
        <v>A.J. Henry</v>
      </c>
      <c r="B26" s="31">
        <f>'InOutTotal Scores'!J12</f>
        <v>87</v>
      </c>
      <c r="C26" s="31" t="str">
        <f>'InOutTotal Scores'!G10</f>
        <v>TCC</v>
      </c>
    </row>
    <row r="27" spans="1:3" ht="15">
      <c r="A27" s="30" t="str">
        <f>'InOutTotal Scores'!B7</f>
        <v>Alec Hall</v>
      </c>
      <c r="B27" s="31">
        <f>'InOutTotal Scores'!E7</f>
        <v>88</v>
      </c>
      <c r="C27" s="31" t="str">
        <f>'InOutTotal Scores'!B3</f>
        <v>DOVER</v>
      </c>
    </row>
    <row r="28" spans="1:3" ht="15">
      <c r="A28" s="30" t="str">
        <f>'InOutTotal Scores'!G13</f>
        <v>Beau Beamer</v>
      </c>
      <c r="B28" s="31">
        <f>'InOutTotal Scores'!J13</f>
        <v>90</v>
      </c>
      <c r="C28" s="31" t="str">
        <f>'InOutTotal Scores'!G10</f>
        <v>TCC</v>
      </c>
    </row>
    <row r="29" spans="1:3" ht="15">
      <c r="A29" s="30" t="str">
        <f>'InOutTotal Scores'!G15</f>
        <v>Ciro Ciraci</v>
      </c>
      <c r="B29" s="31">
        <f>'InOutTotal Scores'!J15</f>
        <v>92</v>
      </c>
      <c r="C29" s="31" t="str">
        <f>'InOutTotal Scores'!G10</f>
        <v>TCC</v>
      </c>
    </row>
    <row r="30" spans="1:3" ht="15">
      <c r="A30" s="30" t="str">
        <f>'InOutTotal Scores'!B29</f>
        <v>Andrew Gazdik</v>
      </c>
      <c r="B30" s="31">
        <f>'InOutTotal Scores'!E29</f>
        <v>92</v>
      </c>
      <c r="C30" s="31" t="str">
        <f>'InOutTotal Scores'!B24</f>
        <v>INDIAN VALLLEY</v>
      </c>
    </row>
    <row r="31" spans="1:3" ht="15">
      <c r="A31" s="30" t="str">
        <f>'InOutTotal Scores'!G22</f>
        <v>Brandon Goldsmith</v>
      </c>
      <c r="B31" s="31">
        <f>'InOutTotal Scores'!J22</f>
        <v>92</v>
      </c>
      <c r="C31" s="31" t="str">
        <f>'InOutTotal Scores'!G17</f>
        <v>TUSKY VALLEY</v>
      </c>
    </row>
    <row r="32" spans="1:3" ht="15">
      <c r="A32" s="30" t="str">
        <f>'InOutTotal Scores'!B27</f>
        <v>Austin Rummell</v>
      </c>
      <c r="B32" s="31">
        <f>'InOutTotal Scores'!E27</f>
        <v>95</v>
      </c>
      <c r="C32" s="31" t="str">
        <f>'InOutTotal Scores'!B24</f>
        <v>INDIAN VALLLEY</v>
      </c>
    </row>
    <row r="33" spans="1:3" ht="15">
      <c r="A33" s="30" t="str">
        <f>'InOutTotal Scores'!B13</f>
        <v>David Watson</v>
      </c>
      <c r="B33" s="31">
        <f>'InOutTotal Scores'!E13</f>
        <v>95</v>
      </c>
      <c r="C33" s="31" t="str">
        <f>'InOutTotal Scores'!B10</f>
        <v>CLAYMONT</v>
      </c>
    </row>
    <row r="34" spans="1:3" ht="15">
      <c r="A34" s="30" t="str">
        <f>'InOutTotal Scores'!B28</f>
        <v>Mason Rummell</v>
      </c>
      <c r="B34" s="31">
        <f>'InOutTotal Scores'!E28</f>
        <v>97</v>
      </c>
      <c r="C34" s="31" t="str">
        <f>'InOutTotal Scores'!B24</f>
        <v>INDIAN VALLLEY</v>
      </c>
    </row>
    <row r="35" spans="1:3" ht="15">
      <c r="A35" s="30" t="str">
        <f>'InOutTotal Scores'!B33</f>
        <v>Brandon Cutshall</v>
      </c>
      <c r="B35" s="31">
        <f>'InOutTotal Scores'!E33</f>
        <v>97</v>
      </c>
      <c r="C35" s="31" t="str">
        <f>'InOutTotal Scores'!B31</f>
        <v>NEWCOMERSTOWN</v>
      </c>
    </row>
    <row r="36" spans="1:3" ht="15">
      <c r="A36" s="30" t="str">
        <f>'InOutTotal Scores'!B42</f>
        <v>Kelby Flores</v>
      </c>
      <c r="B36" s="31">
        <f>'InOutTotal Scores'!E42</f>
        <v>97</v>
      </c>
      <c r="C36" s="31" t="str">
        <f>'InOutTotal Scores'!B38</f>
        <v>NEW PHILADELPHIA</v>
      </c>
    </row>
    <row r="37" spans="1:3" ht="15">
      <c r="A37" s="30" t="str">
        <f>'InOutTotal Scores'!B32</f>
        <v>Levi Kilpatrick</v>
      </c>
      <c r="B37" s="31">
        <f>'InOutTotal Scores'!E32</f>
        <v>98</v>
      </c>
      <c r="C37" s="31" t="str">
        <f>'InOutTotal Scores'!B31</f>
        <v>NEWCOMERSTOWN</v>
      </c>
    </row>
    <row r="38" spans="1:3" ht="15">
      <c r="A38" s="30" t="str">
        <f>'InOutTotal Scores'!B41</f>
        <v>Brennan Bouscher</v>
      </c>
      <c r="B38" s="31">
        <f>'InOutTotal Scores'!E41</f>
        <v>100</v>
      </c>
      <c r="C38" s="31" t="str">
        <f>'InOutTotal Scores'!B38</f>
        <v>NEW PHILADELPHIA</v>
      </c>
    </row>
    <row r="39" spans="1:3" ht="15">
      <c r="A39" s="30" t="str">
        <f>'InOutTotal Scores'!B12</f>
        <v>Owen Baker</v>
      </c>
      <c r="B39" s="31">
        <f>'InOutTotal Scores'!E12</f>
        <v>101</v>
      </c>
      <c r="C39" s="31" t="str">
        <f>'InOutTotal Scores'!B10</f>
        <v>CLAYMONT</v>
      </c>
    </row>
    <row r="40" spans="1:3" ht="15">
      <c r="A40" s="30" t="str">
        <f>'InOutTotal Scores'!B14</f>
        <v>Jake Smith</v>
      </c>
      <c r="B40" s="31">
        <f>'InOutTotal Scores'!E14</f>
        <v>101</v>
      </c>
      <c r="C40" s="31" t="str">
        <f>'InOutTotal Scores'!B10</f>
        <v>CLAYMONT</v>
      </c>
    </row>
    <row r="41" spans="1:3" ht="15">
      <c r="A41" s="30" t="str">
        <f>'InOutTotal Scores'!B36</f>
        <v>Kaden Shepherd</v>
      </c>
      <c r="B41" s="31">
        <f>'InOutTotal Scores'!E36</f>
        <v>101</v>
      </c>
      <c r="C41" s="31" t="str">
        <f>'InOutTotal Scores'!B31</f>
        <v>NEWCOMERSTOWN</v>
      </c>
    </row>
    <row r="42" spans="1:3" ht="15">
      <c r="A42" s="30" t="str">
        <f>'InOutTotal Scores'!B43</f>
        <v>Aaron Larson</v>
      </c>
      <c r="B42" s="31">
        <f>'InOutTotal Scores'!E43</f>
        <v>101</v>
      </c>
      <c r="C42" s="31" t="str">
        <f>'InOutTotal Scores'!B38</f>
        <v>NEW PHILADELPHIA</v>
      </c>
    </row>
    <row r="43" spans="1:3" ht="15">
      <c r="A43" s="30" t="str">
        <f>'InOutTotal Scores'!B35</f>
        <v>Thurman Gibson</v>
      </c>
      <c r="B43" s="31">
        <f>'InOutTotal Scores'!E35</f>
        <v>102</v>
      </c>
      <c r="C43" s="31" t="str">
        <f>'InOutTotal Scores'!B31</f>
        <v>NEWCOMERSTOWN</v>
      </c>
    </row>
    <row r="44" spans="1:3" ht="15">
      <c r="A44" s="30" t="str">
        <f>'InOutTotal Scores'!B34</f>
        <v>Bailey Guy</v>
      </c>
      <c r="B44" s="31">
        <f>'InOutTotal Scores'!E34</f>
        <v>103</v>
      </c>
      <c r="C44" s="31" t="str">
        <f>'InOutTotal Scores'!B31</f>
        <v>NEWCOMERSTOWN</v>
      </c>
    </row>
    <row r="45" spans="1:3" ht="15">
      <c r="A45" s="30" t="str">
        <f>'InOutTotal Scores'!B15</f>
        <v>Garrett Devore</v>
      </c>
      <c r="B45" s="31">
        <f>'InOutTotal Scores'!E15</f>
        <v>108</v>
      </c>
      <c r="C45" s="31" t="str">
        <f>'InOutTotal Scores'!B10</f>
        <v>CLAYMONT</v>
      </c>
    </row>
  </sheetData>
  <sheetProtection/>
  <mergeCells count="5">
    <mergeCell ref="D1:F1"/>
    <mergeCell ref="E2:G2"/>
    <mergeCell ref="E3:G3"/>
    <mergeCell ref="E4:G4"/>
    <mergeCell ref="E5:G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Canton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Kuhns</dc:creator>
  <cp:keywords/>
  <dc:description/>
  <cp:lastModifiedBy>Office</cp:lastModifiedBy>
  <cp:lastPrinted>2009-08-21T19:42:46Z</cp:lastPrinted>
  <dcterms:created xsi:type="dcterms:W3CDTF">2006-08-18T11:24:35Z</dcterms:created>
  <dcterms:modified xsi:type="dcterms:W3CDTF">2016-10-21T18:31:42Z</dcterms:modified>
  <cp:category/>
  <cp:version/>
  <cp:contentType/>
  <cp:contentStatus/>
</cp:coreProperties>
</file>