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kr.Ro\Documents\4TO TRIM 18 cristis\INFORMACION CONTABLE\"/>
    </mc:Choice>
  </mc:AlternateContent>
  <bookViews>
    <workbookView xWindow="-120" yWindow="-120" windowWidth="29040" windowHeight="15840"/>
  </bookViews>
  <sheets>
    <sheet name="NOTAS DE DESGLOSE" sheetId="5" r:id="rId1"/>
  </sheets>
  <calcPr calcId="181029"/>
</workbook>
</file>

<file path=xl/calcChain.xml><?xml version="1.0" encoding="utf-8"?>
<calcChain xmlns="http://schemas.openxmlformats.org/spreadsheetml/2006/main">
  <c r="L488" i="5" l="1"/>
  <c r="L469" i="5"/>
  <c r="L497" i="5" s="1"/>
  <c r="L457" i="5"/>
  <c r="L451" i="5"/>
  <c r="L444" i="5"/>
  <c r="L387" i="5"/>
  <c r="K387" i="5"/>
  <c r="L341" i="5"/>
  <c r="M348" i="5" s="1"/>
  <c r="L303" i="5"/>
  <c r="L301" i="5"/>
  <c r="L299" i="5"/>
  <c r="L297" i="5"/>
  <c r="L293" i="5"/>
  <c r="L304" i="5" s="1"/>
  <c r="L215" i="5"/>
  <c r="L206" i="5"/>
  <c r="L194" i="5"/>
  <c r="K194" i="5"/>
  <c r="L127" i="5"/>
  <c r="K127" i="5"/>
  <c r="L125" i="5"/>
  <c r="L128" i="5" s="1"/>
  <c r="K125" i="5"/>
  <c r="L122" i="5"/>
  <c r="K121" i="5"/>
  <c r="K122" i="5" s="1"/>
  <c r="K128" i="5" s="1"/>
  <c r="L111" i="5"/>
  <c r="K111" i="5"/>
  <c r="K74" i="5"/>
  <c r="K69" i="5"/>
  <c r="K64" i="5"/>
  <c r="L61" i="5" s="1"/>
  <c r="L60" i="5"/>
  <c r="L59" i="5"/>
  <c r="L58" i="5"/>
  <c r="L57" i="5"/>
  <c r="L52" i="5"/>
  <c r="K52" i="5"/>
  <c r="K41" i="5"/>
  <c r="K27" i="5"/>
  <c r="L19" i="5"/>
  <c r="K19" i="5"/>
  <c r="L64" i="5" l="1"/>
  <c r="M347" i="5"/>
  <c r="M346" i="5"/>
</calcChain>
</file>

<file path=xl/sharedStrings.xml><?xml version="1.0" encoding="utf-8"?>
<sst xmlns="http://schemas.openxmlformats.org/spreadsheetml/2006/main" count="478" uniqueCount="347">
  <si>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</si>
  <si>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</si>
  <si>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</si>
  <si>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</si>
  <si>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</si>
  <si>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</si>
  <si>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</si>
  <si>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</si>
  <si>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</si>
  <si>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·</t>
  </si>
  <si>
    <t>Concepto</t>
  </si>
  <si>
    <t>Suma</t>
  </si>
  <si>
    <t>Bancos/Tesorería</t>
  </si>
  <si>
    <t>Banco</t>
  </si>
  <si>
    <t>Importe</t>
  </si>
  <si>
    <t>Inversiones Temporales</t>
  </si>
  <si>
    <t>Fondos con Afectación Específica</t>
  </si>
  <si>
    <t>%</t>
  </si>
  <si>
    <t>Bienes Muebles, Intangibles y Depreciaciones</t>
  </si>
  <si>
    <t>Activo Diferido</t>
  </si>
  <si>
    <t>Suma de Pasivo</t>
  </si>
  <si>
    <t>Pasivo Circulante</t>
  </si>
  <si>
    <t>Destacan entre las principales partidas del Pasivo Circulante las siguientes:</t>
  </si>
  <si>
    <t>Pasivo No Circulante</t>
  </si>
  <si>
    <t>Destacan entre las principales partidas del Pasivo No Circulante las siguientes:</t>
  </si>
  <si>
    <t>Suma de Pasivos a Largo Plazo</t>
  </si>
  <si>
    <t>Subtotal Aportaciones</t>
  </si>
  <si>
    <t>Subtotal Capacitación y Consultoría</t>
  </si>
  <si>
    <t>Subtotal Venta de Publicaciones</t>
  </si>
  <si>
    <t>Subtotal Productos Financieros</t>
  </si>
  <si>
    <t>A su vez se presentan aquellos rubros que en forma individual representan el 8.0% o más del total de los gastos:</t>
  </si>
  <si>
    <t>Subtotal Otros</t>
  </si>
  <si>
    <t>BANCO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</si>
  <si>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</si>
  <si>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</si>
  <si>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</si>
  <si>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</si>
  <si>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</si>
  <si>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SANTANDER</t>
  </si>
  <si>
    <t>BANCOMER</t>
  </si>
  <si>
    <t>DEUDORES DIVERSOS POR COBRAR A CORTO PLAZO</t>
  </si>
  <si>
    <t>OTROS DERECHOS A RECIBIR EFECTIVO O EQUIVALENTES A CORTO PLAZO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</si>
  <si>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</si>
  <si>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</si>
  <si>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</si>
  <si>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</si>
  <si>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</si>
  <si>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</si>
  <si>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</si>
  <si>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</si>
  <si>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</si>
  <si>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</si>
  <si>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</si>
  <si>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</si>
  <si>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</si>
  <si>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DEPOSITOS EN GARANTIA</t>
  </si>
  <si>
    <t>PASIVO CIRCULANTE</t>
  </si>
  <si>
    <t>Suma PASIVO CIRCULANTE</t>
  </si>
  <si>
    <t>PASIVO NO CIRCULANTE</t>
  </si>
  <si>
    <t>SERVICIOS PERSONALES POR PAGAR A CORTO PLAZO</t>
  </si>
  <si>
    <t>RETENCIONES Y CONTRIBUCIONES POR PAGAR A CORTO PLAZO</t>
  </si>
  <si>
    <t>INGRESOS POR CLASIFICAR</t>
  </si>
  <si>
    <t>PROVEEDORES POR PAGAR A CORTO PLAZO</t>
  </si>
  <si>
    <t>OTRAS CUENTAS POR PAGAR A CORTO PLAZO</t>
  </si>
  <si>
    <t>PROVISIÓN PARA CONTINGENCIAS A LARGO PLAZO</t>
  </si>
  <si>
    <t>APORTACIONES CNA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</si>
  <si>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</si>
  <si>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</si>
  <si>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</si>
  <si>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</si>
  <si>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</si>
  <si>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Suma de GASTOS Y OTRAS PÉRDIDAS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</si>
  <si>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</si>
  <si>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</si>
  <si>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</si>
  <si>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</si>
  <si>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</si>
  <si>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</si>
  <si>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</si>
  <si>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1112-01</t>
  </si>
  <si>
    <t>1112-02</t>
  </si>
  <si>
    <t>1122</t>
  </si>
  <si>
    <t>1123</t>
  </si>
  <si>
    <t>1129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</si>
  <si>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</si>
  <si>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</si>
  <si>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</si>
  <si>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</si>
  <si>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</si>
  <si>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</si>
  <si>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</si>
  <si>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DEUDORES DIVERSOS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</si>
  <si>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</si>
  <si>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</si>
  <si>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</si>
  <si>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</si>
  <si>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</si>
  <si>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</si>
  <si>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</si>
  <si>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</si>
  <si>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</si>
  <si>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</si>
  <si>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</si>
  <si>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</si>
  <si>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</si>
  <si>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</si>
  <si>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</si>
  <si>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</si>
  <si>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</si>
  <si>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</si>
  <si>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</si>
  <si>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</si>
  <si>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</si>
  <si>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1279-1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</si>
  <si>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</si>
  <si>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</si>
  <si>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</si>
  <si>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</si>
  <si>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</si>
  <si>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</si>
  <si>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</si>
  <si>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</si>
  <si>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</si>
  <si>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MONTO</t>
  </si>
  <si>
    <t>A 90 DIAS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</si>
  <si>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</si>
  <si>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</si>
  <si>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</si>
  <si>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</si>
  <si>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</si>
  <si>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</si>
  <si>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</si>
  <si>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</si>
  <si>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</si>
  <si>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</si>
  <si>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</si>
  <si>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</si>
  <si>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</si>
  <si>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</si>
  <si>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</si>
  <si>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</si>
  <si>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</si>
  <si>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</si>
  <si>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</si>
  <si>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</si>
  <si>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</si>
  <si>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</si>
  <si>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</si>
  <si>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</si>
  <si>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</si>
  <si>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</si>
  <si>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</si>
  <si>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</si>
  <si>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</si>
  <si>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</si>
  <si>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</si>
  <si>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</si>
  <si>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</si>
  <si>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</si>
  <si>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</si>
  <si>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</si>
  <si>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</si>
  <si>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</si>
  <si>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</si>
  <si>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</si>
  <si>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</si>
  <si>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</si>
  <si>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</si>
  <si>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</si>
  <si>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</si>
  <si>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</si>
  <si>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</si>
  <si>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</si>
  <si>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</si>
  <si>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</si>
  <si>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</si>
  <si>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</si>
  <si>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</si>
  <si>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</si>
  <si>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</si>
  <si>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</si>
  <si>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</si>
  <si>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</si>
  <si>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</si>
  <si>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</si>
  <si>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</si>
  <si>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</si>
  <si>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</si>
  <si>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</si>
  <si>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</si>
  <si>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</si>
  <si>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</si>
  <si>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</si>
  <si>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</si>
  <si>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</si>
  <si>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</si>
  <si>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</si>
  <si>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</si>
  <si>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</si>
  <si>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</si>
  <si>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</si>
  <si>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</si>
  <si>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</si>
  <si>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</t>
  </si>
  <si>
    <t>APORTACIONES</t>
  </si>
  <si>
    <t>CONVENIOS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</si>
  <si>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</si>
  <si>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</si>
  <si>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</si>
  <si>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</si>
  <si>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</si>
  <si>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</si>
  <si>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4212-01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</si>
  <si>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</si>
  <si>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</si>
  <si>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</si>
  <si>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</si>
  <si>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</si>
  <si>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</si>
  <si>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</si>
  <si>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</si>
  <si>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</si>
  <si>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</si>
  <si>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</si>
  <si>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</si>
  <si>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</si>
  <si>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</si>
  <si>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</si>
  <si>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</si>
  <si>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</si>
  <si>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</si>
  <si>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</si>
  <si>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</si>
  <si>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</si>
  <si>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</si>
  <si>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</si>
  <si>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</si>
  <si>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</si>
  <si>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</si>
  <si>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</si>
  <si>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</si>
  <si>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</si>
  <si>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</si>
  <si>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</si>
  <si>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</si>
  <si>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</si>
  <si>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</si>
  <si>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</si>
  <si>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</si>
  <si>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</si>
  <si>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</si>
  <si>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IMPORTE</t>
  </si>
  <si>
    <t>ESF-002 CONTRIBUCIONES POR RECUPERAR</t>
  </si>
  <si>
    <t>ESF-03 CONTRIBUCIONES POR RECUPERAR A CORTO PLAZO</t>
  </si>
  <si>
    <t>ESF-4 INVENTARIO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</si>
  <si>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</si>
  <si>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</si>
  <si>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</si>
  <si>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</si>
  <si>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</si>
  <si>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</si>
  <si>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</si>
  <si>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</si>
  <si>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</si>
  <si>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</si>
  <si>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</si>
  <si>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</si>
  <si>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</si>
  <si>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ESF-09 BIENES MUEBLES INTANGIBLES Y DEPRECIACIÓN.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</si>
  <si>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</si>
  <si>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</si>
  <si>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</si>
  <si>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</si>
  <si>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</si>
  <si>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</si>
  <si>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</si>
  <si>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</si>
  <si>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r>
      <t xml:space="preserve">EJERCICIO: </t>
    </r>
    <r>
      <rPr>
        <b/>
        <sz val="9"/>
        <rFont val="Arial"/>
        <family val="2"/>
      </rPr>
      <t>2018</t>
    </r>
  </si>
  <si>
    <r>
      <t xml:space="preserve">PERIODICIDAD: </t>
    </r>
    <r>
      <rPr>
        <b/>
        <sz val="9"/>
        <rFont val="Arial"/>
        <family val="2"/>
      </rPr>
      <t>TRIMESTRAL</t>
    </r>
  </si>
  <si>
    <t>EA-01 INGRESOS</t>
  </si>
  <si>
    <t>EA-02 OTROS INGRESOS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</si>
  <si>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</si>
  <si>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</si>
  <si>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</si>
  <si>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</si>
  <si>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</si>
  <si>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</si>
  <si>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</si>
  <si>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</si>
  <si>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</si>
  <si>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</si>
  <si>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</si>
  <si>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</si>
  <si>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</si>
  <si>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</si>
  <si>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</si>
  <si>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</si>
  <si>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</si>
  <si>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</si>
  <si>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</si>
  <si>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</si>
  <si>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EA-03 GASTOS</t>
  </si>
  <si>
    <t>NOTAS DE DESGLOSE ESTADO DE VARIACIÓN EN LA HACIENDA PÚBLICA</t>
  </si>
  <si>
    <t>VHP-01 PATRIMONIO CONTRIBUIDO</t>
  </si>
  <si>
    <t>Procedencia</t>
  </si>
  <si>
    <t>VHP-02 PATRIMONIO GENERADO</t>
  </si>
  <si>
    <t>NOTAS DE DESGLOSE ESTADO DE FLUJOS DE EFECTIVO</t>
  </si>
  <si>
    <t>EFE-01 FLUJOS DE EFECTIVO</t>
  </si>
  <si>
    <t>EFE-03 CONCILIACION DE FLUJO DE EFECTIVO</t>
  </si>
  <si>
    <t>CONCILIACION ENTRE LOS INGRESOS PRESUPUESTARIOS Y CONTABLES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</si>
  <si>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</si>
  <si>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</si>
  <si>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</si>
  <si>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</si>
  <si>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</si>
  <si>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</si>
  <si>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</si>
  <si>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</si>
  <si>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</si>
  <si>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</si>
  <si>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</si>
  <si>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</si>
  <si>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</si>
  <si>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</si>
  <si>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</si>
  <si>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</si>
  <si>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</si>
  <si>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</si>
  <si>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</si>
  <si>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</si>
  <si>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</si>
  <si>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</si>
  <si>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</si>
  <si>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</si>
  <si>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</si>
  <si>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</si>
  <si>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</si>
  <si>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</si>
  <si>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</si>
  <si>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</si>
  <si>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</si>
  <si>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</si>
  <si>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</si>
  <si>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</si>
  <si>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DEL 01 DE ENERO AL 31 DE DICIEMBRE DE 2018</t>
  </si>
  <si>
    <t>DEL 01 DE ENERO AL 31 DE DICIEMBRE DE 2018.</t>
  </si>
  <si>
    <t>CORTE: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</si>
</sst>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</numFmts>
  <fonts count="2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sz val="9"/>
      <color theme="1"/>
      <name val="Symbol"/>
      <family val="1"/>
      <charset val="2"/>
    </font>
    <font>
      <b/>
      <i/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theme="1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6.5"/>
      <color rgb="FF000000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44" fontId="2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52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4" fillId="0" borderId="0" xfId="0" applyFont="1"/>
    <xf numFmtId="0" fontId="11" fillId="0" borderId="0" xfId="0" applyFont="1" applyFill="1" applyBorder="1" applyAlignment="1">
      <alignment vertical="top" wrapText="1"/>
    </xf>
    <xf numFmtId="49" fontId="11" fillId="0" borderId="0" xfId="0" applyNumberFormat="1" applyFont="1" applyFill="1" applyBorder="1" applyAlignment="1">
      <alignment vertical="top" wrapText="1"/>
    </xf>
    <xf numFmtId="0" fontId="15" fillId="0" borderId="0" xfId="0" applyFont="1"/>
    <xf numFmtId="49" fontId="14" fillId="0" borderId="0" xfId="0" applyNumberFormat="1" applyFont="1" applyFill="1" applyBorder="1" applyAlignment="1">
      <alignment horizontal="right"/>
    </xf>
    <xf numFmtId="4" fontId="14" fillId="0" borderId="0" xfId="0" applyNumberFormat="1" applyFont="1" applyFill="1" applyBorder="1" applyAlignment="1"/>
    <xf numFmtId="0" fontId="11" fillId="0" borderId="0" xfId="0" applyFont="1" applyFill="1" applyBorder="1" applyAlignment="1">
      <alignment vertical="top"/>
    </xf>
    <xf numFmtId="49" fontId="17" fillId="0" borderId="0" xfId="0" applyNumberFormat="1" applyFont="1" applyFill="1" applyBorder="1" applyAlignment="1">
      <alignment vertical="top"/>
    </xf>
    <xf numFmtId="49" fontId="9" fillId="0" borderId="0" xfId="0" applyNumberFormat="1" applyFont="1" applyFill="1" applyBorder="1" applyAlignment="1">
      <alignment horizontal="left" vertical="top"/>
    </xf>
    <xf numFmtId="0" fontId="14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justify" vertical="justify" wrapText="1"/>
    </xf>
    <xf numFmtId="9" fontId="22" fillId="0" borderId="0" xfId="4" applyFont="1" applyFill="1" applyBorder="1" applyAlignment="1">
      <alignment vertical="center" wrapText="1"/>
    </xf>
    <xf numFmtId="0" fontId="21" fillId="0" borderId="0" xfId="5" applyFont="1" applyBorder="1"/>
    <xf numFmtId="0" fontId="14" fillId="0" borderId="0" xfId="0" applyFont="1" applyBorder="1" applyAlignment="1"/>
    <xf numFmtId="49" fontId="15" fillId="0" borderId="0" xfId="0" applyNumberFormat="1" applyFont="1" applyBorder="1" applyAlignment="1"/>
    <xf numFmtId="164" fontId="15" fillId="0" borderId="0" xfId="2" applyFont="1" applyBorder="1" applyAlignment="1"/>
    <xf numFmtId="43" fontId="14" fillId="0" borderId="0" xfId="3" applyFont="1" applyBorder="1" applyAlignment="1"/>
    <xf numFmtId="9" fontId="24" fillId="0" borderId="0" xfId="3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justify" vertical="justify" wrapText="1"/>
    </xf>
    <xf numFmtId="49" fontId="13" fillId="0" borderId="0" xfId="0" applyNumberFormat="1" applyFont="1" applyFill="1" applyBorder="1" applyAlignment="1">
      <alignment vertical="top"/>
    </xf>
    <xf numFmtId="49" fontId="11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justify" vertical="justify" wrapText="1"/>
    </xf>
    <xf numFmtId="0" fontId="10" fillId="0" borderId="0" xfId="0" applyFont="1" applyFill="1" applyBorder="1" applyAlignment="1">
      <alignment horizontal="justify" vertical="justify" wrapText="1"/>
    </xf>
    <xf numFmtId="0" fontId="4" fillId="0" borderId="4" xfId="0" applyFont="1" applyFill="1" applyBorder="1" applyAlignment="1">
      <alignment vertical="justify"/>
    </xf>
    <xf numFmtId="0" fontId="26" fillId="0" borderId="0" xfId="5" applyFont="1" applyFill="1" applyBorder="1" applyAlignment="1"/>
    <xf numFmtId="0" fontId="21" fillId="0" borderId="0" xfId="5" applyFont="1" applyFill="1" applyBorder="1" applyAlignment="1"/>
    <xf numFmtId="7" fontId="7" fillId="2" borderId="0" xfId="0" applyNumberFormat="1" applyFont="1" applyFill="1" applyBorder="1" applyAlignment="1">
      <alignment vertical="top" wrapText="1"/>
    </xf>
    <xf numFmtId="0" fontId="21" fillId="0" borderId="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4" fontId="26" fillId="0" borderId="1" xfId="0" applyNumberFormat="1" applyFont="1" applyBorder="1"/>
    <xf numFmtId="0" fontId="21" fillId="0" borderId="0" xfId="0" applyFont="1"/>
    <xf numFmtId="0" fontId="26" fillId="0" borderId="0" xfId="0" applyFont="1" applyBorder="1"/>
    <xf numFmtId="4" fontId="21" fillId="0" borderId="0" xfId="0" applyNumberFormat="1" applyFont="1"/>
    <xf numFmtId="0" fontId="21" fillId="0" borderId="5" xfId="0" applyFont="1" applyBorder="1"/>
    <xf numFmtId="0" fontId="21" fillId="0" borderId="7" xfId="0" applyFont="1" applyBorder="1"/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4" fontId="21" fillId="0" borderId="11" xfId="0" applyNumberFormat="1" applyFont="1" applyBorder="1"/>
    <xf numFmtId="0" fontId="21" fillId="0" borderId="14" xfId="0" applyFont="1" applyBorder="1"/>
    <xf numFmtId="4" fontId="21" fillId="0" borderId="12" xfId="0" applyNumberFormat="1" applyFont="1" applyBorder="1"/>
    <xf numFmtId="0" fontId="21" fillId="0" borderId="15" xfId="0" applyFont="1" applyBorder="1"/>
    <xf numFmtId="0" fontId="21" fillId="0" borderId="8" xfId="0" applyFont="1" applyBorder="1"/>
    <xf numFmtId="0" fontId="21" fillId="0" borderId="10" xfId="0" applyFont="1" applyBorder="1"/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4" fontId="21" fillId="0" borderId="13" xfId="0" applyNumberFormat="1" applyFont="1" applyBorder="1"/>
    <xf numFmtId="0" fontId="21" fillId="0" borderId="6" xfId="0" applyFont="1" applyBorder="1"/>
    <xf numFmtId="4" fontId="21" fillId="0" borderId="7" xfId="0" applyNumberFormat="1" applyFont="1" applyBorder="1"/>
    <xf numFmtId="0" fontId="21" fillId="0" borderId="0" xfId="0" applyFont="1" applyBorder="1"/>
    <xf numFmtId="4" fontId="21" fillId="0" borderId="15" xfId="0" applyNumberFormat="1" applyFont="1" applyBorder="1"/>
    <xf numFmtId="0" fontId="21" fillId="0" borderId="9" xfId="0" applyFont="1" applyBorder="1"/>
    <xf numFmtId="4" fontId="21" fillId="0" borderId="10" xfId="0" applyNumberFormat="1" applyFont="1" applyBorder="1"/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justify"/>
    </xf>
    <xf numFmtId="0" fontId="9" fillId="0" borderId="0" xfId="0" applyFont="1" applyFill="1" applyBorder="1" applyAlignment="1">
      <alignment vertical="justify" wrapText="1"/>
    </xf>
    <xf numFmtId="0" fontId="8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/>
    <xf numFmtId="0" fontId="15" fillId="0" borderId="0" xfId="0" applyFont="1" applyFill="1" applyBorder="1" applyAlignment="1"/>
    <xf numFmtId="2" fontId="14" fillId="0" borderId="0" xfId="0" applyNumberFormat="1" applyFont="1" applyBorder="1" applyAlignment="1"/>
    <xf numFmtId="2" fontId="14" fillId="0" borderId="0" xfId="0" applyNumberFormat="1" applyFont="1" applyFill="1" applyBorder="1" applyAlignment="1"/>
    <xf numFmtId="164" fontId="15" fillId="0" borderId="0" xfId="2" applyFont="1" applyFill="1" applyBorder="1" applyAlignment="1"/>
    <xf numFmtId="0" fontId="11" fillId="0" borderId="0" xfId="0" applyFont="1" applyFill="1" applyBorder="1" applyAlignment="1">
      <alignment vertical="justify" wrapText="1"/>
    </xf>
    <xf numFmtId="49" fontId="17" fillId="0" borderId="0" xfId="0" applyNumberFormat="1" applyFont="1" applyFill="1" applyBorder="1" applyAlignment="1">
      <alignment vertical="top" wrapText="1"/>
    </xf>
    <xf numFmtId="0" fontId="15" fillId="3" borderId="4" xfId="0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14" fillId="0" borderId="0" xfId="0" applyNumberFormat="1" applyFont="1" applyBorder="1" applyAlignment="1"/>
    <xf numFmtId="0" fontId="15" fillId="0" borderId="0" xfId="0" applyFont="1" applyBorder="1" applyAlignment="1"/>
    <xf numFmtId="44" fontId="14" fillId="0" borderId="0" xfId="7" applyFont="1" applyBorder="1" applyAlignment="1"/>
    <xf numFmtId="43" fontId="14" fillId="0" borderId="0" xfId="8" applyFont="1" applyBorder="1" applyAlignment="1"/>
    <xf numFmtId="0" fontId="14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15" fillId="3" borderId="3" xfId="0" applyFont="1" applyFill="1" applyBorder="1" applyAlignment="1"/>
    <xf numFmtId="165" fontId="14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21" fillId="0" borderId="8" xfId="9" applyFont="1" applyBorder="1" applyAlignment="1">
      <alignment horizontal="center"/>
    </xf>
    <xf numFmtId="0" fontId="26" fillId="3" borderId="2" xfId="9" applyFont="1" applyFill="1" applyBorder="1"/>
    <xf numFmtId="0" fontId="26" fillId="3" borderId="4" xfId="9" applyFont="1" applyFill="1" applyBorder="1"/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9" fontId="14" fillId="0" borderId="0" xfId="0" applyNumberFormat="1" applyFont="1" applyFill="1" applyBorder="1" applyAlignment="1"/>
    <xf numFmtId="0" fontId="9" fillId="0" borderId="0" xfId="0" applyFont="1" applyFill="1" applyBorder="1" applyAlignment="1">
      <alignment vertical="justify"/>
    </xf>
    <xf numFmtId="0" fontId="4" fillId="4" borderId="0" xfId="0" applyFont="1" applyFill="1" applyBorder="1" applyAlignment="1">
      <alignment vertical="top" wrapText="1"/>
    </xf>
    <xf numFmtId="0" fontId="26" fillId="3" borderId="1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21" fillId="0" borderId="0" xfId="0" applyNumberFormat="1" applyFont="1" applyFill="1" applyBorder="1"/>
    <xf numFmtId="4" fontId="14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26" fillId="0" borderId="2" xfId="0" applyFont="1" applyBorder="1" applyAlignment="1"/>
    <xf numFmtId="0" fontId="26" fillId="0" borderId="4" xfId="0" applyFont="1" applyBorder="1" applyAlignment="1"/>
    <xf numFmtId="0" fontId="26" fillId="0" borderId="3" xfId="0" applyFont="1" applyBorder="1" applyAlignment="1"/>
    <xf numFmtId="4" fontId="21" fillId="0" borderId="5" xfId="0" applyNumberFormat="1" applyFont="1" applyBorder="1" applyAlignment="1"/>
    <xf numFmtId="0" fontId="21" fillId="0" borderId="0" xfId="0" applyFont="1" applyBorder="1" applyAlignment="1">
      <alignment wrapText="1"/>
    </xf>
    <xf numFmtId="4" fontId="21" fillId="0" borderId="14" xfId="0" applyNumberFormat="1" applyFont="1" applyBorder="1" applyAlignment="1"/>
    <xf numFmtId="4" fontId="21" fillId="0" borderId="8" xfId="0" applyNumberFormat="1" applyFont="1" applyBorder="1" applyAlignment="1"/>
    <xf numFmtId="0" fontId="11" fillId="0" borderId="0" xfId="0" applyFont="1" applyFill="1" applyBorder="1" applyAlignment="1">
      <alignment vertical="justify"/>
    </xf>
    <xf numFmtId="0" fontId="21" fillId="0" borderId="5" xfId="9" applyFont="1" applyBorder="1"/>
    <xf numFmtId="0" fontId="21" fillId="0" borderId="6" xfId="9" applyFont="1" applyBorder="1"/>
    <xf numFmtId="0" fontId="21" fillId="0" borderId="7" xfId="9" applyFont="1" applyBorder="1"/>
    <xf numFmtId="0" fontId="21" fillId="0" borderId="14" xfId="9" applyFont="1" applyBorder="1"/>
    <xf numFmtId="0" fontId="21" fillId="0" borderId="0" xfId="9" applyFont="1" applyBorder="1"/>
    <xf numFmtId="0" fontId="21" fillId="0" borderId="15" xfId="9" applyFont="1" applyBorder="1"/>
    <xf numFmtId="0" fontId="21" fillId="0" borderId="8" xfId="9" applyFont="1" applyBorder="1"/>
    <xf numFmtId="4" fontId="21" fillId="0" borderId="0" xfId="9" applyNumberFormat="1" applyFont="1" applyBorder="1"/>
    <xf numFmtId="4" fontId="21" fillId="0" borderId="15" xfId="9" applyNumberFormat="1" applyFont="1" applyBorder="1"/>
    <xf numFmtId="4" fontId="21" fillId="0" borderId="10" xfId="9" applyNumberFormat="1" applyFont="1" applyBorder="1"/>
    <xf numFmtId="4" fontId="21" fillId="0" borderId="6" xfId="9" applyNumberFormat="1" applyFont="1" applyBorder="1"/>
    <xf numFmtId="4" fontId="21" fillId="0" borderId="7" xfId="9" applyNumberFormat="1" applyFont="1" applyBorder="1"/>
    <xf numFmtId="0" fontId="26" fillId="0" borderId="2" xfId="9" applyFont="1" applyBorder="1"/>
    <xf numFmtId="0" fontId="26" fillId="0" borderId="4" xfId="9" applyFont="1" applyBorder="1"/>
    <xf numFmtId="4" fontId="26" fillId="0" borderId="3" xfId="9" applyNumberFormat="1" applyFont="1" applyBorder="1"/>
    <xf numFmtId="0" fontId="7" fillId="0" borderId="4" xfId="0" applyFont="1" applyFill="1" applyBorder="1" applyAlignment="1">
      <alignment vertical="top"/>
    </xf>
    <xf numFmtId="0" fontId="26" fillId="0" borderId="2" xfId="9" applyFont="1" applyFill="1" applyBorder="1"/>
    <xf numFmtId="0" fontId="26" fillId="0" borderId="4" xfId="9" applyFont="1" applyFill="1" applyBorder="1"/>
    <xf numFmtId="4" fontId="26" fillId="0" borderId="3" xfId="9" applyNumberFormat="1" applyFont="1" applyFill="1" applyBorder="1"/>
    <xf numFmtId="0" fontId="21" fillId="0" borderId="9" xfId="9" applyFont="1" applyBorder="1"/>
    <xf numFmtId="0" fontId="21" fillId="0" borderId="10" xfId="9" applyFont="1" applyBorder="1"/>
    <xf numFmtId="4" fontId="21" fillId="0" borderId="9" xfId="9" applyNumberFormat="1" applyFont="1" applyBorder="1"/>
    <xf numFmtId="4" fontId="21" fillId="0" borderId="11" xfId="0" applyNumberFormat="1" applyFont="1" applyBorder="1" applyAlignment="1"/>
    <xf numFmtId="4" fontId="21" fillId="0" borderId="12" xfId="0" applyNumberFormat="1" applyFont="1" applyBorder="1" applyAlignment="1"/>
    <xf numFmtId="4" fontId="21" fillId="0" borderId="13" xfId="0" applyNumberFormat="1" applyFont="1" applyBorder="1" applyAlignment="1"/>
    <xf numFmtId="164" fontId="14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26" fillId="0" borderId="0" xfId="5" applyFont="1" applyFill="1" applyBorder="1" applyAlignment="1">
      <alignment vertical="center" wrapText="1"/>
    </xf>
    <xf numFmtId="0" fontId="21" fillId="0" borderId="0" xfId="5" applyFont="1" applyBorder="1" applyAlignment="1"/>
    <xf numFmtId="0" fontId="15" fillId="3" borderId="1" xfId="0" applyFont="1" applyFill="1" applyBorder="1" applyAlignment="1">
      <alignment horizontal="center"/>
    </xf>
    <xf numFmtId="7" fontId="27" fillId="0" borderId="0" xfId="0" applyNumberFormat="1" applyFont="1" applyFill="1" applyBorder="1" applyAlignment="1">
      <alignment vertical="top" wrapText="1"/>
    </xf>
    <xf numFmtId="0" fontId="11" fillId="4" borderId="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top"/>
    </xf>
    <xf numFmtId="0" fontId="26" fillId="3" borderId="11" xfId="0" applyFont="1" applyFill="1" applyBorder="1" applyAlignment="1">
      <alignment horizontal="center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2" fontId="5" fillId="0" borderId="6" xfId="0" applyNumberFormat="1" applyFont="1" applyFill="1" applyBorder="1" applyAlignment="1">
      <alignment vertical="top" wrapText="1"/>
    </xf>
    <xf numFmtId="2" fontId="5" fillId="0" borderId="7" xfId="0" applyNumberFormat="1" applyFont="1" applyFill="1" applyBorder="1" applyAlignment="1">
      <alignment vertical="top" wrapText="1"/>
    </xf>
    <xf numFmtId="2" fontId="7" fillId="0" borderId="15" xfId="0" applyNumberFormat="1" applyFont="1" applyFill="1" applyBorder="1" applyAlignment="1">
      <alignment vertical="top" wrapText="1"/>
    </xf>
    <xf numFmtId="2" fontId="4" fillId="0" borderId="15" xfId="0" applyNumberFormat="1" applyFont="1" applyFill="1" applyBorder="1" applyAlignment="1">
      <alignment vertical="top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9" xfId="0" applyNumberFormat="1" applyFont="1" applyFill="1" applyBorder="1" applyAlignment="1">
      <alignment vertical="top" wrapText="1"/>
    </xf>
    <xf numFmtId="2" fontId="4" fillId="0" borderId="10" xfId="0" applyNumberFormat="1" applyFont="1" applyFill="1" applyBorder="1" applyAlignment="1">
      <alignment vertical="top" wrapText="1"/>
    </xf>
    <xf numFmtId="0" fontId="15" fillId="3" borderId="11" xfId="0" applyFont="1" applyFill="1" applyBorder="1" applyAlignment="1"/>
    <xf numFmtId="165" fontId="14" fillId="0" borderId="0" xfId="0" applyNumberFormat="1" applyFont="1" applyBorder="1" applyAlignment="1"/>
    <xf numFmtId="0" fontId="7" fillId="0" borderId="5" xfId="0" applyFont="1" applyFill="1" applyBorder="1" applyAlignment="1">
      <alignment horizontal="center" vertical="top"/>
    </xf>
    <xf numFmtId="4" fontId="14" fillId="0" borderId="6" xfId="0" applyNumberFormat="1" applyFont="1" applyBorder="1" applyAlignment="1"/>
    <xf numFmtId="165" fontId="14" fillId="0" borderId="7" xfId="0" applyNumberFormat="1" applyFont="1" applyBorder="1" applyAlignment="1"/>
    <xf numFmtId="0" fontId="7" fillId="0" borderId="14" xfId="0" applyFont="1" applyFill="1" applyBorder="1" applyAlignment="1">
      <alignment horizontal="center" vertical="top"/>
    </xf>
    <xf numFmtId="165" fontId="14" fillId="0" borderId="15" xfId="0" applyNumberFormat="1" applyFont="1" applyBorder="1" applyAlignment="1"/>
    <xf numFmtId="0" fontId="7" fillId="0" borderId="8" xfId="0" applyFont="1" applyFill="1" applyBorder="1" applyAlignment="1">
      <alignment horizontal="center" vertical="top"/>
    </xf>
    <xf numFmtId="164" fontId="15" fillId="0" borderId="9" xfId="2" applyFont="1" applyBorder="1" applyAlignment="1"/>
    <xf numFmtId="164" fontId="15" fillId="0" borderId="10" xfId="2" applyFont="1" applyBorder="1" applyAlignment="1"/>
    <xf numFmtId="0" fontId="26" fillId="3" borderId="5" xfId="0" applyFont="1" applyFill="1" applyBorder="1" applyAlignment="1"/>
    <xf numFmtId="0" fontId="26" fillId="3" borderId="6" xfId="0" applyFont="1" applyFill="1" applyBorder="1" applyAlignment="1"/>
    <xf numFmtId="4" fontId="21" fillId="0" borderId="0" xfId="0" applyNumberFormat="1" applyFont="1" applyBorder="1"/>
    <xf numFmtId="0" fontId="21" fillId="0" borderId="0" xfId="0" applyFont="1" applyBorder="1" applyAlignment="1"/>
    <xf numFmtId="0" fontId="21" fillId="0" borderId="5" xfId="0" applyFont="1" applyBorder="1" applyAlignment="1">
      <alignment horizontal="center"/>
    </xf>
    <xf numFmtId="4" fontId="21" fillId="0" borderId="6" xfId="0" applyNumberFormat="1" applyFont="1" applyBorder="1"/>
    <xf numFmtId="0" fontId="21" fillId="0" borderId="14" xfId="0" applyFont="1" applyBorder="1" applyAlignment="1">
      <alignment horizontal="center"/>
    </xf>
    <xf numFmtId="7" fontId="27" fillId="2" borderId="15" xfId="0" applyNumberFormat="1" applyFont="1" applyFill="1" applyBorder="1" applyAlignment="1">
      <alignment vertical="top" wrapText="1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/>
    <xf numFmtId="4" fontId="21" fillId="0" borderId="9" xfId="0" applyNumberFormat="1" applyFont="1" applyBorder="1"/>
    <xf numFmtId="0" fontId="21" fillId="0" borderId="6" xfId="0" applyFont="1" applyBorder="1" applyAlignment="1"/>
    <xf numFmtId="4" fontId="21" fillId="0" borderId="7" xfId="0" applyNumberFormat="1" applyFont="1" applyFill="1" applyBorder="1"/>
    <xf numFmtId="4" fontId="21" fillId="0" borderId="15" xfId="0" applyNumberFormat="1" applyFont="1" applyFill="1" applyBorder="1"/>
    <xf numFmtId="4" fontId="21" fillId="0" borderId="10" xfId="0" applyNumberFormat="1" applyFont="1" applyFill="1" applyBorder="1"/>
    <xf numFmtId="0" fontId="15" fillId="3" borderId="5" xfId="0" applyFont="1" applyFill="1" applyBorder="1" applyAlignment="1"/>
    <xf numFmtId="0" fontId="15" fillId="3" borderId="6" xfId="0" applyFont="1" applyFill="1" applyBorder="1" applyAlignment="1"/>
    <xf numFmtId="0" fontId="15" fillId="3" borderId="7" xfId="0" applyFont="1" applyFill="1" applyBorder="1" applyAlignment="1"/>
    <xf numFmtId="0" fontId="7" fillId="3" borderId="11" xfId="0" applyFont="1" applyFill="1" applyBorder="1" applyAlignment="1">
      <alignment horizontal="left" vertical="top"/>
    </xf>
    <xf numFmtId="49" fontId="14" fillId="0" borderId="0" xfId="0" applyNumberFormat="1" applyFont="1" applyFill="1" applyBorder="1" applyAlignment="1"/>
    <xf numFmtId="49" fontId="14" fillId="0" borderId="6" xfId="0" applyNumberFormat="1" applyFont="1" applyFill="1" applyBorder="1" applyAlignment="1"/>
    <xf numFmtId="165" fontId="14" fillId="0" borderId="6" xfId="0" applyNumberFormat="1" applyFont="1" applyFill="1" applyBorder="1" applyAlignment="1"/>
    <xf numFmtId="9" fontId="14" fillId="0" borderId="6" xfId="0" applyNumberFormat="1" applyFont="1" applyFill="1" applyBorder="1" applyAlignment="1"/>
    <xf numFmtId="0" fontId="7" fillId="0" borderId="7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49" fontId="14" fillId="0" borderId="9" xfId="0" applyNumberFormat="1" applyFont="1" applyFill="1" applyBorder="1" applyAlignment="1"/>
    <xf numFmtId="165" fontId="14" fillId="0" borderId="9" xfId="0" applyNumberFormat="1" applyFont="1" applyFill="1" applyBorder="1" applyAlignment="1"/>
    <xf numFmtId="9" fontId="14" fillId="0" borderId="9" xfId="0" applyNumberFormat="1" applyFont="1" applyFill="1" applyBorder="1" applyAlignment="1"/>
    <xf numFmtId="0" fontId="7" fillId="0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/>
    <xf numFmtId="4" fontId="14" fillId="0" borderId="7" xfId="0" applyNumberFormat="1" applyFont="1" applyFill="1" applyBorder="1" applyAlignment="1"/>
    <xf numFmtId="0" fontId="4" fillId="0" borderId="14" xfId="0" applyFont="1" applyFill="1" applyBorder="1" applyAlignment="1">
      <alignment horizontal="center" vertical="top" wrapText="1"/>
    </xf>
    <xf numFmtId="4" fontId="14" fillId="0" borderId="15" xfId="0" applyNumberFormat="1" applyFont="1" applyFill="1" applyBorder="1" applyAlignment="1"/>
    <xf numFmtId="0" fontId="4" fillId="0" borderId="8" xfId="0" applyFont="1" applyFill="1" applyBorder="1" applyAlignment="1">
      <alignment horizontal="center" vertical="top" wrapText="1"/>
    </xf>
    <xf numFmtId="164" fontId="15" fillId="0" borderId="9" xfId="2" applyFont="1" applyFill="1" applyBorder="1" applyAlignment="1"/>
    <xf numFmtId="164" fontId="15" fillId="0" borderId="10" xfId="2" applyFont="1" applyFill="1" applyBorder="1" applyAlignment="1"/>
    <xf numFmtId="0" fontId="21" fillId="0" borderId="5" xfId="9" applyFont="1" applyBorder="1" applyAlignment="1">
      <alignment horizontal="center"/>
    </xf>
    <xf numFmtId="0" fontId="21" fillId="0" borderId="14" xfId="9" applyFont="1" applyBorder="1" applyAlignment="1">
      <alignment horizontal="center"/>
    </xf>
    <xf numFmtId="49" fontId="15" fillId="0" borderId="0" xfId="0" applyNumberFormat="1" applyFont="1" applyFill="1" applyBorder="1" applyAlignment="1"/>
    <xf numFmtId="165" fontId="14" fillId="0" borderId="7" xfId="0" applyNumberFormat="1" applyFont="1" applyFill="1" applyBorder="1" applyAlignment="1"/>
    <xf numFmtId="165" fontId="14" fillId="0" borderId="15" xfId="0" applyNumberFormat="1" applyFont="1" applyFill="1" applyBorder="1" applyAlignment="1"/>
    <xf numFmtId="0" fontId="7" fillId="0" borderId="14" xfId="0" applyFont="1" applyFill="1" applyBorder="1" applyAlignment="1">
      <alignment horizontal="left" vertical="top"/>
    </xf>
    <xf numFmtId="164" fontId="15" fillId="0" borderId="15" xfId="2" applyFont="1" applyFill="1" applyBorder="1" applyAlignment="1"/>
    <xf numFmtId="0" fontId="7" fillId="0" borderId="14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49" fontId="15" fillId="0" borderId="9" xfId="0" applyNumberFormat="1" applyFont="1" applyFill="1" applyBorder="1" applyAlignment="1"/>
    <xf numFmtId="0" fontId="26" fillId="3" borderId="5" xfId="5" applyFont="1" applyFill="1" applyBorder="1" applyAlignment="1">
      <alignment horizontal="center" vertical="center"/>
    </xf>
    <xf numFmtId="0" fontId="26" fillId="3" borderId="5" xfId="5" applyFont="1" applyFill="1" applyBorder="1" applyAlignment="1">
      <alignment vertical="center"/>
    </xf>
    <xf numFmtId="0" fontId="26" fillId="3" borderId="6" xfId="5" applyFont="1" applyFill="1" applyBorder="1" applyAlignment="1">
      <alignment vertical="center"/>
    </xf>
    <xf numFmtId="0" fontId="26" fillId="3" borderId="7" xfId="5" applyFont="1" applyFill="1" applyBorder="1" applyAlignment="1">
      <alignment vertical="center"/>
    </xf>
    <xf numFmtId="0" fontId="26" fillId="3" borderId="7" xfId="5" applyFont="1" applyFill="1" applyBorder="1" applyAlignment="1">
      <alignment horizontal="center" vertical="center"/>
    </xf>
    <xf numFmtId="0" fontId="26" fillId="3" borderId="11" xfId="5" applyFont="1" applyFill="1" applyBorder="1" applyAlignment="1">
      <alignment vertical="center" wrapText="1"/>
    </xf>
    <xf numFmtId="4" fontId="21" fillId="0" borderId="0" xfId="5" applyNumberFormat="1" applyFont="1" applyBorder="1" applyAlignment="1">
      <alignment horizontal="right"/>
    </xf>
    <xf numFmtId="0" fontId="19" fillId="0" borderId="0" xfId="0" applyFont="1" applyFill="1" applyBorder="1" applyAlignment="1">
      <alignment vertical="center"/>
    </xf>
    <xf numFmtId="0" fontId="21" fillId="0" borderId="5" xfId="5" applyFont="1" applyBorder="1" applyAlignment="1">
      <alignment horizontal="center"/>
    </xf>
    <xf numFmtId="0" fontId="21" fillId="0" borderId="6" xfId="5" applyFont="1" applyBorder="1" applyAlignment="1"/>
    <xf numFmtId="4" fontId="21" fillId="0" borderId="6" xfId="5" applyNumberFormat="1" applyFont="1" applyBorder="1" applyAlignment="1">
      <alignment horizontal="right"/>
    </xf>
    <xf numFmtId="0" fontId="21" fillId="0" borderId="7" xfId="5" applyFont="1" applyBorder="1" applyAlignment="1"/>
    <xf numFmtId="0" fontId="21" fillId="0" borderId="14" xfId="5" applyFont="1" applyBorder="1" applyAlignment="1">
      <alignment horizontal="center"/>
    </xf>
    <xf numFmtId="0" fontId="21" fillId="0" borderId="15" xfId="5" applyFont="1" applyBorder="1" applyAlignment="1"/>
    <xf numFmtId="0" fontId="21" fillId="0" borderId="14" xfId="5" applyFont="1" applyBorder="1" applyAlignment="1">
      <alignment horizontal="center" vertical="center"/>
    </xf>
    <xf numFmtId="0" fontId="21" fillId="0" borderId="8" xfId="5" applyFont="1" applyBorder="1" applyAlignment="1">
      <alignment horizontal="center"/>
    </xf>
    <xf numFmtId="4" fontId="21" fillId="0" borderId="9" xfId="5" applyNumberFormat="1" applyFont="1" applyBorder="1" applyAlignment="1">
      <alignment horizontal="right"/>
    </xf>
    <xf numFmtId="0" fontId="21" fillId="0" borderId="10" xfId="5" applyFont="1" applyBorder="1" applyAlignment="1"/>
    <xf numFmtId="0" fontId="5" fillId="3" borderId="11" xfId="0" applyFont="1" applyFill="1" applyBorder="1" applyAlignment="1">
      <alignment horizontal="center" vertical="top" wrapText="1"/>
    </xf>
    <xf numFmtId="49" fontId="14" fillId="0" borderId="6" xfId="0" applyNumberFormat="1" applyFont="1" applyBorder="1" applyAlignment="1"/>
    <xf numFmtId="0" fontId="4" fillId="3" borderId="11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26" fillId="3" borderId="11" xfId="5" applyFont="1" applyFill="1" applyBorder="1" applyAlignment="1"/>
    <xf numFmtId="4" fontId="21" fillId="0" borderId="0" xfId="5" applyNumberFormat="1" applyFont="1" applyBorder="1" applyAlignment="1"/>
    <xf numFmtId="4" fontId="21" fillId="0" borderId="6" xfId="5" applyNumberFormat="1" applyFont="1" applyBorder="1" applyAlignment="1"/>
    <xf numFmtId="4" fontId="21" fillId="0" borderId="9" xfId="5" applyNumberFormat="1" applyFont="1" applyBorder="1" applyAlignment="1"/>
    <xf numFmtId="0" fontId="21" fillId="0" borderId="9" xfId="5" applyFont="1" applyBorder="1" applyAlignment="1"/>
    <xf numFmtId="164" fontId="14" fillId="0" borderId="0" xfId="2" applyFont="1" applyFill="1" applyBorder="1" applyAlignment="1">
      <alignment wrapText="1"/>
    </xf>
    <xf numFmtId="164" fontId="14" fillId="0" borderId="6" xfId="2" applyFont="1" applyFill="1" applyBorder="1" applyAlignment="1"/>
    <xf numFmtId="164" fontId="14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165" fontId="14" fillId="0" borderId="0" xfId="0" applyNumberFormat="1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14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14" fillId="0" borderId="10" xfId="0" applyNumberFormat="1" applyFont="1" applyFill="1" applyBorder="1" applyAlignment="1"/>
    <xf numFmtId="0" fontId="7" fillId="0" borderId="2" xfId="0" applyFont="1" applyFill="1" applyBorder="1" applyAlignment="1">
      <alignment horizontal="center" vertical="top" wrapText="1"/>
    </xf>
    <xf numFmtId="165" fontId="14" fillId="0" borderId="4" xfId="0" applyNumberFormat="1" applyFont="1" applyFill="1" applyBorder="1" applyAlignment="1"/>
    <xf numFmtId="165" fontId="14" fillId="0" borderId="3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left" vertical="top"/>
    </xf>
    <xf numFmtId="49" fontId="4" fillId="0" borderId="14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left" vertical="top"/>
    </xf>
    <xf numFmtId="49" fontId="4" fillId="0" borderId="8" xfId="0" applyNumberFormat="1" applyFont="1" applyFill="1" applyBorder="1" applyAlignment="1">
      <alignment horizontal="center" vertical="top" wrapText="1"/>
    </xf>
    <xf numFmtId="0" fontId="14" fillId="0" borderId="9" xfId="0" applyFont="1" applyBorder="1" applyAlignment="1"/>
    <xf numFmtId="0" fontId="9" fillId="0" borderId="10" xfId="0" applyFont="1" applyFill="1" applyBorder="1" applyAlignment="1">
      <alignment horizontal="left" vertical="top"/>
    </xf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14" fillId="0" borderId="6" xfId="0" applyFont="1" applyBorder="1" applyAlignment="1"/>
    <xf numFmtId="0" fontId="9" fillId="0" borderId="6" xfId="0" applyFont="1" applyFill="1" applyBorder="1" applyAlignment="1">
      <alignment horizontal="left" vertical="top"/>
    </xf>
    <xf numFmtId="44" fontId="14" fillId="0" borderId="6" xfId="7" applyFont="1" applyBorder="1" applyAlignment="1"/>
    <xf numFmtId="44" fontId="14" fillId="0" borderId="7" xfId="7" applyFont="1" applyBorder="1" applyAlignment="1"/>
    <xf numFmtId="0" fontId="9" fillId="0" borderId="9" xfId="0" applyFont="1" applyFill="1" applyBorder="1" applyAlignment="1">
      <alignment horizontal="left" vertical="top"/>
    </xf>
    <xf numFmtId="43" fontId="14" fillId="0" borderId="9" xfId="8" applyFont="1" applyBorder="1" applyAlignment="1"/>
    <xf numFmtId="43" fontId="14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justify" wrapText="1"/>
    </xf>
    <xf numFmtId="0" fontId="9" fillId="0" borderId="10" xfId="0" applyFont="1" applyFill="1" applyBorder="1" applyAlignment="1">
      <alignment horizontal="justify" vertical="justify" wrapText="1"/>
    </xf>
    <xf numFmtId="0" fontId="26" fillId="3" borderId="11" xfId="9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justify" wrapText="1"/>
    </xf>
    <xf numFmtId="0" fontId="9" fillId="0" borderId="15" xfId="0" applyFont="1" applyFill="1" applyBorder="1" applyAlignment="1">
      <alignment horizontal="justify" vertical="justify" wrapText="1"/>
    </xf>
    <xf numFmtId="0" fontId="9" fillId="0" borderId="9" xfId="0" applyFont="1" applyFill="1" applyBorder="1" applyAlignment="1">
      <alignment horizontal="justify" vertical="justify" wrapText="1"/>
    </xf>
    <xf numFmtId="43" fontId="14" fillId="0" borderId="15" xfId="8" applyFont="1" applyBorder="1" applyAlignment="1"/>
    <xf numFmtId="44" fontId="14" fillId="0" borderId="10" xfId="7" applyFont="1" applyBorder="1" applyAlignment="1"/>
    <xf numFmtId="44" fontId="15" fillId="0" borderId="10" xfId="7" applyFont="1" applyBorder="1" applyAlignment="1"/>
    <xf numFmtId="9" fontId="15" fillId="3" borderId="11" xfId="0" applyNumberFormat="1" applyFont="1" applyFill="1" applyBorder="1" applyAlignment="1">
      <alignment horizontal="center"/>
    </xf>
    <xf numFmtId="43" fontId="7" fillId="0" borderId="0" xfId="3" applyFont="1" applyFill="1" applyBorder="1" applyAlignment="1">
      <alignment horizontal="left" vertical="top"/>
    </xf>
    <xf numFmtId="43" fontId="4" fillId="0" borderId="0" xfId="3" applyFont="1" applyFill="1" applyBorder="1" applyAlignment="1">
      <alignment vertical="top" wrapText="1"/>
    </xf>
    <xf numFmtId="43" fontId="7" fillId="0" borderId="6" xfId="3" applyFont="1" applyFill="1" applyBorder="1" applyAlignment="1">
      <alignment horizontal="left" vertical="top"/>
    </xf>
    <xf numFmtId="9" fontId="14" fillId="0" borderId="7" xfId="0" applyNumberFormat="1" applyFont="1" applyBorder="1" applyAlignment="1"/>
    <xf numFmtId="9" fontId="14" fillId="0" borderId="15" xfId="0" applyNumberFormat="1" applyFont="1" applyBorder="1" applyAlignment="1"/>
    <xf numFmtId="0" fontId="21" fillId="0" borderId="8" xfId="5" applyFont="1" applyBorder="1"/>
    <xf numFmtId="43" fontId="15" fillId="0" borderId="9" xfId="3" applyFont="1" applyBorder="1" applyAlignment="1"/>
    <xf numFmtId="9" fontId="28" fillId="0" borderId="10" xfId="3" applyNumberFormat="1" applyFont="1" applyFill="1" applyBorder="1" applyAlignment="1">
      <alignment vertical="center" wrapText="1"/>
    </xf>
    <xf numFmtId="165" fontId="14" fillId="0" borderId="7" xfId="0" applyNumberFormat="1" applyFont="1" applyFill="1" applyBorder="1" applyAlignment="1">
      <alignment horizontal="center"/>
    </xf>
    <xf numFmtId="165" fontId="14" fillId="0" borderId="15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top" wrapText="1"/>
    </xf>
    <xf numFmtId="165" fontId="14" fillId="0" borderId="6" xfId="0" applyNumberFormat="1" applyFont="1" applyBorder="1" applyAlignment="1"/>
    <xf numFmtId="0" fontId="8" fillId="3" borderId="2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>
      <alignment horizontal="left"/>
    </xf>
    <xf numFmtId="49" fontId="15" fillId="0" borderId="9" xfId="0" applyNumberFormat="1" applyFont="1" applyFill="1" applyBorder="1" applyAlignment="1">
      <alignment horizontal="left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justify"/>
    </xf>
    <xf numFmtId="0" fontId="26" fillId="3" borderId="12" xfId="9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26" fillId="3" borderId="11" xfId="5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left"/>
    </xf>
    <xf numFmtId="0" fontId="8" fillId="3" borderId="11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top"/>
    </xf>
    <xf numFmtId="4" fontId="15" fillId="0" borderId="10" xfId="2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justify" wrapText="1"/>
    </xf>
    <xf numFmtId="0" fontId="5" fillId="3" borderId="0" xfId="0" applyFont="1" applyFill="1" applyBorder="1" applyAlignment="1">
      <alignment horizontal="center" vertical="top"/>
    </xf>
    <xf numFmtId="49" fontId="15" fillId="0" borderId="9" xfId="0" applyNumberFormat="1" applyFont="1" applyBorder="1" applyAlignment="1">
      <alignment horizontal="right"/>
    </xf>
    <xf numFmtId="0" fontId="15" fillId="3" borderId="11" xfId="0" applyFont="1" applyFill="1" applyBorder="1" applyAlignment="1">
      <alignment horizontal="left"/>
    </xf>
    <xf numFmtId="49" fontId="14" fillId="0" borderId="6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>
      <alignment horizontal="left"/>
    </xf>
    <xf numFmtId="49" fontId="15" fillId="0" borderId="9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justify" wrapText="1"/>
    </xf>
    <xf numFmtId="0" fontId="15" fillId="3" borderId="11" xfId="0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 wrapText="1"/>
    </xf>
    <xf numFmtId="0" fontId="14" fillId="0" borderId="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14" fillId="0" borderId="9" xfId="0" applyFont="1" applyBorder="1" applyAlignment="1">
      <alignment horizontal="left"/>
    </xf>
    <xf numFmtId="0" fontId="14" fillId="0" borderId="6" xfId="0" applyFont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right"/>
    </xf>
    <xf numFmtId="0" fontId="5" fillId="3" borderId="1" xfId="0" applyFont="1" applyFill="1" applyBorder="1" applyAlignment="1">
      <alignment horizontal="left" vertical="top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justify" wrapText="1"/>
    </xf>
    <xf numFmtId="0" fontId="15" fillId="3" borderId="5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justify" wrapText="1"/>
    </xf>
    <xf numFmtId="0" fontId="5" fillId="3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justify"/>
    </xf>
    <xf numFmtId="49" fontId="14" fillId="0" borderId="4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26" fillId="3" borderId="11" xfId="5" applyFont="1" applyFill="1" applyBorder="1" applyAlignment="1">
      <alignment horizontal="center"/>
    </xf>
    <xf numFmtId="0" fontId="19" fillId="0" borderId="6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top"/>
    </xf>
    <xf numFmtId="0" fontId="19" fillId="0" borderId="9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justify"/>
    </xf>
    <xf numFmtId="0" fontId="26" fillId="3" borderId="12" xfId="9" applyFont="1" applyFill="1" applyBorder="1" applyAlignment="1">
      <alignment horizontal="center"/>
    </xf>
    <xf numFmtId="0" fontId="21" fillId="0" borderId="6" xfId="9" applyFont="1" applyBorder="1" applyAlignment="1">
      <alignment horizontal="left"/>
    </xf>
    <xf numFmtId="0" fontId="21" fillId="0" borderId="0" xfId="9" applyFont="1" applyBorder="1" applyAlignment="1">
      <alignment horizontal="left"/>
    </xf>
    <xf numFmtId="0" fontId="21" fillId="0" borderId="0" xfId="9" applyFont="1" applyBorder="1" applyAlignment="1">
      <alignment horizontal="left" wrapText="1"/>
    </xf>
    <xf numFmtId="0" fontId="21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26" fillId="3" borderId="5" xfId="0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49" fontId="15" fillId="0" borderId="9" xfId="0" applyNumberFormat="1" applyFont="1" applyFill="1" applyBorder="1" applyAlignment="1">
      <alignment horizontal="left"/>
    </xf>
    <xf numFmtId="49" fontId="15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5" fillId="3" borderId="2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21" fillId="0" borderId="0" xfId="9" applyFont="1" applyBorder="1" applyAlignment="1">
      <alignment horizontal="center" wrapText="1"/>
    </xf>
    <xf numFmtId="0" fontId="21" fillId="0" borderId="0" xfId="9" applyFont="1" applyAlignment="1">
      <alignment horizontal="left" wrapText="1"/>
    </xf>
    <xf numFmtId="0" fontId="21" fillId="0" borderId="6" xfId="9" applyFont="1" applyBorder="1" applyAlignment="1">
      <alignment horizont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</cellXfs>
  <cellStyles count="13">
    <cellStyle name="Hipervínculo 2" xfId="1"/>
    <cellStyle name="Millares" xfId="3" builtinId="3"/>
    <cellStyle name="Millares 2" xfId="8"/>
    <cellStyle name="Millares 2 2" xfId="12"/>
    <cellStyle name="Moneda" xfId="2" builtinId="4"/>
    <cellStyle name="Moneda 2" xfId="7"/>
    <cellStyle name="Moneda 2 2" xfId="6"/>
    <cellStyle name="Normal" xfId="0" builtinId="0"/>
    <cellStyle name="Normal 2" xfId="5"/>
    <cellStyle name="Normal 2 3" xfId="11"/>
    <cellStyle name="Normal 3" xfId="9"/>
    <cellStyle name="Normal 4" xfId="10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3"/>
  <sheetViews>
    <sheetView tabSelected="1" zoomScaleNormal="100" workbookViewId="0">
      <selection activeCell="I505" sqref="I505"/>
    </sheetView>
  </sheetViews>
  <sheetFormatPr baseColWidth="10" defaultColWidth="9.33203125" defaultRowHeight="12" customHeight="1" x14ac:dyDescent="0.2"/>
  <cols>
    <col min="1" max="2" width="4.1640625" style="5" customWidth="1"/>
    <col min="3" max="3" width="12.33203125" style="5" customWidth="1"/>
    <col min="4" max="8" width="9.1640625" style="5" customWidth="1"/>
    <col min="9" max="9" width="10.33203125" style="5" customWidth="1"/>
    <col min="10" max="10" width="16.6640625" style="5" customWidth="1"/>
    <col min="11" max="11" width="16.83203125" style="5" customWidth="1"/>
    <col min="12" max="12" width="21.83203125" style="5" customWidth="1"/>
    <col min="13" max="13" width="20" style="5" customWidth="1"/>
    <col min="14" max="14" width="16.6640625" style="5" customWidth="1"/>
    <col min="15" max="15" width="9.1640625" style="5" customWidth="1"/>
    <col min="16" max="16" width="13.33203125" style="5" bestFit="1" customWidth="1"/>
    <col min="17" max="16384" width="9.33203125" style="5"/>
  </cols>
  <sheetData>
    <row r="1" spans="1:16" s="38" customFormat="1" ht="12" customHeight="1" x14ac:dyDescent="0.2"/>
    <row r="2" spans="1:16" ht="12" customHeight="1" x14ac:dyDescent="0.2">
      <c r="A2" s="34"/>
      <c r="B2" s="34"/>
      <c r="C2" s="349" t="s">
        <v>274</v>
      </c>
      <c r="D2" s="349"/>
      <c r="E2" s="349"/>
      <c r="F2" s="349"/>
      <c r="G2" s="349"/>
      <c r="H2" s="349"/>
      <c r="I2" s="349"/>
      <c r="J2" s="349"/>
      <c r="K2" s="349"/>
      <c r="L2" s="349"/>
      <c r="M2" s="34"/>
      <c r="N2" s="34"/>
      <c r="O2" s="34"/>
      <c r="P2" s="34"/>
    </row>
    <row r="3" spans="1:16" x14ac:dyDescent="0.2">
      <c r="A3" s="35"/>
      <c r="B3" s="82"/>
      <c r="C3" s="350" t="s">
        <v>342</v>
      </c>
      <c r="D3" s="350"/>
      <c r="E3" s="350"/>
      <c r="F3" s="350"/>
      <c r="G3" s="350"/>
      <c r="H3" s="350"/>
      <c r="I3" s="350"/>
      <c r="J3" s="350"/>
      <c r="K3" s="350"/>
      <c r="L3" s="350"/>
      <c r="M3" s="82"/>
      <c r="N3" s="82"/>
      <c r="O3" s="82"/>
      <c r="P3" s="82"/>
    </row>
    <row r="4" spans="1:16" x14ac:dyDescent="0.2">
      <c r="A4" s="35"/>
      <c r="B4" s="82"/>
      <c r="C4" s="350" t="s">
        <v>344</v>
      </c>
      <c r="D4" s="350"/>
      <c r="E4" s="350"/>
      <c r="F4" s="350"/>
      <c r="G4" s="350"/>
      <c r="H4" s="350"/>
      <c r="I4" s="350"/>
      <c r="J4" s="350"/>
      <c r="K4" s="350"/>
      <c r="L4" s="350"/>
      <c r="M4" s="82"/>
      <c r="N4" s="82"/>
      <c r="O4" s="82"/>
      <c r="P4" s="82"/>
    </row>
    <row r="5" spans="1:16" x14ac:dyDescent="0.2">
      <c r="A5" s="35"/>
      <c r="B5" s="82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82"/>
      <c r="N5" s="82"/>
      <c r="O5" s="82"/>
      <c r="P5" s="82"/>
    </row>
    <row r="6" spans="1:16" x14ac:dyDescent="0.2">
      <c r="A6" s="35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 x14ac:dyDescent="0.2">
      <c r="A7" s="35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4.25" customHeight="1" x14ac:dyDescent="0.2">
      <c r="A8" s="35"/>
      <c r="B8" s="50"/>
      <c r="C8" s="351" t="s">
        <v>274</v>
      </c>
      <c r="D8" s="351"/>
      <c r="E8" s="351"/>
      <c r="F8" s="351"/>
      <c r="G8" s="351"/>
      <c r="H8" s="351"/>
      <c r="I8" s="351"/>
      <c r="J8" s="351"/>
      <c r="K8" s="351"/>
      <c r="L8" s="351"/>
      <c r="M8" s="50"/>
      <c r="N8" s="50"/>
      <c r="O8" s="50"/>
      <c r="P8" s="50"/>
    </row>
    <row r="9" spans="1:16" ht="12" customHeight="1" x14ac:dyDescent="0.2">
      <c r="B9" s="3"/>
      <c r="C9" s="352" t="s">
        <v>343</v>
      </c>
      <c r="D9" s="352"/>
      <c r="E9" s="352"/>
      <c r="F9" s="352"/>
      <c r="G9" s="352"/>
      <c r="H9" s="352"/>
      <c r="I9" s="352"/>
      <c r="J9" s="352"/>
      <c r="K9" s="352"/>
      <c r="L9" s="352"/>
      <c r="M9" s="3"/>
      <c r="N9" s="3"/>
      <c r="O9" s="3"/>
      <c r="P9" s="3"/>
    </row>
    <row r="10" spans="1:16" ht="12" customHeight="1" x14ac:dyDescent="0.2">
      <c r="B10" s="3"/>
      <c r="C10" s="352" t="s">
        <v>345</v>
      </c>
      <c r="D10" s="352"/>
      <c r="E10" s="352"/>
      <c r="F10" s="352"/>
      <c r="G10" s="352"/>
      <c r="H10" s="352"/>
      <c r="I10" s="352"/>
      <c r="J10" s="352"/>
      <c r="K10" s="352"/>
      <c r="L10" s="352"/>
      <c r="M10" s="3"/>
      <c r="N10" s="3"/>
      <c r="O10" s="3"/>
      <c r="P10" s="3"/>
    </row>
    <row r="11" spans="1:16" ht="12" customHeight="1" x14ac:dyDescent="0.2">
      <c r="A11" s="3"/>
      <c r="B11" s="2"/>
      <c r="C11" s="352" t="s">
        <v>276</v>
      </c>
      <c r="D11" s="352"/>
      <c r="E11" s="352"/>
      <c r="F11" s="352"/>
      <c r="G11" s="352"/>
      <c r="H11" s="352"/>
      <c r="I11" s="352"/>
      <c r="J11" s="352"/>
      <c r="K11" s="352"/>
      <c r="L11" s="352"/>
      <c r="M11" s="3"/>
      <c r="N11" s="3"/>
      <c r="O11" s="3"/>
      <c r="P11" s="3"/>
    </row>
    <row r="12" spans="1:16" ht="12" customHeight="1" x14ac:dyDescent="0.2">
      <c r="A12" s="3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" customHeight="1" x14ac:dyDescent="0.2">
      <c r="B13" s="12"/>
      <c r="C13" s="357" t="s">
        <v>249</v>
      </c>
      <c r="D13" s="358"/>
      <c r="E13" s="358"/>
      <c r="F13" s="358"/>
      <c r="G13" s="358"/>
      <c r="H13" s="358"/>
      <c r="I13" s="358"/>
      <c r="J13" s="358"/>
      <c r="K13" s="358"/>
      <c r="L13" s="358"/>
      <c r="M13" s="7"/>
      <c r="N13" s="7"/>
      <c r="O13" s="7"/>
      <c r="P13" s="7"/>
    </row>
    <row r="14" spans="1:16" ht="12" customHeight="1" x14ac:dyDescent="0.2">
      <c r="B14" s="12"/>
      <c r="M14" s="7"/>
      <c r="N14" s="7"/>
      <c r="O14" s="7"/>
      <c r="P14" s="7"/>
    </row>
    <row r="15" spans="1:16" ht="12" customHeight="1" x14ac:dyDescent="0.2">
      <c r="B15" s="12"/>
      <c r="C15" s="170" t="s">
        <v>33</v>
      </c>
      <c r="D15" s="354" t="s">
        <v>250</v>
      </c>
      <c r="E15" s="354"/>
      <c r="F15" s="354"/>
      <c r="G15" s="354"/>
      <c r="H15" s="354"/>
      <c r="I15" s="354"/>
      <c r="J15" s="354"/>
      <c r="K15" s="343">
        <v>2018</v>
      </c>
      <c r="L15" s="343">
        <v>2017</v>
      </c>
      <c r="N15" s="87"/>
      <c r="O15" s="87"/>
    </row>
    <row r="16" spans="1:16" ht="12" customHeight="1" x14ac:dyDescent="0.2">
      <c r="B16" s="12"/>
      <c r="C16" s="280">
        <v>1112</v>
      </c>
      <c r="D16" s="355" t="s">
        <v>35</v>
      </c>
      <c r="E16" s="355"/>
      <c r="F16" s="355"/>
      <c r="G16" s="355"/>
      <c r="H16" s="355"/>
      <c r="I16" s="355"/>
      <c r="J16" s="355"/>
      <c r="K16" s="331">
        <v>4058633.75</v>
      </c>
      <c r="L16" s="189">
        <v>3069592.94</v>
      </c>
      <c r="N16" s="88"/>
      <c r="O16" s="88"/>
    </row>
    <row r="17" spans="2:16" ht="12" customHeight="1" x14ac:dyDescent="0.2">
      <c r="B17" s="12"/>
      <c r="C17" s="335">
        <v>1114</v>
      </c>
      <c r="D17" s="356" t="s">
        <v>36</v>
      </c>
      <c r="E17" s="356"/>
      <c r="F17" s="356"/>
      <c r="G17" s="356"/>
      <c r="H17" s="356"/>
      <c r="I17" s="356"/>
      <c r="J17" s="356"/>
      <c r="K17" s="186">
        <v>0</v>
      </c>
      <c r="L17" s="191">
        <v>0</v>
      </c>
      <c r="N17" s="88"/>
      <c r="O17" s="88"/>
    </row>
    <row r="18" spans="2:16" ht="12" customHeight="1" x14ac:dyDescent="0.2">
      <c r="B18" s="12"/>
      <c r="C18" s="335">
        <v>1115</v>
      </c>
      <c r="D18" s="356" t="s">
        <v>37</v>
      </c>
      <c r="E18" s="356"/>
      <c r="F18" s="356"/>
      <c r="G18" s="356"/>
      <c r="H18" s="356"/>
      <c r="I18" s="356"/>
      <c r="J18" s="356"/>
      <c r="K18" s="186">
        <v>0</v>
      </c>
      <c r="L18" s="191">
        <v>0</v>
      </c>
      <c r="N18" s="88"/>
      <c r="O18" s="88"/>
    </row>
    <row r="19" spans="2:16" ht="12" customHeight="1" x14ac:dyDescent="0.2">
      <c r="B19" s="12"/>
      <c r="C19" s="192"/>
      <c r="D19" s="353" t="s">
        <v>11</v>
      </c>
      <c r="E19" s="353"/>
      <c r="F19" s="353"/>
      <c r="G19" s="353"/>
      <c r="H19" s="353"/>
      <c r="I19" s="353"/>
      <c r="J19" s="353"/>
      <c r="K19" s="193">
        <f>SUM(K16:K18)</f>
        <v>4058633.75</v>
      </c>
      <c r="L19" s="194">
        <f>SUM(L16:L18)</f>
        <v>3069592.94</v>
      </c>
      <c r="N19" s="44"/>
      <c r="O19" s="44"/>
    </row>
    <row r="20" spans="2:16" ht="12" customHeight="1" x14ac:dyDescent="0.2"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ht="12" customHeight="1" x14ac:dyDescent="0.2">
      <c r="B21" s="12"/>
      <c r="C21" s="19" t="s">
        <v>12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6" ht="12" customHeight="1" x14ac:dyDescent="0.2"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2:16" ht="12" customHeight="1" x14ac:dyDescent="0.2">
      <c r="B23" s="12"/>
      <c r="C23" s="346" t="s">
        <v>33</v>
      </c>
      <c r="D23" s="354" t="s">
        <v>32</v>
      </c>
      <c r="E23" s="354"/>
      <c r="F23" s="354"/>
      <c r="G23" s="354"/>
      <c r="H23" s="354"/>
      <c r="I23" s="354"/>
      <c r="J23" s="354"/>
      <c r="K23" s="343" t="s">
        <v>251</v>
      </c>
      <c r="O23" s="7"/>
      <c r="P23" s="7"/>
    </row>
    <row r="24" spans="2:16" ht="12" customHeight="1" x14ac:dyDescent="0.2">
      <c r="B24" s="12"/>
      <c r="C24" s="280" t="s">
        <v>79</v>
      </c>
      <c r="D24" s="355" t="s">
        <v>38</v>
      </c>
      <c r="E24" s="355"/>
      <c r="F24" s="355"/>
      <c r="G24" s="355"/>
      <c r="H24" s="355"/>
      <c r="I24" s="355"/>
      <c r="J24" s="355"/>
      <c r="K24" s="189">
        <v>0</v>
      </c>
      <c r="O24" s="7"/>
      <c r="P24" s="7"/>
    </row>
    <row r="25" spans="2:16" ht="12" customHeight="1" x14ac:dyDescent="0.2">
      <c r="B25" s="12"/>
      <c r="C25" s="335" t="s">
        <v>80</v>
      </c>
      <c r="D25" s="356" t="s">
        <v>39</v>
      </c>
      <c r="E25" s="356"/>
      <c r="F25" s="356"/>
      <c r="G25" s="356"/>
      <c r="H25" s="356"/>
      <c r="I25" s="356"/>
      <c r="J25" s="356"/>
      <c r="K25" s="191">
        <v>4058633.75</v>
      </c>
      <c r="O25" s="7"/>
      <c r="P25" s="7"/>
    </row>
    <row r="26" spans="2:16" ht="12" customHeight="1" x14ac:dyDescent="0.2">
      <c r="B26" s="12"/>
      <c r="C26" s="335"/>
      <c r="D26" s="356"/>
      <c r="E26" s="356"/>
      <c r="F26" s="356"/>
      <c r="G26" s="356"/>
      <c r="H26" s="356"/>
      <c r="I26" s="356"/>
      <c r="J26" s="356"/>
      <c r="K26" s="191">
        <v>0</v>
      </c>
      <c r="O26" s="7"/>
      <c r="P26" s="7"/>
    </row>
    <row r="27" spans="2:16" ht="12" customHeight="1" x14ac:dyDescent="0.2">
      <c r="B27" s="12"/>
      <c r="C27" s="330"/>
      <c r="D27" s="353" t="s">
        <v>11</v>
      </c>
      <c r="E27" s="353"/>
      <c r="F27" s="353"/>
      <c r="G27" s="353"/>
      <c r="H27" s="353"/>
      <c r="I27" s="353"/>
      <c r="J27" s="353"/>
      <c r="K27" s="194">
        <f>SUM(K24:K26)</f>
        <v>4058633.75</v>
      </c>
      <c r="O27" s="7"/>
      <c r="P27" s="7"/>
    </row>
    <row r="28" spans="2:16" ht="12" customHeight="1" x14ac:dyDescent="0.2">
      <c r="B28" s="1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2:16" ht="12" customHeight="1" x14ac:dyDescent="0.2">
      <c r="B29" s="12"/>
      <c r="C29" s="19" t="s">
        <v>15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2:16" ht="12" customHeight="1" x14ac:dyDescent="0.2">
      <c r="B30" s="12"/>
      <c r="C30" s="19"/>
      <c r="D30" s="18"/>
      <c r="E30" s="18"/>
      <c r="F30" s="18"/>
      <c r="G30" s="18"/>
      <c r="H30" s="18"/>
      <c r="I30" s="18"/>
      <c r="J30" s="18"/>
      <c r="K30" s="18"/>
      <c r="L30" s="42"/>
      <c r="M30" s="42"/>
      <c r="N30" s="18"/>
      <c r="O30" s="18"/>
      <c r="P30" s="18"/>
    </row>
    <row r="31" spans="2:16" ht="12" customHeight="1" x14ac:dyDescent="0.2">
      <c r="B31" s="12"/>
      <c r="C31" s="346" t="s">
        <v>78</v>
      </c>
      <c r="D31" s="362" t="s">
        <v>13</v>
      </c>
      <c r="E31" s="362"/>
      <c r="F31" s="362"/>
      <c r="G31" s="362"/>
      <c r="H31" s="362"/>
      <c r="I31" s="362"/>
      <c r="J31" s="362"/>
      <c r="K31" s="343" t="s">
        <v>14</v>
      </c>
      <c r="L31" s="87"/>
      <c r="M31" s="87"/>
      <c r="O31" s="7"/>
      <c r="P31" s="7"/>
    </row>
    <row r="32" spans="2:16" ht="12" customHeight="1" x14ac:dyDescent="0.2">
      <c r="B32" s="12"/>
      <c r="C32" s="187">
        <v>1114</v>
      </c>
      <c r="D32" s="355" t="s">
        <v>36</v>
      </c>
      <c r="E32" s="355"/>
      <c r="F32" s="355"/>
      <c r="G32" s="355"/>
      <c r="H32" s="355"/>
      <c r="I32" s="355"/>
      <c r="J32" s="355"/>
      <c r="K32" s="236">
        <v>0</v>
      </c>
      <c r="L32" s="89"/>
      <c r="M32" s="89"/>
      <c r="O32" s="7"/>
      <c r="P32" s="7"/>
    </row>
    <row r="33" spans="1:31" ht="12" customHeight="1" x14ac:dyDescent="0.2">
      <c r="B33" s="12"/>
      <c r="C33" s="190"/>
      <c r="D33" s="364"/>
      <c r="E33" s="364"/>
      <c r="F33" s="364"/>
      <c r="G33" s="364"/>
      <c r="H33" s="364"/>
      <c r="I33" s="364"/>
      <c r="J33" s="364"/>
      <c r="K33" s="237">
        <v>0</v>
      </c>
      <c r="L33" s="89"/>
      <c r="M33" s="89"/>
      <c r="O33" s="7"/>
      <c r="P33" s="7"/>
    </row>
    <row r="34" spans="1:31" ht="12" customHeight="1" x14ac:dyDescent="0.2">
      <c r="B34" s="12"/>
      <c r="C34" s="192"/>
      <c r="D34" s="360" t="s">
        <v>11</v>
      </c>
      <c r="E34" s="360"/>
      <c r="F34" s="360"/>
      <c r="G34" s="360"/>
      <c r="H34" s="360"/>
      <c r="I34" s="360"/>
      <c r="J34" s="360"/>
      <c r="K34" s="284">
        <v>0</v>
      </c>
      <c r="L34" s="89"/>
      <c r="M34" s="89"/>
      <c r="O34" s="7"/>
      <c r="P34" s="7"/>
    </row>
    <row r="35" spans="1:31" ht="12" customHeight="1" x14ac:dyDescent="0.2">
      <c r="B35" s="12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31" ht="12" customHeight="1" x14ac:dyDescent="0.2">
      <c r="B36" s="12"/>
      <c r="C36" s="19" t="s">
        <v>16</v>
      </c>
      <c r="D36" s="18"/>
      <c r="E36" s="18"/>
      <c r="F36" s="18"/>
      <c r="G36" s="18"/>
      <c r="H36" s="18"/>
      <c r="I36" s="18"/>
      <c r="J36" s="18"/>
      <c r="K36" s="18"/>
      <c r="L36" s="42"/>
      <c r="M36" s="42"/>
      <c r="N36" s="18"/>
      <c r="O36" s="18"/>
      <c r="P36" s="18"/>
    </row>
    <row r="37" spans="1:31" ht="12" customHeight="1" x14ac:dyDescent="0.2">
      <c r="B37" s="12"/>
      <c r="C37" s="1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31" ht="12" customHeight="1" x14ac:dyDescent="0.2">
      <c r="B38" s="12"/>
      <c r="C38" s="346" t="s">
        <v>78</v>
      </c>
      <c r="D38" s="354" t="s">
        <v>13</v>
      </c>
      <c r="E38" s="354"/>
      <c r="F38" s="354"/>
      <c r="G38" s="354"/>
      <c r="H38" s="354"/>
      <c r="I38" s="354"/>
      <c r="J38" s="354"/>
      <c r="K38" s="343" t="s">
        <v>14</v>
      </c>
      <c r="L38" s="87"/>
      <c r="M38" s="87"/>
      <c r="O38" s="7"/>
      <c r="P38" s="7"/>
    </row>
    <row r="39" spans="1:31" ht="12" customHeight="1" x14ac:dyDescent="0.2">
      <c r="B39" s="12"/>
      <c r="C39" s="187">
        <v>1115</v>
      </c>
      <c r="D39" s="355" t="s">
        <v>37</v>
      </c>
      <c r="E39" s="355"/>
      <c r="F39" s="355"/>
      <c r="G39" s="355"/>
      <c r="H39" s="355"/>
      <c r="I39" s="355"/>
      <c r="J39" s="355"/>
      <c r="K39" s="328">
        <v>0</v>
      </c>
      <c r="L39" s="89"/>
      <c r="M39" s="89"/>
      <c r="O39" s="7"/>
      <c r="P39" s="7"/>
    </row>
    <row r="40" spans="1:31" ht="12" customHeight="1" x14ac:dyDescent="0.2">
      <c r="B40" s="12"/>
      <c r="C40" s="190"/>
      <c r="D40" s="359"/>
      <c r="E40" s="359"/>
      <c r="F40" s="359"/>
      <c r="G40" s="359"/>
      <c r="H40" s="359"/>
      <c r="I40" s="359"/>
      <c r="J40" s="359"/>
      <c r="K40" s="329">
        <v>0</v>
      </c>
      <c r="L40" s="89"/>
      <c r="M40" s="89"/>
      <c r="O40" s="7"/>
      <c r="P40" s="7"/>
    </row>
    <row r="41" spans="1:31" ht="12" customHeight="1" x14ac:dyDescent="0.2">
      <c r="B41" s="12"/>
      <c r="C41" s="192"/>
      <c r="D41" s="360" t="s">
        <v>11</v>
      </c>
      <c r="E41" s="360"/>
      <c r="F41" s="360"/>
      <c r="G41" s="360"/>
      <c r="H41" s="360"/>
      <c r="I41" s="360"/>
      <c r="J41" s="360"/>
      <c r="K41" s="348">
        <f>SUM(K39:K40)</f>
        <v>0</v>
      </c>
      <c r="L41" s="90"/>
      <c r="M41" s="90"/>
      <c r="O41" s="7"/>
      <c r="P41" s="7"/>
    </row>
    <row r="42" spans="1:31" ht="12" customHeight="1" x14ac:dyDescent="0.2">
      <c r="B42" s="12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31" ht="12" customHeight="1" x14ac:dyDescent="0.2">
      <c r="A43" s="2"/>
      <c r="B43" s="17" t="s">
        <v>9</v>
      </c>
    </row>
    <row r="44" spans="1:31" ht="12" customHeight="1" x14ac:dyDescent="0.2">
      <c r="A44" s="2"/>
      <c r="B44" s="17"/>
    </row>
    <row r="45" spans="1:31" s="16" customFormat="1" ht="12" customHeight="1" x14ac:dyDescent="0.2">
      <c r="A45" s="21"/>
      <c r="B45" s="92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s="16" customFormat="1" ht="12" customHeight="1" x14ac:dyDescent="0.2">
      <c r="A46" s="21"/>
      <c r="B46" s="22"/>
      <c r="C46" s="361" t="s">
        <v>252</v>
      </c>
      <c r="D46" s="361"/>
      <c r="E46" s="361"/>
      <c r="F46" s="361"/>
      <c r="G46" s="361"/>
      <c r="H46" s="361"/>
      <c r="I46" s="361"/>
      <c r="J46" s="361"/>
      <c r="K46" s="361"/>
      <c r="L46" s="361"/>
      <c r="M46" s="91"/>
      <c r="N46" s="91"/>
      <c r="O46" s="91"/>
      <c r="P46" s="91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ht="12" customHeight="1" x14ac:dyDescent="0.2">
      <c r="A47" s="4"/>
      <c r="B47" s="1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31" ht="12" customHeight="1" x14ac:dyDescent="0.2">
      <c r="A48" s="4"/>
      <c r="B48" s="10"/>
      <c r="C48" s="288" t="s">
        <v>78</v>
      </c>
      <c r="D48" s="362" t="s">
        <v>10</v>
      </c>
      <c r="E48" s="362"/>
      <c r="F48" s="362"/>
      <c r="G48" s="362"/>
      <c r="H48" s="362"/>
      <c r="I48" s="362"/>
      <c r="J48" s="362"/>
      <c r="K48" s="343">
        <v>2018</v>
      </c>
      <c r="L48" s="343">
        <v>2017</v>
      </c>
      <c r="N48" s="87"/>
      <c r="O48" s="87"/>
    </row>
    <row r="49" spans="1:16" ht="12" customHeight="1" x14ac:dyDescent="0.2">
      <c r="A49" s="4"/>
      <c r="B49" s="10"/>
      <c r="C49" s="290" t="s">
        <v>81</v>
      </c>
      <c r="D49" s="363" t="s">
        <v>34</v>
      </c>
      <c r="E49" s="363"/>
      <c r="F49" s="363"/>
      <c r="G49" s="363"/>
      <c r="H49" s="363"/>
      <c r="I49" s="363"/>
      <c r="J49" s="363"/>
      <c r="K49" s="216">
        <v>7335393.4699999997</v>
      </c>
      <c r="L49" s="236">
        <v>5020636.08</v>
      </c>
      <c r="N49" s="89"/>
      <c r="O49" s="89"/>
    </row>
    <row r="50" spans="1:16" ht="12" customHeight="1" x14ac:dyDescent="0.2">
      <c r="A50" s="4"/>
      <c r="B50" s="10"/>
      <c r="C50" s="292" t="s">
        <v>82</v>
      </c>
      <c r="D50" s="359" t="s">
        <v>40</v>
      </c>
      <c r="E50" s="359"/>
      <c r="F50" s="359"/>
      <c r="G50" s="359"/>
      <c r="H50" s="359"/>
      <c r="I50" s="359"/>
      <c r="J50" s="359"/>
      <c r="K50" s="104">
        <v>0</v>
      </c>
      <c r="L50" s="237">
        <v>7000</v>
      </c>
      <c r="N50" s="89"/>
      <c r="O50" s="89"/>
    </row>
    <row r="51" spans="1:16" ht="12" customHeight="1" x14ac:dyDescent="0.2">
      <c r="A51" s="4"/>
      <c r="B51" s="10"/>
      <c r="C51" s="292" t="s">
        <v>83</v>
      </c>
      <c r="D51" s="359" t="s">
        <v>41</v>
      </c>
      <c r="E51" s="359"/>
      <c r="F51" s="359"/>
      <c r="G51" s="359"/>
      <c r="H51" s="359"/>
      <c r="I51" s="359"/>
      <c r="J51" s="359"/>
      <c r="K51" s="104">
        <v>6747.43</v>
      </c>
      <c r="L51" s="237">
        <v>482.99</v>
      </c>
      <c r="N51" s="89"/>
      <c r="O51" s="89"/>
    </row>
    <row r="52" spans="1:16" ht="12" customHeight="1" x14ac:dyDescent="0.2">
      <c r="A52" s="4"/>
      <c r="B52" s="10"/>
      <c r="C52" s="289"/>
      <c r="D52" s="360" t="s">
        <v>11</v>
      </c>
      <c r="E52" s="360"/>
      <c r="F52" s="360"/>
      <c r="G52" s="360"/>
      <c r="H52" s="360"/>
      <c r="I52" s="360"/>
      <c r="J52" s="360"/>
      <c r="K52" s="231">
        <f>SUM(K49:K51)</f>
        <v>7342140.8999999994</v>
      </c>
      <c r="L52" s="232">
        <f>SUM(L49:O51)</f>
        <v>5028119.07</v>
      </c>
      <c r="N52" s="90"/>
      <c r="O52" s="90"/>
    </row>
    <row r="53" spans="1:16" ht="12" customHeight="1" x14ac:dyDescent="0.2">
      <c r="A53" s="4"/>
      <c r="B53" s="1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2" customHeight="1" x14ac:dyDescent="0.2">
      <c r="A54" s="4"/>
      <c r="B54" s="10"/>
      <c r="C54" s="86" t="s">
        <v>253</v>
      </c>
      <c r="D54" s="94"/>
      <c r="E54" s="94"/>
      <c r="F54" s="94"/>
      <c r="G54" s="94"/>
      <c r="H54" s="94"/>
      <c r="I54" s="94"/>
      <c r="J54" s="94"/>
      <c r="K54" s="94"/>
      <c r="L54" s="94"/>
      <c r="M54" s="4"/>
      <c r="N54" s="4"/>
      <c r="O54" s="4"/>
      <c r="P54" s="4"/>
    </row>
    <row r="55" spans="1:16" ht="12" customHeight="1" x14ac:dyDescent="0.2">
      <c r="A55" s="4"/>
      <c r="B55" s="10"/>
      <c r="C55" s="4"/>
      <c r="D55" s="4"/>
      <c r="E55" s="4"/>
      <c r="F55" s="4"/>
      <c r="O55" s="4"/>
      <c r="P55" s="4"/>
    </row>
    <row r="56" spans="1:16" ht="12" customHeight="1" x14ac:dyDescent="0.2">
      <c r="A56" s="4"/>
      <c r="B56" s="10"/>
      <c r="C56" s="288" t="s">
        <v>78</v>
      </c>
      <c r="D56" s="368" t="s">
        <v>10</v>
      </c>
      <c r="E56" s="369"/>
      <c r="F56" s="369"/>
      <c r="G56" s="369"/>
      <c r="H56" s="369"/>
      <c r="I56" s="369"/>
      <c r="J56" s="370"/>
      <c r="K56" s="343">
        <v>2018</v>
      </c>
      <c r="L56" s="319">
        <v>20.18</v>
      </c>
      <c r="M56" s="87"/>
      <c r="O56" s="4"/>
      <c r="P56" s="4"/>
    </row>
    <row r="57" spans="1:16" ht="12" customHeight="1" x14ac:dyDescent="0.2">
      <c r="A57" s="4"/>
      <c r="B57" s="10"/>
      <c r="C57" s="251">
        <v>1123</v>
      </c>
      <c r="D57" s="363" t="s">
        <v>84</v>
      </c>
      <c r="E57" s="363"/>
      <c r="F57" s="363"/>
      <c r="G57" s="363"/>
      <c r="H57" s="363"/>
      <c r="I57" s="363"/>
      <c r="J57" s="363"/>
      <c r="K57" s="322">
        <v>0</v>
      </c>
      <c r="L57" s="323">
        <f>K57/K64</f>
        <v>0</v>
      </c>
      <c r="M57" s="95"/>
      <c r="O57" s="4"/>
      <c r="P57" s="4"/>
    </row>
    <row r="58" spans="1:16" ht="12" customHeight="1" x14ac:dyDescent="0.2">
      <c r="A58" s="4"/>
      <c r="B58" s="10"/>
      <c r="C58" s="255">
        <v>1125</v>
      </c>
      <c r="D58" s="214" t="s">
        <v>85</v>
      </c>
      <c r="E58" s="4"/>
      <c r="F58" s="214"/>
      <c r="G58" s="214"/>
      <c r="H58" s="120"/>
      <c r="I58" s="120"/>
      <c r="J58" s="120"/>
      <c r="K58" s="320">
        <v>0</v>
      </c>
      <c r="L58" s="324">
        <f>K58/K64</f>
        <v>0</v>
      </c>
      <c r="M58" s="95"/>
      <c r="O58" s="4"/>
      <c r="P58" s="4"/>
    </row>
    <row r="59" spans="1:16" ht="25.5" customHeight="1" x14ac:dyDescent="0.2">
      <c r="A59" s="4"/>
      <c r="B59" s="10"/>
      <c r="C59" s="255">
        <v>1131</v>
      </c>
      <c r="D59" s="365" t="s">
        <v>86</v>
      </c>
      <c r="E59" s="365"/>
      <c r="F59" s="365"/>
      <c r="G59" s="365"/>
      <c r="H59" s="365"/>
      <c r="I59" s="365"/>
      <c r="J59" s="365"/>
      <c r="K59" s="320">
        <v>42464.91</v>
      </c>
      <c r="L59" s="324">
        <f>K59/K64</f>
        <v>1</v>
      </c>
      <c r="M59" s="95"/>
      <c r="O59" s="4"/>
      <c r="P59" s="4"/>
    </row>
    <row r="60" spans="1:16" ht="27" customHeight="1" x14ac:dyDescent="0.2">
      <c r="A60" s="4"/>
      <c r="B60" s="10"/>
      <c r="C60" s="255">
        <v>1132</v>
      </c>
      <c r="D60" s="365" t="s">
        <v>87</v>
      </c>
      <c r="E60" s="365"/>
      <c r="F60" s="365"/>
      <c r="G60" s="365"/>
      <c r="H60" s="365"/>
      <c r="I60" s="365"/>
      <c r="J60" s="365"/>
      <c r="K60" s="320">
        <v>0</v>
      </c>
      <c r="L60" s="324">
        <f>K60/K64</f>
        <v>0</v>
      </c>
      <c r="M60" s="95"/>
      <c r="O60" s="4"/>
      <c r="P60" s="4"/>
    </row>
    <row r="61" spans="1:16" ht="24" customHeight="1" x14ac:dyDescent="0.2">
      <c r="A61" s="4"/>
      <c r="B61" s="10"/>
      <c r="C61" s="255">
        <v>1133</v>
      </c>
      <c r="D61" s="365" t="s">
        <v>88</v>
      </c>
      <c r="E61" s="365"/>
      <c r="F61" s="365"/>
      <c r="G61" s="365"/>
      <c r="H61" s="365"/>
      <c r="I61" s="365"/>
      <c r="J61" s="365"/>
      <c r="K61" s="320">
        <v>0</v>
      </c>
      <c r="L61" s="324">
        <f>K61/K64</f>
        <v>0</v>
      </c>
      <c r="M61" s="95"/>
      <c r="O61" s="4"/>
      <c r="P61" s="4"/>
    </row>
    <row r="62" spans="1:16" ht="12" customHeight="1" x14ac:dyDescent="0.2">
      <c r="A62" s="4"/>
      <c r="B62" s="10"/>
      <c r="C62" s="255">
        <v>1134</v>
      </c>
      <c r="D62" s="214" t="s">
        <v>89</v>
      </c>
      <c r="E62" s="4"/>
      <c r="I62" s="44"/>
      <c r="J62" s="44"/>
      <c r="K62" s="320">
        <v>0</v>
      </c>
      <c r="L62" s="219"/>
      <c r="M62" s="44"/>
      <c r="O62" s="4"/>
      <c r="P62" s="4"/>
    </row>
    <row r="63" spans="1:16" ht="12" customHeight="1" x14ac:dyDescent="0.2">
      <c r="A63" s="4"/>
      <c r="B63" s="10"/>
      <c r="C63" s="255">
        <v>1139</v>
      </c>
      <c r="D63" s="33" t="s">
        <v>90</v>
      </c>
      <c r="E63" s="4"/>
      <c r="F63" s="4"/>
      <c r="G63" s="4"/>
      <c r="H63" s="4"/>
      <c r="I63" s="4"/>
      <c r="J63" s="4"/>
      <c r="K63" s="321">
        <v>0</v>
      </c>
      <c r="L63" s="219"/>
      <c r="M63" s="4"/>
      <c r="N63" s="4"/>
      <c r="O63" s="4"/>
      <c r="P63" s="4"/>
    </row>
    <row r="64" spans="1:16" ht="12" customHeight="1" x14ac:dyDescent="0.2">
      <c r="A64" s="4"/>
      <c r="B64" s="10"/>
      <c r="C64" s="325"/>
      <c r="D64" s="353" t="s">
        <v>11</v>
      </c>
      <c r="E64" s="353"/>
      <c r="F64" s="353"/>
      <c r="G64" s="353"/>
      <c r="H64" s="353"/>
      <c r="I64" s="353"/>
      <c r="J64" s="353"/>
      <c r="K64" s="326">
        <f>SUM(K57:K63)</f>
        <v>42464.91</v>
      </c>
      <c r="L64" s="327">
        <f>SUM(L57:L63)</f>
        <v>1</v>
      </c>
      <c r="M64" s="40"/>
      <c r="N64" s="18"/>
      <c r="O64" s="18"/>
      <c r="P64" s="18"/>
    </row>
    <row r="65" spans="1:16" ht="12" customHeight="1" x14ac:dyDescent="0.2">
      <c r="A65" s="4"/>
      <c r="B65" s="10"/>
      <c r="C65" s="41"/>
      <c r="D65" s="42"/>
      <c r="E65" s="42"/>
      <c r="G65" s="43"/>
      <c r="H65" s="43"/>
      <c r="J65" s="44"/>
      <c r="K65" s="45"/>
      <c r="L65" s="46"/>
      <c r="M65" s="40"/>
      <c r="N65" s="18"/>
      <c r="O65" s="18"/>
      <c r="P65" s="18"/>
    </row>
    <row r="66" spans="1:16" ht="12" customHeight="1" x14ac:dyDescent="0.2">
      <c r="A66" s="4"/>
      <c r="B66" s="10"/>
      <c r="C66" s="288" t="s">
        <v>78</v>
      </c>
      <c r="D66" s="362" t="s">
        <v>10</v>
      </c>
      <c r="E66" s="362"/>
      <c r="F66" s="362"/>
      <c r="G66" s="362"/>
      <c r="H66" s="362"/>
      <c r="I66" s="362"/>
      <c r="J66" s="362"/>
      <c r="K66" s="185">
        <v>2018</v>
      </c>
      <c r="L66" s="96"/>
      <c r="M66" s="18"/>
      <c r="N66" s="18"/>
      <c r="O66" s="18"/>
      <c r="P66" s="18"/>
    </row>
    <row r="67" spans="1:16" ht="12" customHeight="1" x14ac:dyDescent="0.2">
      <c r="A67" s="4"/>
      <c r="B67" s="10"/>
      <c r="C67" s="290" t="s">
        <v>82</v>
      </c>
      <c r="D67" s="366" t="s">
        <v>91</v>
      </c>
      <c r="E67" s="366"/>
      <c r="F67" s="366"/>
      <c r="G67" s="366"/>
      <c r="H67" s="366"/>
      <c r="I67" s="366"/>
      <c r="J67" s="366"/>
      <c r="K67" s="302">
        <v>0</v>
      </c>
      <c r="L67" s="97"/>
      <c r="M67" s="18"/>
      <c r="N67" s="18"/>
      <c r="O67" s="18"/>
      <c r="P67" s="18"/>
    </row>
    <row r="68" spans="1:16" ht="12" customHeight="1" x14ac:dyDescent="0.2">
      <c r="A68" s="4"/>
      <c r="B68" s="10"/>
      <c r="C68" s="292"/>
      <c r="D68" s="367"/>
      <c r="E68" s="367"/>
      <c r="F68" s="367"/>
      <c r="G68" s="367"/>
      <c r="H68" s="367"/>
      <c r="I68" s="367"/>
      <c r="J68" s="367"/>
      <c r="K68" s="316"/>
      <c r="L68" s="98"/>
      <c r="M68" s="18"/>
      <c r="N68" s="18"/>
      <c r="O68" s="18"/>
      <c r="P68" s="18"/>
    </row>
    <row r="69" spans="1:16" ht="12" customHeight="1" x14ac:dyDescent="0.2">
      <c r="A69" s="4"/>
      <c r="B69" s="10"/>
      <c r="C69" s="294"/>
      <c r="D69" s="353" t="s">
        <v>11</v>
      </c>
      <c r="E69" s="353"/>
      <c r="F69" s="353"/>
      <c r="G69" s="353"/>
      <c r="H69" s="353"/>
      <c r="I69" s="353"/>
      <c r="J69" s="353"/>
      <c r="K69" s="318">
        <f>SUM(K67:K68)</f>
        <v>0</v>
      </c>
      <c r="L69" s="97"/>
      <c r="M69" s="18"/>
      <c r="N69" s="18"/>
      <c r="O69" s="18"/>
      <c r="P69" s="18"/>
    </row>
    <row r="70" spans="1:16" ht="12" customHeight="1" x14ac:dyDescent="0.2">
      <c r="A70" s="4"/>
      <c r="B70" s="10"/>
      <c r="C70" s="18"/>
      <c r="D70" s="18"/>
      <c r="E70" s="18"/>
      <c r="F70" s="18"/>
      <c r="G70" s="18"/>
      <c r="H70" s="18"/>
      <c r="I70" s="18"/>
      <c r="J70" s="18"/>
      <c r="L70" s="42"/>
      <c r="M70" s="18"/>
      <c r="N70" s="18"/>
      <c r="O70" s="18"/>
      <c r="P70" s="18"/>
    </row>
    <row r="71" spans="1:16" x14ac:dyDescent="0.2">
      <c r="A71" s="4"/>
      <c r="B71" s="10"/>
      <c r="C71" s="297" t="s">
        <v>78</v>
      </c>
      <c r="D71" s="362" t="s">
        <v>10</v>
      </c>
      <c r="E71" s="362"/>
      <c r="F71" s="362"/>
      <c r="G71" s="362"/>
      <c r="H71" s="362"/>
      <c r="I71" s="362"/>
      <c r="J71" s="362"/>
      <c r="K71" s="185">
        <v>2018</v>
      </c>
      <c r="L71" s="96"/>
      <c r="M71" s="39"/>
      <c r="N71" s="39"/>
      <c r="O71" s="39"/>
      <c r="P71" s="39"/>
    </row>
    <row r="72" spans="1:16" x14ac:dyDescent="0.2">
      <c r="A72" s="4"/>
      <c r="B72" s="10"/>
      <c r="C72" s="290" t="s">
        <v>83</v>
      </c>
      <c r="D72" s="373" t="s">
        <v>41</v>
      </c>
      <c r="E72" s="373"/>
      <c r="F72" s="373"/>
      <c r="G72" s="373"/>
      <c r="H72" s="373"/>
      <c r="I72" s="373"/>
      <c r="J72" s="373"/>
      <c r="K72" s="302">
        <v>6747.43</v>
      </c>
      <c r="L72" s="97"/>
      <c r="M72" s="39"/>
      <c r="N72" s="39"/>
      <c r="O72" s="39"/>
      <c r="P72" s="39"/>
    </row>
    <row r="73" spans="1:16" x14ac:dyDescent="0.2">
      <c r="A73" s="4"/>
      <c r="B73" s="10"/>
      <c r="C73" s="292"/>
      <c r="D73" s="374"/>
      <c r="E73" s="374"/>
      <c r="F73" s="374"/>
      <c r="G73" s="374"/>
      <c r="H73" s="374"/>
      <c r="I73" s="374"/>
      <c r="J73" s="374"/>
      <c r="K73" s="316"/>
      <c r="L73" s="98"/>
      <c r="M73" s="39"/>
      <c r="N73" s="39"/>
      <c r="O73" s="39"/>
      <c r="P73" s="39"/>
    </row>
    <row r="74" spans="1:16" x14ac:dyDescent="0.2">
      <c r="A74" s="4"/>
      <c r="B74" s="10"/>
      <c r="C74" s="294"/>
      <c r="D74" s="375" t="s">
        <v>92</v>
      </c>
      <c r="E74" s="375"/>
      <c r="F74" s="375"/>
      <c r="G74" s="375"/>
      <c r="H74" s="375"/>
      <c r="I74" s="375"/>
      <c r="J74" s="375"/>
      <c r="K74" s="317">
        <f>SUM(K72:K73)</f>
        <v>6747.43</v>
      </c>
      <c r="L74" s="97"/>
      <c r="M74" s="39"/>
      <c r="N74" s="39"/>
      <c r="O74" s="39"/>
      <c r="P74" s="39"/>
    </row>
    <row r="75" spans="1:16" x14ac:dyDescent="0.2">
      <c r="A75" s="4"/>
      <c r="B75" s="10"/>
      <c r="C75" s="39"/>
      <c r="D75" s="39"/>
      <c r="E75" s="39"/>
      <c r="F75" s="39"/>
      <c r="G75" s="39"/>
      <c r="H75" s="39"/>
      <c r="I75" s="39"/>
      <c r="J75" s="39"/>
      <c r="K75" s="39"/>
      <c r="L75" s="99"/>
      <c r="M75" s="39"/>
      <c r="N75" s="39"/>
      <c r="O75" s="39"/>
      <c r="P75" s="39"/>
    </row>
    <row r="76" spans="1:16" x14ac:dyDescent="0.2">
      <c r="A76" s="4"/>
      <c r="B76" s="10"/>
      <c r="C76" s="39"/>
      <c r="D76" s="39"/>
      <c r="E76" s="39"/>
      <c r="F76" s="39"/>
      <c r="G76" s="39"/>
      <c r="H76" s="39"/>
      <c r="I76" s="39"/>
      <c r="J76" s="39"/>
      <c r="K76" s="39"/>
      <c r="L76" s="99"/>
      <c r="M76" s="39"/>
      <c r="N76" s="39"/>
      <c r="O76" s="39"/>
      <c r="P76" s="39"/>
    </row>
    <row r="77" spans="1:16" s="26" customFormat="1" ht="12" customHeight="1" x14ac:dyDescent="0.2">
      <c r="C77" s="376" t="s">
        <v>254</v>
      </c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6"/>
    </row>
    <row r="78" spans="1:16" s="16" customFormat="1" ht="12" customHeight="1" x14ac:dyDescent="0.2">
      <c r="A78" s="36"/>
      <c r="B78" s="28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</row>
    <row r="79" spans="1:16" s="16" customFormat="1" ht="43.5" customHeight="1" x14ac:dyDescent="0.2">
      <c r="A79" s="36"/>
      <c r="B79" s="28"/>
      <c r="C79" s="306" t="s">
        <v>78</v>
      </c>
      <c r="D79" s="377" t="s">
        <v>153</v>
      </c>
      <c r="E79" s="378"/>
      <c r="F79" s="378"/>
      <c r="G79" s="378"/>
      <c r="H79" s="378"/>
      <c r="I79" s="379"/>
      <c r="J79" s="307" t="s">
        <v>136</v>
      </c>
      <c r="K79" s="307" t="s">
        <v>256</v>
      </c>
      <c r="L79" s="307" t="s">
        <v>255</v>
      </c>
      <c r="M79" s="312" t="s">
        <v>257</v>
      </c>
      <c r="N79" s="312" t="s">
        <v>258</v>
      </c>
      <c r="O79" s="47"/>
      <c r="P79" s="47"/>
    </row>
    <row r="80" spans="1:16" s="16" customFormat="1" ht="12" customHeight="1" x14ac:dyDescent="0.2">
      <c r="A80" s="36"/>
      <c r="B80" s="28"/>
      <c r="C80" s="290" t="s">
        <v>93</v>
      </c>
      <c r="D80" s="366" t="s">
        <v>94</v>
      </c>
      <c r="E80" s="366"/>
      <c r="F80" s="366"/>
      <c r="G80" s="366"/>
      <c r="H80" s="366"/>
      <c r="I80" s="366"/>
      <c r="J80" s="299"/>
      <c r="K80" s="301"/>
      <c r="L80" s="301"/>
      <c r="M80" s="313"/>
      <c r="N80" s="310"/>
      <c r="O80" s="47"/>
      <c r="P80" s="47"/>
    </row>
    <row r="81" spans="1:33" s="16" customFormat="1" ht="12" customHeight="1" x14ac:dyDescent="0.2">
      <c r="A81" s="36"/>
      <c r="B81" s="28"/>
      <c r="C81" s="292" t="s">
        <v>95</v>
      </c>
      <c r="D81" s="367" t="s">
        <v>96</v>
      </c>
      <c r="E81" s="367"/>
      <c r="F81" s="367"/>
      <c r="G81" s="367"/>
      <c r="H81" s="367"/>
      <c r="I81" s="367"/>
      <c r="J81" s="42"/>
      <c r="K81" s="98"/>
      <c r="L81" s="98"/>
      <c r="M81" s="47"/>
      <c r="N81" s="314"/>
      <c r="O81" s="47"/>
      <c r="P81" s="47"/>
    </row>
    <row r="82" spans="1:33" s="16" customFormat="1" ht="12" customHeight="1" x14ac:dyDescent="0.2">
      <c r="A82" s="36"/>
      <c r="B82" s="28"/>
      <c r="C82" s="292" t="s">
        <v>97</v>
      </c>
      <c r="D82" s="367" t="s">
        <v>98</v>
      </c>
      <c r="E82" s="367"/>
      <c r="F82" s="367"/>
      <c r="G82" s="367"/>
      <c r="H82" s="367"/>
      <c r="I82" s="367"/>
      <c r="J82" s="42"/>
      <c r="K82" s="98"/>
      <c r="L82" s="98"/>
      <c r="M82" s="47"/>
      <c r="N82" s="314"/>
      <c r="O82" s="47"/>
      <c r="P82" s="47"/>
    </row>
    <row r="83" spans="1:33" s="16" customFormat="1" ht="28.5" customHeight="1" x14ac:dyDescent="0.2">
      <c r="A83" s="36"/>
      <c r="B83" s="28"/>
      <c r="C83" s="292" t="s">
        <v>99</v>
      </c>
      <c r="D83" s="371" t="s">
        <v>100</v>
      </c>
      <c r="E83" s="371"/>
      <c r="F83" s="371"/>
      <c r="G83" s="371"/>
      <c r="H83" s="371"/>
      <c r="I83" s="371"/>
      <c r="J83" s="42"/>
      <c r="K83" s="98"/>
      <c r="L83" s="98"/>
      <c r="M83" s="47"/>
      <c r="N83" s="314"/>
      <c r="O83" s="47"/>
      <c r="P83" s="47"/>
    </row>
    <row r="84" spans="1:33" s="16" customFormat="1" ht="24" customHeight="1" x14ac:dyDescent="0.2">
      <c r="A84" s="36"/>
      <c r="B84" s="28"/>
      <c r="C84" s="292" t="s">
        <v>101</v>
      </c>
      <c r="D84" s="371" t="s">
        <v>102</v>
      </c>
      <c r="E84" s="371"/>
      <c r="F84" s="371"/>
      <c r="G84" s="371"/>
      <c r="H84" s="371"/>
      <c r="I84" s="371"/>
      <c r="J84" s="42"/>
      <c r="K84" s="98"/>
      <c r="L84" s="98"/>
      <c r="M84" s="47"/>
      <c r="N84" s="314"/>
      <c r="O84" s="47"/>
      <c r="P84" s="47"/>
    </row>
    <row r="85" spans="1:33" s="16" customFormat="1" ht="12" customHeight="1" x14ac:dyDescent="0.2">
      <c r="A85" s="36"/>
      <c r="B85" s="28"/>
      <c r="C85" s="294" t="s">
        <v>103</v>
      </c>
      <c r="D85" s="372" t="s">
        <v>104</v>
      </c>
      <c r="E85" s="372"/>
      <c r="F85" s="372"/>
      <c r="G85" s="372"/>
      <c r="H85" s="372"/>
      <c r="I85" s="372"/>
      <c r="J85" s="295"/>
      <c r="K85" s="304"/>
      <c r="L85" s="304"/>
      <c r="M85" s="315"/>
      <c r="N85" s="311"/>
      <c r="O85" s="47"/>
      <c r="P85" s="47"/>
    </row>
    <row r="86" spans="1:33" s="16" customFormat="1" ht="12" customHeight="1" x14ac:dyDescent="0.2">
      <c r="A86" s="36"/>
      <c r="B86" s="28"/>
      <c r="C86" s="47"/>
      <c r="D86" s="47"/>
      <c r="E86" s="47"/>
      <c r="F86" s="47"/>
      <c r="G86" s="47"/>
      <c r="H86" s="47"/>
      <c r="I86" s="47"/>
      <c r="K86" s="47"/>
      <c r="L86" s="47"/>
      <c r="M86" s="47"/>
      <c r="N86" s="47"/>
      <c r="O86" s="47"/>
      <c r="P86" s="47"/>
    </row>
    <row r="87" spans="1:33" s="16" customFormat="1" ht="12" customHeight="1" x14ac:dyDescent="0.2">
      <c r="A87" s="36"/>
      <c r="B87" s="28"/>
      <c r="C87" s="385" t="s">
        <v>262</v>
      </c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47"/>
      <c r="P87" s="47"/>
    </row>
    <row r="88" spans="1:33" s="16" customFormat="1" ht="12" customHeight="1" x14ac:dyDescent="0.2">
      <c r="A88" s="36"/>
      <c r="B88" s="28"/>
      <c r="C88" s="47"/>
      <c r="D88" s="47"/>
      <c r="E88" s="47"/>
      <c r="F88" s="47"/>
      <c r="G88" s="47"/>
      <c r="H88" s="47"/>
      <c r="I88" s="47"/>
      <c r="K88" s="47"/>
      <c r="L88" s="47"/>
      <c r="M88" s="47"/>
      <c r="N88" s="47"/>
      <c r="O88" s="47"/>
      <c r="P88" s="47"/>
    </row>
    <row r="89" spans="1:33" s="16" customFormat="1" ht="70.5" customHeight="1" x14ac:dyDescent="0.2">
      <c r="A89" s="36"/>
      <c r="B89" s="28"/>
      <c r="C89" s="306" t="s">
        <v>78</v>
      </c>
      <c r="D89" s="377" t="s">
        <v>153</v>
      </c>
      <c r="E89" s="378"/>
      <c r="F89" s="378"/>
      <c r="G89" s="378"/>
      <c r="H89" s="378"/>
      <c r="I89" s="379"/>
      <c r="J89" s="224" t="s">
        <v>136</v>
      </c>
      <c r="K89" s="307" t="s">
        <v>259</v>
      </c>
      <c r="L89" s="308" t="s">
        <v>260</v>
      </c>
      <c r="M89" s="309" t="s">
        <v>261</v>
      </c>
      <c r="N89" s="47"/>
      <c r="O89" s="47"/>
      <c r="P89" s="47"/>
    </row>
    <row r="90" spans="1:33" s="16" customFormat="1" ht="12" customHeight="1" x14ac:dyDescent="0.2">
      <c r="A90" s="36"/>
      <c r="B90" s="28"/>
      <c r="C90" s="290" t="s">
        <v>105</v>
      </c>
      <c r="D90" s="366" t="s">
        <v>106</v>
      </c>
      <c r="E90" s="366"/>
      <c r="F90" s="366"/>
      <c r="G90" s="366"/>
      <c r="H90" s="366"/>
      <c r="I90" s="366"/>
      <c r="J90" s="300"/>
      <c r="K90" s="301"/>
      <c r="L90" s="301"/>
      <c r="M90" s="310"/>
      <c r="N90" s="47"/>
      <c r="O90" s="47"/>
      <c r="P90" s="47"/>
    </row>
    <row r="91" spans="1:33" s="16" customFormat="1" ht="12" customHeight="1" x14ac:dyDescent="0.2">
      <c r="A91" s="36"/>
      <c r="B91" s="28"/>
      <c r="C91" s="294" t="s">
        <v>107</v>
      </c>
      <c r="D91" s="372" t="s">
        <v>108</v>
      </c>
      <c r="E91" s="372"/>
      <c r="F91" s="372"/>
      <c r="G91" s="372"/>
      <c r="H91" s="372"/>
      <c r="I91" s="372"/>
      <c r="J91" s="303"/>
      <c r="K91" s="304"/>
      <c r="L91" s="304"/>
      <c r="M91" s="311"/>
      <c r="N91" s="47"/>
      <c r="O91" s="47"/>
      <c r="P91" s="47"/>
    </row>
    <row r="92" spans="1:33" s="16" customFormat="1" ht="12" customHeight="1" x14ac:dyDescent="0.2">
      <c r="A92" s="36"/>
      <c r="B92" s="28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</row>
    <row r="93" spans="1:33" ht="12" customHeight="1" x14ac:dyDescent="0.2">
      <c r="A93" s="2"/>
      <c r="B93" s="12"/>
      <c r="C93" s="357" t="s">
        <v>264</v>
      </c>
      <c r="D93" s="357"/>
      <c r="E93" s="357"/>
      <c r="F93" s="357"/>
      <c r="G93" s="357"/>
      <c r="H93" s="357"/>
      <c r="I93" s="357"/>
      <c r="J93" s="357"/>
      <c r="K93" s="357"/>
      <c r="L93" s="357"/>
      <c r="M93" s="7"/>
      <c r="N93" s="7"/>
      <c r="O93" s="7"/>
      <c r="P93" s="7"/>
    </row>
    <row r="94" spans="1:33" s="16" customFormat="1" ht="12" customHeight="1" x14ac:dyDescent="0.2">
      <c r="A94" s="32"/>
      <c r="B94" s="48"/>
      <c r="C94" s="31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s="16" customFormat="1" ht="12" customHeight="1" x14ac:dyDescent="0.2">
      <c r="A95" s="32"/>
      <c r="B95" s="48"/>
      <c r="C95" s="297" t="s">
        <v>78</v>
      </c>
      <c r="D95" s="386" t="s">
        <v>153</v>
      </c>
      <c r="E95" s="387"/>
      <c r="F95" s="387"/>
      <c r="G95" s="387"/>
      <c r="H95" s="387"/>
      <c r="I95" s="388"/>
      <c r="J95" s="298" t="s">
        <v>136</v>
      </c>
      <c r="K95" s="185" t="s">
        <v>213</v>
      </c>
      <c r="L95" s="185" t="s">
        <v>263</v>
      </c>
      <c r="M95" s="32"/>
      <c r="N95" s="32"/>
      <c r="O95" s="32"/>
      <c r="P95" s="32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s="16" customFormat="1" ht="12" customHeight="1" x14ac:dyDescent="0.2">
      <c r="A96" s="32"/>
      <c r="B96" s="48"/>
      <c r="C96" s="290" t="s">
        <v>109</v>
      </c>
      <c r="D96" s="299" t="s">
        <v>110</v>
      </c>
      <c r="E96" s="299"/>
      <c r="F96" s="299"/>
      <c r="G96" s="299"/>
      <c r="H96" s="299"/>
      <c r="I96" s="299"/>
      <c r="J96" s="300"/>
      <c r="K96" s="301"/>
      <c r="L96" s="302"/>
      <c r="M96" s="32"/>
      <c r="N96" s="32"/>
      <c r="O96" s="32"/>
      <c r="P96" s="32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 s="16" customFormat="1" ht="12" customHeight="1" x14ac:dyDescent="0.2">
      <c r="A97" s="32"/>
      <c r="B97" s="48"/>
      <c r="C97" s="294"/>
      <c r="D97" s="295"/>
      <c r="E97" s="295"/>
      <c r="F97" s="295"/>
      <c r="G97" s="295"/>
      <c r="H97" s="295"/>
      <c r="I97" s="295"/>
      <c r="J97" s="303"/>
      <c r="K97" s="304"/>
      <c r="L97" s="305"/>
      <c r="M97" s="32"/>
      <c r="N97" s="32"/>
      <c r="O97" s="32"/>
      <c r="P97" s="32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s="16" customFormat="1" ht="12" customHeight="1" x14ac:dyDescent="0.2">
      <c r="A98" s="32"/>
      <c r="B98" s="48"/>
      <c r="C98" s="102"/>
      <c r="D98" s="42"/>
      <c r="E98" s="42"/>
      <c r="F98" s="42"/>
      <c r="G98" s="42"/>
      <c r="H98" s="42"/>
      <c r="I98" s="42"/>
      <c r="K98" s="97"/>
      <c r="L98" s="97"/>
      <c r="M98" s="32"/>
      <c r="N98" s="32"/>
      <c r="O98" s="32"/>
      <c r="P98" s="32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s="16" customFormat="1" ht="12" customHeight="1" x14ac:dyDescent="0.2">
      <c r="A99" s="32"/>
      <c r="B99" s="48"/>
      <c r="C99" s="380" t="s">
        <v>265</v>
      </c>
      <c r="D99" s="381"/>
      <c r="E99" s="381"/>
      <c r="F99" s="381"/>
      <c r="G99" s="381"/>
      <c r="H99" s="381"/>
      <c r="I99" s="381"/>
      <c r="J99" s="382"/>
      <c r="K99" s="97"/>
      <c r="L99" s="97"/>
      <c r="M99" s="32"/>
      <c r="N99" s="32"/>
      <c r="O99" s="32"/>
      <c r="P99" s="32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s="16" customFormat="1" ht="12" customHeight="1" x14ac:dyDescent="0.2">
      <c r="A100" s="32"/>
      <c r="B100" s="48"/>
      <c r="C100" s="31"/>
      <c r="D100" s="32"/>
      <c r="E100" s="32"/>
      <c r="F100" s="32"/>
      <c r="G100" s="32"/>
      <c r="H100" s="32"/>
      <c r="I100" s="32"/>
      <c r="K100" s="32"/>
      <c r="L100" s="32"/>
      <c r="M100" s="32"/>
      <c r="N100" s="32"/>
      <c r="O100" s="32"/>
      <c r="P100" s="32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s="16" customFormat="1" ht="12" customHeight="1" x14ac:dyDescent="0.2">
      <c r="A101" s="32"/>
      <c r="B101" s="48"/>
      <c r="C101" s="288" t="s">
        <v>78</v>
      </c>
      <c r="D101" s="210" t="s">
        <v>10</v>
      </c>
      <c r="E101" s="211"/>
      <c r="F101" s="211"/>
      <c r="G101" s="211"/>
      <c r="H101" s="211"/>
      <c r="I101" s="212"/>
      <c r="J101" s="170" t="s">
        <v>136</v>
      </c>
      <c r="K101" s="96"/>
      <c r="L101" s="96"/>
      <c r="M101" s="32"/>
      <c r="N101" s="32"/>
      <c r="O101" s="32"/>
      <c r="P101" s="32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s="16" customFormat="1" ht="12" customHeight="1" x14ac:dyDescent="0.2">
      <c r="A102" s="32"/>
      <c r="B102" s="48"/>
      <c r="C102" s="290" t="s">
        <v>111</v>
      </c>
      <c r="D102" s="366" t="s">
        <v>112</v>
      </c>
      <c r="E102" s="366"/>
      <c r="F102" s="366"/>
      <c r="G102" s="366"/>
      <c r="H102" s="366"/>
      <c r="I102" s="366"/>
      <c r="J102" s="291"/>
      <c r="K102" s="97"/>
      <c r="L102" s="97"/>
      <c r="M102" s="32"/>
      <c r="N102" s="32"/>
      <c r="O102" s="32"/>
      <c r="P102" s="32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s="16" customFormat="1" ht="12" customHeight="1" x14ac:dyDescent="0.2">
      <c r="A103" s="32"/>
      <c r="B103" s="48"/>
      <c r="C103" s="292"/>
      <c r="D103" s="42"/>
      <c r="E103" s="42"/>
      <c r="F103" s="42"/>
      <c r="G103" s="42"/>
      <c r="H103" s="42"/>
      <c r="I103" s="42"/>
      <c r="J103" s="293"/>
      <c r="K103" s="98"/>
      <c r="L103" s="98"/>
      <c r="M103" s="32"/>
      <c r="N103" s="32"/>
      <c r="O103" s="32"/>
      <c r="P103" s="32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s="16" customFormat="1" ht="12" customHeight="1" x14ac:dyDescent="0.2">
      <c r="A104" s="32"/>
      <c r="B104" s="48"/>
      <c r="C104" s="294"/>
      <c r="D104" s="295" t="s">
        <v>92</v>
      </c>
      <c r="E104" s="295"/>
      <c r="F104" s="295"/>
      <c r="G104" s="295"/>
      <c r="H104" s="295"/>
      <c r="I104" s="295"/>
      <c r="J104" s="296"/>
      <c r="K104" s="97"/>
      <c r="L104" s="97"/>
      <c r="M104" s="32"/>
      <c r="N104" s="32"/>
      <c r="O104" s="32"/>
      <c r="P104" s="32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s="16" customFormat="1" ht="12" customHeight="1" x14ac:dyDescent="0.2">
      <c r="A105" s="32"/>
      <c r="B105" s="48"/>
      <c r="C105" s="31"/>
      <c r="D105" s="32"/>
      <c r="E105" s="32"/>
      <c r="F105" s="32" t="s">
        <v>266</v>
      </c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ht="12" customHeight="1" x14ac:dyDescent="0.2">
      <c r="A106" s="7"/>
      <c r="B106" s="14"/>
      <c r="C106" s="383" t="s">
        <v>267</v>
      </c>
      <c r="D106" s="383"/>
      <c r="E106" s="383"/>
      <c r="F106" s="383"/>
      <c r="G106" s="383"/>
      <c r="H106" s="383"/>
      <c r="I106" s="383"/>
      <c r="J106" s="383"/>
      <c r="K106" s="383"/>
      <c r="L106" s="383"/>
      <c r="M106" s="7"/>
      <c r="N106" s="7"/>
      <c r="O106" s="7"/>
      <c r="P106" s="7"/>
    </row>
    <row r="107" spans="1:33" ht="12" customHeight="1" x14ac:dyDescent="0.2">
      <c r="B107" s="12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33" ht="12" customHeight="1" x14ac:dyDescent="0.2">
      <c r="B108" s="12"/>
      <c r="C108" s="288" t="s">
        <v>78</v>
      </c>
      <c r="D108" s="210" t="s">
        <v>10</v>
      </c>
      <c r="E108" s="211"/>
      <c r="F108" s="211"/>
      <c r="G108" s="211"/>
      <c r="H108" s="211"/>
      <c r="I108" s="211"/>
      <c r="J108" s="211"/>
      <c r="K108" s="343">
        <v>2018</v>
      </c>
      <c r="L108" s="343">
        <v>2017</v>
      </c>
      <c r="M108" s="87"/>
      <c r="O108" s="87"/>
      <c r="P108" s="87"/>
    </row>
    <row r="109" spans="1:33" ht="12" customHeight="1" x14ac:dyDescent="0.2">
      <c r="B109" s="12"/>
      <c r="C109" s="187">
        <v>1231</v>
      </c>
      <c r="D109" s="363" t="s">
        <v>42</v>
      </c>
      <c r="E109" s="363"/>
      <c r="F109" s="363"/>
      <c r="G109" s="363"/>
      <c r="H109" s="363"/>
      <c r="I109" s="363"/>
      <c r="J109" s="363"/>
      <c r="K109" s="216">
        <v>1031800</v>
      </c>
      <c r="L109" s="236">
        <v>1031800</v>
      </c>
      <c r="M109" s="25"/>
      <c r="O109" s="25"/>
      <c r="P109" s="25"/>
    </row>
    <row r="110" spans="1:33" ht="12" customHeight="1" x14ac:dyDescent="0.2">
      <c r="B110" s="12"/>
      <c r="C110" s="190">
        <v>1239</v>
      </c>
      <c r="D110" s="359" t="s">
        <v>43</v>
      </c>
      <c r="E110" s="359"/>
      <c r="F110" s="359"/>
      <c r="G110" s="359"/>
      <c r="H110" s="359"/>
      <c r="I110" s="359"/>
      <c r="J110" s="359"/>
      <c r="K110" s="104">
        <v>0</v>
      </c>
      <c r="L110" s="237">
        <v>0</v>
      </c>
      <c r="M110" s="25"/>
      <c r="O110" s="25"/>
      <c r="P110" s="25"/>
    </row>
    <row r="111" spans="1:33" ht="12" customHeight="1" x14ac:dyDescent="0.2">
      <c r="B111" s="12"/>
      <c r="C111" s="289"/>
      <c r="D111" s="242" t="s">
        <v>44</v>
      </c>
      <c r="E111" s="242"/>
      <c r="F111" s="242"/>
      <c r="G111" s="242"/>
      <c r="H111" s="242"/>
      <c r="I111" s="242"/>
      <c r="J111" s="242"/>
      <c r="K111" s="231">
        <f>SUM(K109:K110)</f>
        <v>1031800</v>
      </c>
      <c r="L111" s="232">
        <f>SUM(L109:P110)</f>
        <v>1031800</v>
      </c>
      <c r="M111" s="90"/>
      <c r="O111" s="90"/>
      <c r="P111" s="90"/>
    </row>
    <row r="112" spans="1:33" ht="12" customHeight="1" x14ac:dyDescent="0.2">
      <c r="B112" s="12"/>
      <c r="C112" s="7"/>
      <c r="D112" s="24"/>
      <c r="E112" s="24"/>
      <c r="F112" s="24"/>
      <c r="G112" s="24"/>
      <c r="H112" s="24"/>
      <c r="I112" s="24"/>
      <c r="J112" s="24"/>
      <c r="K112" s="24"/>
      <c r="L112" s="25"/>
      <c r="M112" s="25"/>
      <c r="N112" s="25"/>
      <c r="O112" s="25"/>
      <c r="P112" s="25"/>
    </row>
    <row r="113" spans="2:16" ht="12" customHeight="1" x14ac:dyDescent="0.2">
      <c r="B113" s="12"/>
      <c r="C113" s="23" t="s">
        <v>18</v>
      </c>
      <c r="D113" s="24"/>
      <c r="E113" s="24"/>
      <c r="F113" s="24"/>
      <c r="G113" s="24"/>
      <c r="H113" s="24"/>
      <c r="I113" s="24"/>
      <c r="J113" s="24"/>
      <c r="K113" s="24"/>
      <c r="L113" s="25"/>
      <c r="M113" s="25"/>
      <c r="N113" s="25"/>
      <c r="O113" s="25"/>
      <c r="P113" s="25"/>
    </row>
    <row r="114" spans="2:16" ht="12" customHeight="1" x14ac:dyDescent="0.2">
      <c r="B114" s="12"/>
      <c r="C114" s="23"/>
      <c r="D114" s="24"/>
      <c r="E114" s="24"/>
      <c r="F114" s="24"/>
      <c r="G114" s="24"/>
      <c r="H114" s="24"/>
      <c r="I114" s="24"/>
      <c r="J114" s="24"/>
      <c r="K114" s="24"/>
      <c r="L114" s="25"/>
      <c r="M114" s="25"/>
      <c r="N114" s="25"/>
      <c r="O114" s="25"/>
      <c r="P114" s="25"/>
    </row>
    <row r="115" spans="2:16" ht="12" customHeight="1" x14ac:dyDescent="0.2">
      <c r="B115" s="12"/>
      <c r="C115" s="384" t="s">
        <v>268</v>
      </c>
      <c r="D115" s="384"/>
      <c r="E115" s="384"/>
      <c r="F115" s="384"/>
      <c r="G115" s="384"/>
      <c r="H115" s="384"/>
      <c r="I115" s="384"/>
      <c r="J115" s="384"/>
      <c r="K115" s="384"/>
      <c r="L115" s="384"/>
      <c r="M115" s="25"/>
      <c r="N115" s="25"/>
      <c r="O115" s="25"/>
      <c r="P115" s="25"/>
    </row>
    <row r="116" spans="2:16" ht="12" customHeight="1" x14ac:dyDescent="0.2">
      <c r="B116" s="12"/>
      <c r="C116" s="7"/>
      <c r="D116" s="24"/>
      <c r="E116" s="24"/>
      <c r="F116" s="24"/>
      <c r="G116" s="24"/>
      <c r="H116" s="24"/>
      <c r="I116" s="24"/>
      <c r="J116" s="24"/>
      <c r="K116" s="24"/>
      <c r="L116" s="25"/>
      <c r="M116" s="25"/>
      <c r="N116" s="25"/>
      <c r="O116" s="25"/>
      <c r="P116" s="25"/>
    </row>
    <row r="117" spans="2:16" ht="12" customHeight="1" x14ac:dyDescent="0.2">
      <c r="B117" s="12"/>
      <c r="C117" s="170" t="s">
        <v>78</v>
      </c>
      <c r="D117" s="362" t="s">
        <v>10</v>
      </c>
      <c r="E117" s="362"/>
      <c r="F117" s="362"/>
      <c r="G117" s="362"/>
      <c r="H117" s="362"/>
      <c r="I117" s="362"/>
      <c r="J117" s="362"/>
      <c r="K117" s="185">
        <v>2018</v>
      </c>
      <c r="L117" s="185">
        <v>2017</v>
      </c>
      <c r="N117" s="87"/>
      <c r="O117" s="87"/>
    </row>
    <row r="118" spans="2:16" ht="12" customHeight="1" x14ac:dyDescent="0.2">
      <c r="B118" s="12"/>
      <c r="C118" s="187">
        <v>1241</v>
      </c>
      <c r="D118" s="363" t="s">
        <v>45</v>
      </c>
      <c r="E118" s="363"/>
      <c r="F118" s="363"/>
      <c r="G118" s="363"/>
      <c r="H118" s="363"/>
      <c r="I118" s="363"/>
      <c r="J118" s="363"/>
      <c r="K118" s="216">
        <v>825532.14</v>
      </c>
      <c r="L118" s="236">
        <v>729880.55</v>
      </c>
      <c r="N118" s="25"/>
      <c r="O118" s="25"/>
    </row>
    <row r="119" spans="2:16" ht="12" customHeight="1" x14ac:dyDescent="0.2">
      <c r="B119" s="12"/>
      <c r="C119" s="190">
        <v>1242</v>
      </c>
      <c r="D119" s="359" t="s">
        <v>46</v>
      </c>
      <c r="E119" s="359"/>
      <c r="F119" s="359"/>
      <c r="G119" s="359"/>
      <c r="H119" s="359"/>
      <c r="I119" s="359"/>
      <c r="J119" s="359"/>
      <c r="K119" s="104">
        <v>0</v>
      </c>
      <c r="L119" s="237">
        <v>0</v>
      </c>
      <c r="N119" s="25"/>
      <c r="O119" s="25"/>
    </row>
    <row r="120" spans="2:16" ht="12" customHeight="1" x14ac:dyDescent="0.2">
      <c r="B120" s="12"/>
      <c r="C120" s="190">
        <v>1244</v>
      </c>
      <c r="D120" s="359" t="s">
        <v>47</v>
      </c>
      <c r="E120" s="359"/>
      <c r="F120" s="359"/>
      <c r="G120" s="359"/>
      <c r="H120" s="359"/>
      <c r="I120" s="359"/>
      <c r="J120" s="359"/>
      <c r="K120" s="104">
        <v>1759396.63</v>
      </c>
      <c r="L120" s="237">
        <v>1759396.63</v>
      </c>
      <c r="N120" s="25"/>
      <c r="O120" s="25"/>
    </row>
    <row r="121" spans="2:16" ht="12" customHeight="1" x14ac:dyDescent="0.2">
      <c r="B121" s="12"/>
      <c r="C121" s="190">
        <v>1246</v>
      </c>
      <c r="D121" s="359" t="s">
        <v>48</v>
      </c>
      <c r="E121" s="359"/>
      <c r="F121" s="359"/>
      <c r="G121" s="359"/>
      <c r="H121" s="359"/>
      <c r="I121" s="359"/>
      <c r="J121" s="359"/>
      <c r="K121" s="104">
        <f>17221912.79+10204.99</f>
        <v>17232117.779999997</v>
      </c>
      <c r="L121" s="237">
        <v>17143066.199999999</v>
      </c>
      <c r="N121" s="25"/>
      <c r="O121" s="25"/>
    </row>
    <row r="122" spans="2:16" ht="12" customHeight="1" x14ac:dyDescent="0.2">
      <c r="B122" s="12"/>
      <c r="C122" s="190"/>
      <c r="D122" s="389" t="s">
        <v>49</v>
      </c>
      <c r="E122" s="389"/>
      <c r="F122" s="389"/>
      <c r="G122" s="389"/>
      <c r="H122" s="389"/>
      <c r="I122" s="389"/>
      <c r="J122" s="389"/>
      <c r="K122" s="90">
        <f>SUM(K118:K121)</f>
        <v>19817046.549999997</v>
      </c>
      <c r="L122" s="239">
        <f>SUM(L118:L121)</f>
        <v>19632343.379999999</v>
      </c>
      <c r="N122" s="90"/>
      <c r="O122" s="90"/>
    </row>
    <row r="123" spans="2:16" ht="12" customHeight="1" x14ac:dyDescent="0.2">
      <c r="B123" s="12"/>
      <c r="C123" s="190"/>
      <c r="D123" s="359" t="s">
        <v>50</v>
      </c>
      <c r="E123" s="359"/>
      <c r="F123" s="359"/>
      <c r="G123" s="359"/>
      <c r="H123" s="359"/>
      <c r="I123" s="359"/>
      <c r="J123" s="359"/>
      <c r="K123" s="104">
        <v>0</v>
      </c>
      <c r="L123" s="237">
        <v>0</v>
      </c>
      <c r="N123" s="25"/>
      <c r="O123" s="25"/>
    </row>
    <row r="124" spans="2:16" ht="12" customHeight="1" x14ac:dyDescent="0.2">
      <c r="B124" s="12"/>
      <c r="C124" s="190">
        <v>1254</v>
      </c>
      <c r="D124" s="359" t="s">
        <v>51</v>
      </c>
      <c r="E124" s="359"/>
      <c r="F124" s="359"/>
      <c r="G124" s="359"/>
      <c r="H124" s="359"/>
      <c r="I124" s="359"/>
      <c r="J124" s="359"/>
      <c r="K124" s="104">
        <v>107558.71</v>
      </c>
      <c r="L124" s="237">
        <v>66257.42</v>
      </c>
      <c r="N124" s="25"/>
      <c r="O124" s="25"/>
    </row>
    <row r="125" spans="2:16" ht="12" customHeight="1" x14ac:dyDescent="0.2">
      <c r="B125" s="12"/>
      <c r="C125" s="190"/>
      <c r="D125" s="389" t="s">
        <v>52</v>
      </c>
      <c r="E125" s="389"/>
      <c r="F125" s="389"/>
      <c r="G125" s="389"/>
      <c r="H125" s="389"/>
      <c r="I125" s="389"/>
      <c r="J125" s="389"/>
      <c r="K125" s="90">
        <f>SUM(K123:K124)</f>
        <v>107558.71</v>
      </c>
      <c r="L125" s="239">
        <f>SUM(L123:L124)</f>
        <v>66257.42</v>
      </c>
      <c r="N125" s="90"/>
      <c r="O125" s="90"/>
    </row>
    <row r="126" spans="2:16" ht="12" customHeight="1" x14ac:dyDescent="0.2">
      <c r="B126" s="12"/>
      <c r="C126" s="190"/>
      <c r="D126" s="359" t="s">
        <v>53</v>
      </c>
      <c r="E126" s="359"/>
      <c r="F126" s="359"/>
      <c r="G126" s="359"/>
      <c r="H126" s="359"/>
      <c r="I126" s="359"/>
      <c r="J126" s="359"/>
      <c r="K126" s="104">
        <v>0</v>
      </c>
      <c r="L126" s="237">
        <v>0</v>
      </c>
      <c r="N126" s="25"/>
      <c r="O126" s="25"/>
    </row>
    <row r="127" spans="2:16" ht="12" customHeight="1" x14ac:dyDescent="0.2">
      <c r="B127" s="12"/>
      <c r="C127" s="190"/>
      <c r="D127" s="390" t="s">
        <v>54</v>
      </c>
      <c r="E127" s="390"/>
      <c r="F127" s="390"/>
      <c r="G127" s="390"/>
      <c r="H127" s="390"/>
      <c r="I127" s="390"/>
      <c r="J127" s="390"/>
      <c r="K127" s="90">
        <f>SUM(K126)</f>
        <v>0</v>
      </c>
      <c r="L127" s="239">
        <f>SUM(L126)</f>
        <v>0</v>
      </c>
      <c r="N127" s="90"/>
      <c r="O127" s="90"/>
    </row>
    <row r="128" spans="2:16" ht="12" customHeight="1" x14ac:dyDescent="0.2">
      <c r="B128" s="12"/>
      <c r="C128" s="192"/>
      <c r="D128" s="360" t="s">
        <v>11</v>
      </c>
      <c r="E128" s="360"/>
      <c r="F128" s="360"/>
      <c r="G128" s="360"/>
      <c r="H128" s="360"/>
      <c r="I128" s="360"/>
      <c r="J128" s="360"/>
      <c r="K128" s="231">
        <f>SUM(K122,K125,K127)</f>
        <v>19924605.259999998</v>
      </c>
      <c r="L128" s="232">
        <f>SUM(L122,L125,L127)</f>
        <v>19698600.800000001</v>
      </c>
      <c r="N128" s="90"/>
      <c r="O128" s="90"/>
    </row>
    <row r="129" spans="1:33" ht="12" customHeight="1" x14ac:dyDescent="0.2">
      <c r="B129" s="12"/>
      <c r="C129" s="7"/>
      <c r="D129" s="24"/>
      <c r="E129" s="24"/>
      <c r="F129" s="24"/>
      <c r="G129" s="24"/>
      <c r="H129" s="24"/>
      <c r="I129" s="24"/>
      <c r="J129" s="24"/>
      <c r="K129" s="24"/>
      <c r="L129" s="25"/>
      <c r="M129" s="25"/>
      <c r="N129" s="25"/>
      <c r="O129" s="25"/>
      <c r="P129" s="25"/>
    </row>
    <row r="130" spans="1:33" ht="12" customHeight="1" x14ac:dyDescent="0.2">
      <c r="B130" s="12"/>
      <c r="C130" s="23" t="s">
        <v>19</v>
      </c>
      <c r="D130" s="24"/>
      <c r="E130" s="24"/>
      <c r="F130" s="24"/>
      <c r="G130" s="24"/>
      <c r="H130" s="24"/>
      <c r="I130" s="24"/>
      <c r="J130" s="24"/>
      <c r="K130" s="24"/>
      <c r="L130" s="25"/>
      <c r="M130" s="25"/>
      <c r="N130" s="25"/>
      <c r="O130" s="25"/>
      <c r="P130" s="25"/>
    </row>
    <row r="131" spans="1:33" ht="12" customHeight="1" x14ac:dyDescent="0.2">
      <c r="B131" s="12"/>
      <c r="C131" s="7"/>
      <c r="D131" s="24"/>
      <c r="E131" s="24"/>
      <c r="F131" s="24"/>
      <c r="G131" s="24"/>
      <c r="H131" s="24"/>
      <c r="I131" s="24"/>
      <c r="J131" s="24"/>
      <c r="K131" s="24"/>
      <c r="L131" s="25"/>
      <c r="M131" s="25"/>
      <c r="N131" s="25"/>
      <c r="O131" s="25"/>
      <c r="P131" s="25"/>
    </row>
    <row r="132" spans="1:33" ht="12" customHeight="1" x14ac:dyDescent="0.2">
      <c r="B132" s="12"/>
      <c r="C132" s="170" t="s">
        <v>78</v>
      </c>
      <c r="D132" s="362" t="s">
        <v>10</v>
      </c>
      <c r="E132" s="362"/>
      <c r="F132" s="362"/>
      <c r="G132" s="362"/>
      <c r="H132" s="362"/>
      <c r="I132" s="362"/>
      <c r="J132" s="362"/>
      <c r="K132" s="185">
        <v>2018</v>
      </c>
      <c r="L132" s="185">
        <v>2017</v>
      </c>
      <c r="N132" s="87"/>
      <c r="O132" s="87"/>
    </row>
    <row r="133" spans="1:33" ht="12" customHeight="1" x14ac:dyDescent="0.2">
      <c r="B133" s="12"/>
      <c r="C133" s="285" t="s">
        <v>113</v>
      </c>
      <c r="D133" s="394" t="s">
        <v>55</v>
      </c>
      <c r="E133" s="394"/>
      <c r="F133" s="394"/>
      <c r="G133" s="394"/>
      <c r="H133" s="394"/>
      <c r="I133" s="394"/>
      <c r="J133" s="394"/>
      <c r="K133" s="286">
        <v>25246</v>
      </c>
      <c r="L133" s="287">
        <v>25246</v>
      </c>
      <c r="N133" s="25"/>
      <c r="O133" s="25"/>
    </row>
    <row r="134" spans="1:33" ht="12" customHeight="1" x14ac:dyDescent="0.2">
      <c r="B134" s="12"/>
      <c r="C134" s="7"/>
      <c r="D134" s="24"/>
      <c r="E134" s="24"/>
      <c r="F134" s="24"/>
      <c r="G134" s="24"/>
      <c r="H134" s="24"/>
      <c r="I134" s="24"/>
      <c r="J134" s="24"/>
      <c r="K134" s="24"/>
      <c r="L134" s="25"/>
      <c r="M134" s="25"/>
      <c r="N134" s="25"/>
      <c r="O134" s="25"/>
      <c r="P134" s="25"/>
    </row>
    <row r="135" spans="1:33" ht="12" customHeight="1" x14ac:dyDescent="0.2">
      <c r="B135" s="12"/>
      <c r="C135" s="357" t="s">
        <v>269</v>
      </c>
      <c r="D135" s="357"/>
      <c r="E135" s="357"/>
      <c r="F135" s="357"/>
      <c r="G135" s="357"/>
      <c r="H135" s="357"/>
      <c r="I135" s="357"/>
      <c r="J135" s="357"/>
      <c r="K135" s="357"/>
      <c r="L135" s="357"/>
      <c r="M135" s="25"/>
      <c r="N135" s="25"/>
      <c r="O135" s="25"/>
      <c r="P135" s="25"/>
    </row>
    <row r="136" spans="1:33" s="16" customFormat="1" ht="12" customHeight="1" x14ac:dyDescent="0.2">
      <c r="A136" s="26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</row>
    <row r="137" spans="1:33" s="16" customFormat="1" ht="12" customHeight="1" x14ac:dyDescent="0.2">
      <c r="A137" s="26"/>
      <c r="B137" s="49"/>
      <c r="C137" s="346" t="s">
        <v>78</v>
      </c>
      <c r="D137" s="362" t="s">
        <v>10</v>
      </c>
      <c r="E137" s="362"/>
      <c r="F137" s="362"/>
      <c r="G137" s="362"/>
      <c r="H137" s="362"/>
      <c r="I137" s="362"/>
      <c r="J137" s="362"/>
      <c r="K137" s="343">
        <v>2018</v>
      </c>
      <c r="L137" s="339" t="s">
        <v>114</v>
      </c>
      <c r="N137" s="87"/>
      <c r="O137" s="87"/>
      <c r="P137" s="50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spans="1:33" s="16" customFormat="1" ht="12" customHeight="1" x14ac:dyDescent="0.2">
      <c r="A138" s="26"/>
      <c r="B138" s="49"/>
      <c r="C138" s="280">
        <v>1160</v>
      </c>
      <c r="D138" s="363" t="s">
        <v>115</v>
      </c>
      <c r="E138" s="363"/>
      <c r="F138" s="363"/>
      <c r="G138" s="363"/>
      <c r="H138" s="363"/>
      <c r="I138" s="363"/>
      <c r="J138" s="363"/>
      <c r="K138" s="216">
        <v>0</v>
      </c>
      <c r="L138" s="236"/>
      <c r="M138" s="104"/>
      <c r="N138" s="25"/>
      <c r="O138" s="25"/>
      <c r="P138" s="50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spans="1:33" s="16" customFormat="1" ht="12" customHeight="1" x14ac:dyDescent="0.2">
      <c r="A139" s="26"/>
      <c r="B139" s="49"/>
      <c r="C139" s="281">
        <v>1161</v>
      </c>
      <c r="D139" s="393" t="s">
        <v>116</v>
      </c>
      <c r="E139" s="393"/>
      <c r="F139" s="393"/>
      <c r="G139" s="393"/>
      <c r="H139" s="393"/>
      <c r="I139" s="393"/>
      <c r="J139" s="393"/>
      <c r="K139" s="104">
        <v>0</v>
      </c>
      <c r="L139" s="237"/>
      <c r="M139" s="105"/>
      <c r="N139" s="105"/>
      <c r="O139" s="105"/>
      <c r="P139" s="50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</row>
    <row r="140" spans="1:33" s="16" customFormat="1" ht="12" customHeight="1" x14ac:dyDescent="0.2">
      <c r="A140" s="26"/>
      <c r="B140" s="49"/>
      <c r="C140" s="283">
        <v>1162</v>
      </c>
      <c r="D140" s="391" t="s">
        <v>117</v>
      </c>
      <c r="E140" s="391"/>
      <c r="F140" s="391"/>
      <c r="G140" s="391"/>
      <c r="H140" s="391"/>
      <c r="I140" s="391"/>
      <c r="J140" s="391"/>
      <c r="K140" s="221">
        <v>0</v>
      </c>
      <c r="L140" s="284"/>
      <c r="M140" s="105"/>
      <c r="N140" s="105"/>
      <c r="O140" s="105"/>
      <c r="P140" s="50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spans="1:33" s="16" customFormat="1" ht="12" customHeight="1" x14ac:dyDescent="0.2">
      <c r="A141" s="26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spans="1:33" s="16" customFormat="1" ht="12" customHeight="1" x14ac:dyDescent="0.2">
      <c r="A142" s="26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spans="1:33" s="16" customFormat="1" ht="12" customHeight="1" x14ac:dyDescent="0.2">
      <c r="A143" s="26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spans="1:33" ht="12" customHeight="1" x14ac:dyDescent="0.2">
      <c r="A144" s="8"/>
      <c r="B144" s="13"/>
      <c r="C144" s="392" t="s">
        <v>270</v>
      </c>
      <c r="D144" s="392"/>
      <c r="E144" s="392"/>
      <c r="F144" s="392"/>
      <c r="G144" s="392"/>
      <c r="H144" s="392"/>
      <c r="I144" s="392"/>
      <c r="J144" s="392"/>
      <c r="K144" s="392"/>
      <c r="L144" s="392"/>
      <c r="M144" s="4"/>
      <c r="N144" s="4"/>
      <c r="O144" s="4"/>
      <c r="P144" s="4"/>
    </row>
    <row r="145" spans="1:33" s="35" customFormat="1" ht="12" customHeight="1" x14ac:dyDescent="0.2">
      <c r="A145" s="37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spans="1:33" s="35" customFormat="1" ht="12" customHeight="1" x14ac:dyDescent="0.2">
      <c r="A146" s="37"/>
      <c r="C146" s="346" t="s">
        <v>78</v>
      </c>
      <c r="D146" s="362" t="s">
        <v>10</v>
      </c>
      <c r="E146" s="362"/>
      <c r="F146" s="362"/>
      <c r="G146" s="362"/>
      <c r="H146" s="362"/>
      <c r="I146" s="362"/>
      <c r="J146" s="362"/>
      <c r="K146" s="185">
        <v>2018</v>
      </c>
      <c r="L146" s="210" t="s">
        <v>118</v>
      </c>
      <c r="N146" s="87"/>
      <c r="O146" s="87"/>
      <c r="P146" s="51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spans="1:33" s="35" customFormat="1" ht="12" customHeight="1" x14ac:dyDescent="0.2">
      <c r="A147" s="37"/>
      <c r="C147" s="280">
        <v>1290</v>
      </c>
      <c r="D147" s="363" t="s">
        <v>119</v>
      </c>
      <c r="E147" s="363"/>
      <c r="F147" s="363"/>
      <c r="G147" s="363"/>
      <c r="H147" s="363"/>
      <c r="I147" s="363"/>
      <c r="J147" s="363"/>
      <c r="K147" s="216">
        <v>0</v>
      </c>
      <c r="L147" s="236"/>
      <c r="M147" s="104"/>
      <c r="N147" s="25"/>
      <c r="O147" s="25"/>
      <c r="P147" s="51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 s="35" customFormat="1" ht="12" customHeight="1" x14ac:dyDescent="0.2">
      <c r="A148" s="37"/>
      <c r="C148" s="281">
        <v>1291</v>
      </c>
      <c r="D148" s="393" t="s">
        <v>120</v>
      </c>
      <c r="E148" s="393"/>
      <c r="F148" s="393"/>
      <c r="G148" s="393"/>
      <c r="H148" s="393"/>
      <c r="I148" s="393"/>
      <c r="J148" s="393"/>
      <c r="K148" s="104">
        <v>0</v>
      </c>
      <c r="L148" s="237"/>
      <c r="M148" s="105"/>
      <c r="N148" s="105"/>
      <c r="O148" s="105"/>
      <c r="P148" s="51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1:33" s="35" customFormat="1" ht="12" customHeight="1" x14ac:dyDescent="0.2">
      <c r="A149" s="37"/>
      <c r="C149" s="281">
        <v>1292</v>
      </c>
      <c r="D149" s="393" t="s">
        <v>121</v>
      </c>
      <c r="E149" s="393"/>
      <c r="F149" s="393"/>
      <c r="G149" s="393"/>
      <c r="H149" s="393"/>
      <c r="I149" s="393"/>
      <c r="J149" s="393"/>
      <c r="K149" s="279">
        <v>0</v>
      </c>
      <c r="L149" s="282"/>
      <c r="M149" s="105"/>
      <c r="N149" s="105"/>
      <c r="O149" s="105"/>
      <c r="P149" s="51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spans="1:33" s="35" customFormat="1" ht="12" customHeight="1" x14ac:dyDescent="0.2">
      <c r="A150" s="37"/>
      <c r="C150" s="283">
        <v>1293</v>
      </c>
      <c r="D150" s="391" t="s">
        <v>122</v>
      </c>
      <c r="E150" s="391"/>
      <c r="F150" s="391"/>
      <c r="G150" s="391"/>
      <c r="H150" s="391"/>
      <c r="I150" s="391"/>
      <c r="J150" s="391"/>
      <c r="K150" s="221">
        <v>0</v>
      </c>
      <c r="L150" s="284"/>
      <c r="M150" s="105"/>
      <c r="N150" s="105"/>
      <c r="O150" s="105"/>
      <c r="P150" s="51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spans="1:33" s="35" customFormat="1" ht="12" customHeight="1" x14ac:dyDescent="0.2">
      <c r="A151" s="37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1:33" s="35" customFormat="1" ht="12" customHeight="1" x14ac:dyDescent="0.2">
      <c r="A152" s="37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</row>
    <row r="153" spans="1:33" ht="12" customHeight="1" x14ac:dyDescent="0.2">
      <c r="C153" s="383" t="s">
        <v>271</v>
      </c>
      <c r="D153" s="383"/>
      <c r="E153" s="383"/>
      <c r="F153" s="383"/>
      <c r="G153" s="383"/>
      <c r="H153" s="383"/>
      <c r="I153" s="383"/>
      <c r="J153" s="383"/>
      <c r="K153" s="383"/>
      <c r="L153" s="383"/>
    </row>
    <row r="154" spans="1:33" s="16" customFormat="1" ht="12" customHeight="1" x14ac:dyDescent="0.2">
      <c r="A154" s="26"/>
      <c r="B154" s="27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</row>
    <row r="155" spans="1:33" s="16" customFormat="1" ht="12" customHeight="1" x14ac:dyDescent="0.2">
      <c r="A155" s="26"/>
      <c r="B155" s="27"/>
      <c r="C155" s="346" t="s">
        <v>78</v>
      </c>
      <c r="D155" s="362" t="s">
        <v>10</v>
      </c>
      <c r="E155" s="362"/>
      <c r="F155" s="362"/>
      <c r="G155" s="362"/>
      <c r="H155" s="362"/>
      <c r="I155" s="362"/>
      <c r="J155" s="362"/>
      <c r="K155" s="185" t="s">
        <v>123</v>
      </c>
      <c r="L155" s="343" t="s">
        <v>124</v>
      </c>
      <c r="N155" s="87"/>
      <c r="O155" s="87"/>
      <c r="P155" s="50"/>
    </row>
    <row r="156" spans="1:33" s="16" customFormat="1" ht="12" customHeight="1" x14ac:dyDescent="0.2">
      <c r="A156" s="26"/>
      <c r="B156" s="27"/>
      <c r="C156" s="251">
        <v>2110</v>
      </c>
      <c r="D156" s="396" t="s">
        <v>125</v>
      </c>
      <c r="E156" s="396"/>
      <c r="F156" s="396"/>
      <c r="G156" s="396"/>
      <c r="H156" s="396"/>
      <c r="I156" s="396"/>
      <c r="J156" s="396"/>
      <c r="K156" s="274">
        <v>9241289.3399999999</v>
      </c>
      <c r="L156" s="275"/>
      <c r="N156" s="159"/>
      <c r="O156" s="159"/>
      <c r="P156" s="50"/>
    </row>
    <row r="157" spans="1:33" s="16" customFormat="1" ht="12" customHeight="1" x14ac:dyDescent="0.2">
      <c r="A157" s="26"/>
      <c r="B157" s="27"/>
      <c r="C157" s="255">
        <v>2111</v>
      </c>
      <c r="D157" s="395" t="s">
        <v>59</v>
      </c>
      <c r="E157" s="395"/>
      <c r="F157" s="395"/>
      <c r="G157" s="395"/>
      <c r="H157" s="395"/>
      <c r="I157" s="395"/>
      <c r="J157" s="395"/>
      <c r="K157" s="159">
        <v>3812177.52</v>
      </c>
      <c r="L157" s="276"/>
      <c r="N157" s="160"/>
      <c r="O157" s="160"/>
      <c r="P157" s="50"/>
    </row>
    <row r="158" spans="1:33" s="16" customFormat="1" ht="12" customHeight="1" x14ac:dyDescent="0.2">
      <c r="A158" s="26"/>
      <c r="B158" s="27"/>
      <c r="C158" s="255">
        <v>2112</v>
      </c>
      <c r="D158" s="395" t="s">
        <v>62</v>
      </c>
      <c r="E158" s="395"/>
      <c r="F158" s="395"/>
      <c r="G158" s="395"/>
      <c r="H158" s="395"/>
      <c r="I158" s="395"/>
      <c r="J158" s="395"/>
      <c r="K158" s="273">
        <v>0</v>
      </c>
      <c r="L158" s="276"/>
      <c r="N158" s="160"/>
      <c r="O158" s="160"/>
      <c r="P158" s="50"/>
    </row>
    <row r="159" spans="1:33" s="16" customFormat="1" ht="12" customHeight="1" x14ac:dyDescent="0.2">
      <c r="A159" s="26"/>
      <c r="B159" s="27"/>
      <c r="C159" s="255">
        <v>2113</v>
      </c>
      <c r="D159" s="395" t="s">
        <v>126</v>
      </c>
      <c r="E159" s="395"/>
      <c r="F159" s="395"/>
      <c r="G159" s="395"/>
      <c r="H159" s="395"/>
      <c r="I159" s="395"/>
      <c r="J159" s="395"/>
      <c r="K159" s="159">
        <v>0</v>
      </c>
      <c r="L159" s="276"/>
      <c r="N159" s="160"/>
      <c r="O159" s="160"/>
      <c r="P159" s="50"/>
    </row>
    <row r="160" spans="1:33" s="16" customFormat="1" ht="12" customHeight="1" x14ac:dyDescent="0.2">
      <c r="A160" s="26"/>
      <c r="B160" s="27"/>
      <c r="C160" s="255">
        <v>2114</v>
      </c>
      <c r="D160" s="395" t="s">
        <v>127</v>
      </c>
      <c r="E160" s="395"/>
      <c r="F160" s="395"/>
      <c r="G160" s="395"/>
      <c r="H160" s="395"/>
      <c r="I160" s="395"/>
      <c r="J160" s="395"/>
      <c r="K160" s="160">
        <v>0</v>
      </c>
      <c r="L160" s="276"/>
      <c r="N160" s="160"/>
      <c r="O160" s="160"/>
      <c r="P160" s="50"/>
    </row>
    <row r="161" spans="1:16" s="16" customFormat="1" ht="12" customHeight="1" x14ac:dyDescent="0.2">
      <c r="A161" s="26"/>
      <c r="B161" s="27"/>
      <c r="C161" s="255">
        <v>2115</v>
      </c>
      <c r="D161" s="395" t="s">
        <v>128</v>
      </c>
      <c r="E161" s="395"/>
      <c r="F161" s="395"/>
      <c r="G161" s="395"/>
      <c r="H161" s="395"/>
      <c r="I161" s="395"/>
      <c r="J161" s="395"/>
      <c r="K161" s="160">
        <v>0</v>
      </c>
      <c r="L161" s="276"/>
      <c r="N161" s="160"/>
      <c r="O161" s="160"/>
      <c r="P161" s="50"/>
    </row>
    <row r="162" spans="1:16" s="16" customFormat="1" ht="12" customHeight="1" x14ac:dyDescent="0.2">
      <c r="A162" s="26"/>
      <c r="B162" s="27"/>
      <c r="C162" s="255">
        <v>2116</v>
      </c>
      <c r="D162" s="395" t="s">
        <v>129</v>
      </c>
      <c r="E162" s="395"/>
      <c r="F162" s="395"/>
      <c r="G162" s="395"/>
      <c r="H162" s="395"/>
      <c r="I162" s="395"/>
      <c r="J162" s="395"/>
      <c r="K162" s="160">
        <v>0</v>
      </c>
      <c r="L162" s="276"/>
      <c r="N162" s="160"/>
      <c r="O162" s="160"/>
      <c r="P162" s="50"/>
    </row>
    <row r="163" spans="1:16" s="16" customFormat="1" ht="12" customHeight="1" x14ac:dyDescent="0.2">
      <c r="A163" s="26"/>
      <c r="B163" s="27"/>
      <c r="C163" s="255">
        <v>2117</v>
      </c>
      <c r="D163" s="395" t="s">
        <v>60</v>
      </c>
      <c r="E163" s="395"/>
      <c r="F163" s="395"/>
      <c r="G163" s="395"/>
      <c r="H163" s="395"/>
      <c r="I163" s="395"/>
      <c r="J163" s="395"/>
      <c r="K163" s="160">
        <v>5429111.8200000003</v>
      </c>
      <c r="L163" s="276"/>
      <c r="N163" s="160"/>
      <c r="O163" s="160"/>
      <c r="P163" s="50"/>
    </row>
    <row r="164" spans="1:16" s="16" customFormat="1" ht="12" customHeight="1" x14ac:dyDescent="0.2">
      <c r="A164" s="26"/>
      <c r="B164" s="27"/>
      <c r="C164" s="255">
        <v>2118</v>
      </c>
      <c r="D164" s="395" t="s">
        <v>130</v>
      </c>
      <c r="E164" s="395"/>
      <c r="F164" s="395"/>
      <c r="G164" s="395"/>
      <c r="H164" s="395"/>
      <c r="I164" s="395"/>
      <c r="J164" s="395"/>
      <c r="K164" s="160">
        <v>0</v>
      </c>
      <c r="L164" s="276"/>
      <c r="N164" s="160"/>
      <c r="O164" s="160"/>
      <c r="P164" s="50"/>
    </row>
    <row r="165" spans="1:16" s="16" customFormat="1" ht="12" customHeight="1" x14ac:dyDescent="0.2">
      <c r="A165" s="26"/>
      <c r="B165" s="27"/>
      <c r="C165" s="255">
        <v>2119</v>
      </c>
      <c r="D165" s="395" t="s">
        <v>63</v>
      </c>
      <c r="E165" s="395"/>
      <c r="F165" s="395"/>
      <c r="G165" s="395"/>
      <c r="H165" s="395"/>
      <c r="I165" s="395"/>
      <c r="J165" s="395"/>
      <c r="K165" s="160">
        <v>0</v>
      </c>
      <c r="L165" s="276"/>
      <c r="N165" s="160"/>
      <c r="O165" s="160"/>
      <c r="P165" s="50"/>
    </row>
    <row r="166" spans="1:16" s="16" customFormat="1" ht="12" customHeight="1" x14ac:dyDescent="0.2">
      <c r="A166" s="26"/>
      <c r="B166" s="27"/>
      <c r="C166" s="255">
        <v>2120</v>
      </c>
      <c r="D166" s="395" t="s">
        <v>131</v>
      </c>
      <c r="E166" s="395"/>
      <c r="F166" s="395"/>
      <c r="G166" s="395"/>
      <c r="H166" s="395"/>
      <c r="I166" s="395"/>
      <c r="J166" s="395"/>
      <c r="K166" s="160">
        <v>0</v>
      </c>
      <c r="L166" s="276"/>
      <c r="N166" s="160"/>
      <c r="O166" s="160"/>
      <c r="P166" s="50"/>
    </row>
    <row r="167" spans="1:16" s="16" customFormat="1" ht="12" customHeight="1" x14ac:dyDescent="0.2">
      <c r="A167" s="26"/>
      <c r="B167" s="27"/>
      <c r="C167" s="255">
        <v>2121</v>
      </c>
      <c r="D167" s="395" t="s">
        <v>132</v>
      </c>
      <c r="E167" s="395"/>
      <c r="F167" s="395"/>
      <c r="G167" s="395"/>
      <c r="H167" s="395"/>
      <c r="I167" s="395"/>
      <c r="J167" s="395"/>
      <c r="K167" s="160">
        <v>0</v>
      </c>
      <c r="L167" s="276"/>
      <c r="N167" s="160"/>
      <c r="O167" s="160"/>
      <c r="P167" s="50"/>
    </row>
    <row r="168" spans="1:16" s="16" customFormat="1" ht="12" customHeight="1" x14ac:dyDescent="0.2">
      <c r="A168" s="26"/>
      <c r="B168" s="27"/>
      <c r="C168" s="255">
        <v>2122</v>
      </c>
      <c r="D168" s="395" t="s">
        <v>133</v>
      </c>
      <c r="E168" s="395"/>
      <c r="F168" s="395"/>
      <c r="G168" s="395"/>
      <c r="H168" s="395"/>
      <c r="I168" s="395"/>
      <c r="J168" s="395"/>
      <c r="K168" s="160">
        <v>0</v>
      </c>
      <c r="L168" s="276"/>
      <c r="N168" s="160"/>
      <c r="O168" s="160"/>
      <c r="P168" s="50"/>
    </row>
    <row r="169" spans="1:16" s="16" customFormat="1" ht="12" customHeight="1" x14ac:dyDescent="0.2">
      <c r="A169" s="26"/>
      <c r="B169" s="27"/>
      <c r="C169" s="258">
        <v>2129</v>
      </c>
      <c r="D169" s="401" t="s">
        <v>134</v>
      </c>
      <c r="E169" s="401"/>
      <c r="F169" s="401"/>
      <c r="G169" s="401"/>
      <c r="H169" s="401"/>
      <c r="I169" s="401"/>
      <c r="J169" s="401"/>
      <c r="K169" s="277">
        <v>0</v>
      </c>
      <c r="L169" s="278"/>
      <c r="N169" s="160"/>
      <c r="O169" s="160"/>
      <c r="P169" s="50"/>
    </row>
    <row r="170" spans="1:16" s="16" customFormat="1" ht="12" customHeight="1" x14ac:dyDescent="0.2">
      <c r="A170" s="26"/>
      <c r="B170" s="27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</row>
    <row r="171" spans="1:16" s="16" customFormat="1" ht="12" customHeight="1" x14ac:dyDescent="0.2">
      <c r="A171" s="26"/>
      <c r="B171" s="27"/>
      <c r="C171" s="361" t="s">
        <v>272</v>
      </c>
      <c r="D171" s="361"/>
      <c r="E171" s="361"/>
      <c r="F171" s="361"/>
      <c r="G171" s="361"/>
      <c r="H171" s="361"/>
      <c r="I171" s="361"/>
      <c r="J171" s="361"/>
      <c r="K171" s="361"/>
      <c r="L171" s="361"/>
      <c r="M171" s="361"/>
      <c r="N171" s="50"/>
      <c r="O171" s="50"/>
      <c r="P171" s="50"/>
    </row>
    <row r="172" spans="1:16" s="16" customFormat="1" ht="12" customHeight="1" x14ac:dyDescent="0.2">
      <c r="A172" s="15"/>
      <c r="B172" s="28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</row>
    <row r="173" spans="1:16" s="16" customFormat="1" ht="12" customHeight="1" x14ac:dyDescent="0.2">
      <c r="A173" s="15"/>
      <c r="B173" s="28"/>
      <c r="C173" s="344" t="s">
        <v>78</v>
      </c>
      <c r="D173" s="397" t="s">
        <v>135</v>
      </c>
      <c r="E173" s="397"/>
      <c r="F173" s="397"/>
      <c r="G173" s="397"/>
      <c r="H173" s="397"/>
      <c r="I173" s="397"/>
      <c r="J173" s="397"/>
      <c r="K173" s="268" t="s">
        <v>136</v>
      </c>
      <c r="L173" s="268" t="s">
        <v>137</v>
      </c>
      <c r="M173" s="268" t="s">
        <v>138</v>
      </c>
      <c r="N173" s="53"/>
      <c r="O173" s="53"/>
      <c r="P173" s="53"/>
    </row>
    <row r="174" spans="1:16" s="16" customFormat="1" ht="26.25" customHeight="1" x14ac:dyDescent="0.2">
      <c r="A174" s="15"/>
      <c r="B174" s="28"/>
      <c r="C174" s="251">
        <v>2160</v>
      </c>
      <c r="D174" s="398" t="s">
        <v>139</v>
      </c>
      <c r="E174" s="398"/>
      <c r="F174" s="398"/>
      <c r="G174" s="398"/>
      <c r="H174" s="398"/>
      <c r="I174" s="398"/>
      <c r="J174" s="398"/>
      <c r="K174" s="270">
        <v>0</v>
      </c>
      <c r="L174" s="252"/>
      <c r="M174" s="254"/>
      <c r="N174" s="54"/>
      <c r="O174" s="54"/>
      <c r="P174" s="54"/>
    </row>
    <row r="175" spans="1:16" s="16" customFormat="1" ht="12" customHeight="1" x14ac:dyDescent="0.2">
      <c r="A175" s="15"/>
      <c r="B175" s="28"/>
      <c r="C175" s="255">
        <v>2161</v>
      </c>
      <c r="D175" s="399" t="s">
        <v>140</v>
      </c>
      <c r="E175" s="399"/>
      <c r="F175" s="399"/>
      <c r="G175" s="399"/>
      <c r="H175" s="399"/>
      <c r="I175" s="399"/>
      <c r="J175" s="399"/>
      <c r="K175" s="269">
        <v>0</v>
      </c>
      <c r="L175" s="166"/>
      <c r="M175" s="256"/>
      <c r="N175" s="54"/>
      <c r="O175" s="54"/>
      <c r="P175" s="54"/>
    </row>
    <row r="176" spans="1:16" s="16" customFormat="1" ht="12" customHeight="1" x14ac:dyDescent="0.2">
      <c r="A176" s="15"/>
      <c r="B176" s="28"/>
      <c r="C176" s="255">
        <v>2162</v>
      </c>
      <c r="D176" s="399" t="s">
        <v>141</v>
      </c>
      <c r="E176" s="399"/>
      <c r="F176" s="399"/>
      <c r="G176" s="399"/>
      <c r="H176" s="399"/>
      <c r="I176" s="399"/>
      <c r="J176" s="399"/>
      <c r="K176" s="269">
        <v>0</v>
      </c>
      <c r="L176" s="166"/>
      <c r="M176" s="256"/>
      <c r="N176" s="54"/>
      <c r="O176" s="54"/>
      <c r="P176" s="54"/>
    </row>
    <row r="177" spans="1:30" s="16" customFormat="1" ht="12" customHeight="1" x14ac:dyDescent="0.2">
      <c r="A177" s="15"/>
      <c r="B177" s="28"/>
      <c r="C177" s="255">
        <v>2163</v>
      </c>
      <c r="D177" s="399" t="s">
        <v>142</v>
      </c>
      <c r="E177" s="399"/>
      <c r="F177" s="399"/>
      <c r="G177" s="399"/>
      <c r="H177" s="399"/>
      <c r="I177" s="399"/>
      <c r="J177" s="399"/>
      <c r="K177" s="269">
        <v>0</v>
      </c>
      <c r="L177" s="166"/>
      <c r="M177" s="256"/>
      <c r="N177" s="54"/>
      <c r="O177" s="54"/>
      <c r="P177" s="54"/>
    </row>
    <row r="178" spans="1:30" s="16" customFormat="1" ht="30" customHeight="1" x14ac:dyDescent="0.2">
      <c r="A178" s="15"/>
      <c r="B178" s="28"/>
      <c r="C178" s="255">
        <v>2164</v>
      </c>
      <c r="D178" s="400" t="s">
        <v>143</v>
      </c>
      <c r="E178" s="400"/>
      <c r="F178" s="400"/>
      <c r="G178" s="400"/>
      <c r="H178" s="400"/>
      <c r="I178" s="400"/>
      <c r="J178" s="400"/>
      <c r="K178" s="269">
        <v>0</v>
      </c>
      <c r="L178" s="166"/>
      <c r="M178" s="256"/>
      <c r="N178" s="54"/>
      <c r="O178" s="54"/>
      <c r="P178" s="54"/>
    </row>
    <row r="179" spans="1:30" s="16" customFormat="1" ht="28.5" customHeight="1" x14ac:dyDescent="0.2">
      <c r="A179" s="15"/>
      <c r="B179" s="28"/>
      <c r="C179" s="255">
        <v>2165</v>
      </c>
      <c r="D179" s="400" t="s">
        <v>144</v>
      </c>
      <c r="E179" s="400"/>
      <c r="F179" s="400"/>
      <c r="G179" s="400"/>
      <c r="H179" s="400"/>
      <c r="I179" s="400"/>
      <c r="J179" s="400"/>
      <c r="K179" s="269">
        <v>0</v>
      </c>
      <c r="L179" s="166"/>
      <c r="M179" s="256"/>
      <c r="N179" s="54"/>
      <c r="O179" s="54"/>
      <c r="P179" s="54"/>
    </row>
    <row r="180" spans="1:30" s="16" customFormat="1" ht="12" customHeight="1" x14ac:dyDescent="0.2">
      <c r="A180" s="15"/>
      <c r="B180" s="28"/>
      <c r="C180" s="255">
        <v>2166</v>
      </c>
      <c r="D180" s="399" t="s">
        <v>145</v>
      </c>
      <c r="E180" s="399"/>
      <c r="F180" s="399"/>
      <c r="G180" s="399"/>
      <c r="H180" s="399"/>
      <c r="I180" s="399"/>
      <c r="J180" s="399"/>
      <c r="K180" s="269">
        <v>0</v>
      </c>
      <c r="L180" s="166"/>
      <c r="M180" s="256"/>
      <c r="N180" s="54"/>
      <c r="O180" s="54"/>
      <c r="P180" s="54"/>
    </row>
    <row r="181" spans="1:30" s="16" customFormat="1" ht="33" customHeight="1" x14ac:dyDescent="0.2">
      <c r="A181" s="15"/>
      <c r="B181" s="28"/>
      <c r="C181" s="255">
        <v>2250</v>
      </c>
      <c r="D181" s="400" t="s">
        <v>146</v>
      </c>
      <c r="E181" s="400"/>
      <c r="F181" s="400"/>
      <c r="G181" s="400"/>
      <c r="H181" s="400"/>
      <c r="I181" s="400"/>
      <c r="J181" s="400"/>
      <c r="K181" s="269">
        <v>0</v>
      </c>
      <c r="L181" s="166"/>
      <c r="M181" s="256"/>
      <c r="N181" s="54"/>
      <c r="O181" s="54"/>
      <c r="P181" s="54"/>
    </row>
    <row r="182" spans="1:30" s="16" customFormat="1" ht="12" customHeight="1" x14ac:dyDescent="0.2">
      <c r="A182" s="15"/>
      <c r="B182" s="28"/>
      <c r="C182" s="255">
        <v>2251</v>
      </c>
      <c r="D182" s="399" t="s">
        <v>147</v>
      </c>
      <c r="E182" s="399"/>
      <c r="F182" s="399"/>
      <c r="G182" s="399"/>
      <c r="H182" s="399"/>
      <c r="I182" s="399"/>
      <c r="J182" s="399"/>
      <c r="K182" s="269">
        <v>0</v>
      </c>
      <c r="L182" s="166"/>
      <c r="M182" s="256"/>
      <c r="N182" s="54"/>
      <c r="O182" s="54"/>
      <c r="P182" s="54"/>
    </row>
    <row r="183" spans="1:30" s="16" customFormat="1" ht="12" customHeight="1" x14ac:dyDescent="0.2">
      <c r="A183" s="15"/>
      <c r="B183" s="28"/>
      <c r="C183" s="255">
        <v>2252</v>
      </c>
      <c r="D183" s="399" t="s">
        <v>148</v>
      </c>
      <c r="E183" s="399"/>
      <c r="F183" s="399"/>
      <c r="G183" s="399"/>
      <c r="H183" s="399"/>
      <c r="I183" s="399"/>
      <c r="J183" s="399"/>
      <c r="K183" s="269">
        <v>0</v>
      </c>
      <c r="L183" s="166"/>
      <c r="M183" s="256"/>
      <c r="N183" s="54"/>
      <c r="O183" s="54"/>
      <c r="P183" s="54"/>
    </row>
    <row r="184" spans="1:30" s="16" customFormat="1" ht="12" customHeight="1" x14ac:dyDescent="0.2">
      <c r="A184" s="15"/>
      <c r="B184" s="28"/>
      <c r="C184" s="255">
        <v>2253</v>
      </c>
      <c r="D184" s="399" t="s">
        <v>149</v>
      </c>
      <c r="E184" s="399"/>
      <c r="F184" s="399"/>
      <c r="G184" s="399"/>
      <c r="H184" s="399"/>
      <c r="I184" s="399"/>
      <c r="J184" s="399"/>
      <c r="K184" s="269">
        <v>0</v>
      </c>
      <c r="L184" s="166"/>
      <c r="M184" s="256"/>
      <c r="N184" s="54"/>
      <c r="O184" s="54"/>
      <c r="P184" s="54"/>
    </row>
    <row r="185" spans="1:30" s="16" customFormat="1" ht="26.25" customHeight="1" x14ac:dyDescent="0.2">
      <c r="A185" s="15"/>
      <c r="B185" s="28"/>
      <c r="C185" s="255">
        <v>2254</v>
      </c>
      <c r="D185" s="400" t="s">
        <v>150</v>
      </c>
      <c r="E185" s="400"/>
      <c r="F185" s="400"/>
      <c r="G185" s="400"/>
      <c r="H185" s="400"/>
      <c r="I185" s="400"/>
      <c r="J185" s="400"/>
      <c r="K185" s="269">
        <v>0</v>
      </c>
      <c r="L185" s="166"/>
      <c r="M185" s="256"/>
      <c r="N185" s="54"/>
      <c r="O185" s="54"/>
      <c r="P185" s="54"/>
    </row>
    <row r="186" spans="1:30" s="16" customFormat="1" ht="26.25" customHeight="1" x14ac:dyDescent="0.2">
      <c r="A186" s="15"/>
      <c r="B186" s="28"/>
      <c r="C186" s="255">
        <v>2255</v>
      </c>
      <c r="D186" s="400" t="s">
        <v>151</v>
      </c>
      <c r="E186" s="400"/>
      <c r="F186" s="400"/>
      <c r="G186" s="400"/>
      <c r="H186" s="400"/>
      <c r="I186" s="400"/>
      <c r="J186" s="400"/>
      <c r="K186" s="269">
        <v>0</v>
      </c>
      <c r="L186" s="166"/>
      <c r="M186" s="256"/>
      <c r="N186" s="54"/>
      <c r="O186" s="54"/>
      <c r="P186" s="54"/>
    </row>
    <row r="187" spans="1:30" s="16" customFormat="1" ht="12" customHeight="1" x14ac:dyDescent="0.2">
      <c r="A187" s="15"/>
      <c r="B187" s="28"/>
      <c r="C187" s="258">
        <v>2256</v>
      </c>
      <c r="D187" s="402" t="s">
        <v>152</v>
      </c>
      <c r="E187" s="402"/>
      <c r="F187" s="402"/>
      <c r="G187" s="402"/>
      <c r="H187" s="402"/>
      <c r="I187" s="402"/>
      <c r="J187" s="402"/>
      <c r="K187" s="271">
        <v>0</v>
      </c>
      <c r="L187" s="272"/>
      <c r="M187" s="260"/>
      <c r="N187" s="54"/>
      <c r="O187" s="54"/>
      <c r="P187" s="54"/>
    </row>
    <row r="188" spans="1:30" s="16" customFormat="1" ht="12" customHeight="1" x14ac:dyDescent="0.2">
      <c r="A188" s="15"/>
      <c r="B188" s="28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</row>
    <row r="189" spans="1:30" s="16" customFormat="1" ht="12" customHeight="1" x14ac:dyDescent="0.2">
      <c r="A189" s="15"/>
      <c r="B189" s="28"/>
      <c r="C189" s="361" t="s">
        <v>273</v>
      </c>
      <c r="D189" s="361"/>
      <c r="E189" s="361"/>
      <c r="F189" s="361"/>
      <c r="G189" s="361"/>
      <c r="H189" s="361"/>
      <c r="I189" s="361"/>
      <c r="J189" s="361"/>
      <c r="K189" s="361"/>
      <c r="L189" s="361"/>
      <c r="M189" s="50"/>
      <c r="N189" s="50"/>
      <c r="O189" s="50"/>
      <c r="P189" s="50"/>
    </row>
    <row r="190" spans="1:30" ht="12" customHeight="1" x14ac:dyDescent="0.2">
      <c r="A190" s="6"/>
      <c r="B190" s="9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  <row r="191" spans="1:30" ht="12" customHeight="1" x14ac:dyDescent="0.2">
      <c r="A191" s="6"/>
      <c r="B191" s="9"/>
      <c r="C191" s="264" t="s">
        <v>78</v>
      </c>
      <c r="D191" s="362" t="s">
        <v>10</v>
      </c>
      <c r="E191" s="362"/>
      <c r="F191" s="362"/>
      <c r="G191" s="362"/>
      <c r="H191" s="362"/>
      <c r="I191" s="362"/>
      <c r="J191" s="362"/>
      <c r="K191" s="185">
        <v>2018</v>
      </c>
      <c r="L191" s="210">
        <v>2017</v>
      </c>
      <c r="M191" s="87"/>
      <c r="P191" s="4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</row>
    <row r="192" spans="1:30" ht="12" customHeight="1" x14ac:dyDescent="0.2">
      <c r="A192" s="6"/>
      <c r="B192" s="9"/>
      <c r="C192" s="265">
        <v>2100</v>
      </c>
      <c r="D192" s="363" t="s">
        <v>56</v>
      </c>
      <c r="E192" s="363"/>
      <c r="F192" s="363"/>
      <c r="G192" s="363"/>
      <c r="H192" s="363"/>
      <c r="I192" s="363"/>
      <c r="J192" s="363"/>
      <c r="K192" s="216">
        <v>9241289.3399999999</v>
      </c>
      <c r="L192" s="236">
        <v>20022012.52</v>
      </c>
      <c r="M192" s="25"/>
      <c r="P192" s="4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</row>
    <row r="193" spans="1:30" ht="12" customHeight="1" x14ac:dyDescent="0.2">
      <c r="A193" s="6"/>
      <c r="B193" s="9"/>
      <c r="C193" s="266">
        <v>2200</v>
      </c>
      <c r="D193" s="359" t="s">
        <v>58</v>
      </c>
      <c r="E193" s="359"/>
      <c r="F193" s="359"/>
      <c r="G193" s="359"/>
      <c r="H193" s="359"/>
      <c r="I193" s="359"/>
      <c r="J193" s="359"/>
      <c r="K193" s="104">
        <v>0</v>
      </c>
      <c r="L193" s="237">
        <v>0</v>
      </c>
      <c r="M193" s="25"/>
      <c r="P193" s="4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</row>
    <row r="194" spans="1:30" ht="12" customHeight="1" x14ac:dyDescent="0.2">
      <c r="A194" s="6"/>
      <c r="B194" s="9"/>
      <c r="C194" s="267"/>
      <c r="D194" s="360" t="s">
        <v>20</v>
      </c>
      <c r="E194" s="360"/>
      <c r="F194" s="360"/>
      <c r="G194" s="360"/>
      <c r="H194" s="360"/>
      <c r="I194" s="360"/>
      <c r="J194" s="360"/>
      <c r="K194" s="231">
        <f>SUM(K192:K193)</f>
        <v>9241289.3399999999</v>
      </c>
      <c r="L194" s="232">
        <f>SUM(L192:L193)</f>
        <v>20022012.52</v>
      </c>
      <c r="M194" s="90"/>
      <c r="P194" s="4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</row>
    <row r="195" spans="1:30" ht="12" customHeight="1" x14ac:dyDescent="0.2">
      <c r="A195" s="6"/>
      <c r="B195" s="9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</row>
    <row r="196" spans="1:30" ht="12" customHeight="1" x14ac:dyDescent="0.2">
      <c r="A196" s="6"/>
      <c r="B196" s="17" t="s">
        <v>9</v>
      </c>
      <c r="C196" s="23" t="s">
        <v>21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30" ht="12" customHeight="1" x14ac:dyDescent="0.2">
      <c r="A197" s="6"/>
      <c r="B197" s="17"/>
      <c r="C197" s="2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30" ht="12" customHeight="1" x14ac:dyDescent="0.2">
      <c r="A198" s="6"/>
      <c r="B198" s="9"/>
      <c r="C198" s="29" t="s">
        <v>22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</row>
    <row r="199" spans="1:30" ht="12" customHeight="1" x14ac:dyDescent="0.2">
      <c r="A199" s="6"/>
      <c r="B199" s="9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</row>
    <row r="200" spans="1:30" ht="12" customHeight="1" x14ac:dyDescent="0.2">
      <c r="A200" s="6"/>
      <c r="B200" s="9"/>
      <c r="C200" s="263" t="s">
        <v>78</v>
      </c>
      <c r="D200" s="368" t="s">
        <v>10</v>
      </c>
      <c r="E200" s="369"/>
      <c r="F200" s="369"/>
      <c r="G200" s="369"/>
      <c r="H200" s="369"/>
      <c r="I200" s="369"/>
      <c r="J200" s="369"/>
      <c r="K200" s="370"/>
      <c r="L200" s="339" t="s">
        <v>14</v>
      </c>
      <c r="N200" s="87"/>
      <c r="O200" s="87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</row>
    <row r="201" spans="1:30" ht="12" customHeight="1" x14ac:dyDescent="0.2">
      <c r="A201" s="6"/>
      <c r="B201" s="9"/>
      <c r="C201" s="225">
        <v>2111</v>
      </c>
      <c r="D201" s="363" t="s">
        <v>59</v>
      </c>
      <c r="E201" s="363"/>
      <c r="F201" s="363"/>
      <c r="G201" s="363"/>
      <c r="H201" s="363"/>
      <c r="I201" s="363"/>
      <c r="J201" s="363"/>
      <c r="K201" s="363"/>
      <c r="L201" s="236">
        <v>3812177.52</v>
      </c>
      <c r="N201" s="25"/>
      <c r="O201" s="25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</row>
    <row r="202" spans="1:30" ht="12" customHeight="1" x14ac:dyDescent="0.2">
      <c r="A202" s="6"/>
      <c r="B202" s="9"/>
      <c r="C202" s="228">
        <v>2117</v>
      </c>
      <c r="D202" s="359" t="s">
        <v>60</v>
      </c>
      <c r="E202" s="359"/>
      <c r="F202" s="359"/>
      <c r="G202" s="359"/>
      <c r="H202" s="359"/>
      <c r="I202" s="359"/>
      <c r="J202" s="359"/>
      <c r="K202" s="359"/>
      <c r="L202" s="237">
        <v>5429111.8200000003</v>
      </c>
      <c r="N202" s="25"/>
      <c r="O202" s="25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</row>
    <row r="203" spans="1:30" ht="12" customHeight="1" x14ac:dyDescent="0.2">
      <c r="A203" s="6"/>
      <c r="B203" s="9"/>
      <c r="C203" s="228">
        <v>2191</v>
      </c>
      <c r="D203" s="359" t="s">
        <v>61</v>
      </c>
      <c r="E203" s="359"/>
      <c r="F203" s="359"/>
      <c r="G203" s="359"/>
      <c r="H203" s="359"/>
      <c r="I203" s="359"/>
      <c r="J203" s="359"/>
      <c r="K203" s="359"/>
      <c r="L203" s="237">
        <v>0</v>
      </c>
      <c r="N203" s="25"/>
      <c r="O203" s="25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</row>
    <row r="204" spans="1:30" ht="12" customHeight="1" x14ac:dyDescent="0.2">
      <c r="A204" s="6"/>
      <c r="B204" s="9"/>
      <c r="C204" s="228">
        <v>2112</v>
      </c>
      <c r="D204" s="359" t="s">
        <v>62</v>
      </c>
      <c r="E204" s="359"/>
      <c r="F204" s="359"/>
      <c r="G204" s="359"/>
      <c r="H204" s="359"/>
      <c r="I204" s="359"/>
      <c r="J204" s="359"/>
      <c r="K204" s="359"/>
      <c r="L204" s="237">
        <v>0</v>
      </c>
      <c r="N204" s="25"/>
      <c r="O204" s="25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</row>
    <row r="205" spans="1:30" ht="12" customHeight="1" x14ac:dyDescent="0.2">
      <c r="A205" s="6"/>
      <c r="B205" s="9"/>
      <c r="C205" s="228">
        <v>2119</v>
      </c>
      <c r="D205" s="359" t="s">
        <v>63</v>
      </c>
      <c r="E205" s="359"/>
      <c r="F205" s="359"/>
      <c r="G205" s="359"/>
      <c r="H205" s="359"/>
      <c r="I205" s="359"/>
      <c r="J205" s="359"/>
      <c r="K205" s="359"/>
      <c r="L205" s="237">
        <v>0</v>
      </c>
      <c r="N205" s="25"/>
      <c r="O205" s="25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</row>
    <row r="206" spans="1:30" ht="12" customHeight="1" x14ac:dyDescent="0.2">
      <c r="A206" s="6"/>
      <c r="B206" s="9"/>
      <c r="C206" s="230"/>
      <c r="D206" s="242" t="s">
        <v>57</v>
      </c>
      <c r="E206" s="242"/>
      <c r="F206" s="242"/>
      <c r="G206" s="242"/>
      <c r="H206" s="242"/>
      <c r="I206" s="242"/>
      <c r="J206" s="242"/>
      <c r="K206" s="242"/>
      <c r="L206" s="232">
        <f>SUM(L201:O205)</f>
        <v>9241289.3399999999</v>
      </c>
      <c r="N206" s="90"/>
      <c r="O206" s="90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</row>
    <row r="207" spans="1:30" ht="12" customHeight="1" x14ac:dyDescent="0.2">
      <c r="A207" s="6"/>
      <c r="B207" s="9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</row>
    <row r="208" spans="1:30" ht="12" customHeight="1" x14ac:dyDescent="0.2">
      <c r="A208" s="6"/>
      <c r="B208" s="9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2" customHeight="1" x14ac:dyDescent="0.2">
      <c r="A209" s="6"/>
      <c r="B209" s="17" t="s">
        <v>9</v>
      </c>
      <c r="C209" s="23" t="s">
        <v>23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ht="12" customHeight="1" x14ac:dyDescent="0.2">
      <c r="A210" s="6"/>
      <c r="B210" s="17"/>
      <c r="C210" s="2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2" customHeight="1" x14ac:dyDescent="0.2">
      <c r="A211" s="6"/>
      <c r="B211" s="9"/>
      <c r="C211" s="20" t="s">
        <v>24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t="12" customHeight="1" x14ac:dyDescent="0.2">
      <c r="A212" s="6"/>
      <c r="B212" s="9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2" customHeight="1" x14ac:dyDescent="0.2">
      <c r="A213" s="6"/>
      <c r="B213" s="9"/>
      <c r="C213" s="261" t="s">
        <v>78</v>
      </c>
      <c r="D213" s="368" t="s">
        <v>10</v>
      </c>
      <c r="E213" s="369"/>
      <c r="F213" s="369"/>
      <c r="G213" s="369"/>
      <c r="H213" s="369"/>
      <c r="I213" s="369"/>
      <c r="J213" s="370"/>
      <c r="K213" s="185"/>
      <c r="L213" s="343">
        <v>2018</v>
      </c>
      <c r="N213" s="87"/>
      <c r="O213" s="87"/>
    </row>
    <row r="214" spans="1:16" ht="12" customHeight="1" x14ac:dyDescent="0.2">
      <c r="A214" s="6"/>
      <c r="B214" s="9"/>
      <c r="C214" s="225">
        <v>2200</v>
      </c>
      <c r="D214" s="262" t="s">
        <v>64</v>
      </c>
      <c r="E214" s="262"/>
      <c r="F214" s="262"/>
      <c r="G214" s="262"/>
      <c r="H214" s="262"/>
      <c r="I214" s="262"/>
      <c r="J214" s="262"/>
      <c r="K214" s="262"/>
      <c r="L214" s="189">
        <v>0</v>
      </c>
      <c r="N214" s="120"/>
      <c r="O214" s="120"/>
    </row>
    <row r="215" spans="1:16" ht="12" customHeight="1" x14ac:dyDescent="0.2">
      <c r="A215" s="6"/>
      <c r="B215" s="9"/>
      <c r="C215" s="230"/>
      <c r="D215" s="242" t="s">
        <v>25</v>
      </c>
      <c r="E215" s="242"/>
      <c r="F215" s="242"/>
      <c r="G215" s="242"/>
      <c r="H215" s="242"/>
      <c r="I215" s="242"/>
      <c r="J215" s="242"/>
      <c r="K215" s="242"/>
      <c r="L215" s="194">
        <f>SUM(L214)</f>
        <v>0</v>
      </c>
      <c r="N215" s="44"/>
      <c r="O215" s="44"/>
    </row>
    <row r="216" spans="1:16" ht="12" customHeight="1" x14ac:dyDescent="0.2">
      <c r="A216" s="6"/>
      <c r="B216" s="9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2" customHeight="1" x14ac:dyDescent="0.2">
      <c r="A217" s="6"/>
      <c r="B217" s="9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12" customHeight="1" x14ac:dyDescent="0.2">
      <c r="A218" s="6"/>
      <c r="B218" s="9"/>
      <c r="C218" s="403" t="s">
        <v>274</v>
      </c>
      <c r="D218" s="403"/>
      <c r="E218" s="403"/>
      <c r="F218" s="403"/>
      <c r="G218" s="403"/>
      <c r="H218" s="403"/>
      <c r="I218" s="403"/>
      <c r="J218" s="403"/>
      <c r="K218" s="403"/>
      <c r="L218" s="116" t="s">
        <v>277</v>
      </c>
      <c r="M218" s="4"/>
      <c r="N218" s="4"/>
      <c r="O218" s="4"/>
      <c r="P218" s="4"/>
    </row>
    <row r="219" spans="1:16" ht="24.75" customHeight="1" x14ac:dyDescent="0.2">
      <c r="A219" s="6"/>
      <c r="B219" s="9"/>
      <c r="C219" s="350" t="s">
        <v>275</v>
      </c>
      <c r="D219" s="350"/>
      <c r="E219" s="350"/>
      <c r="F219" s="350"/>
      <c r="G219" s="350"/>
      <c r="H219" s="350"/>
      <c r="I219" s="350"/>
      <c r="J219" s="350"/>
      <c r="K219" s="350"/>
      <c r="L219" s="116" t="s">
        <v>278</v>
      </c>
      <c r="M219" s="4"/>
      <c r="N219" s="4"/>
      <c r="O219" s="4"/>
      <c r="P219" s="4"/>
    </row>
    <row r="220" spans="1:16" ht="12" customHeight="1" x14ac:dyDescent="0.2">
      <c r="A220" s="6"/>
      <c r="B220" s="9"/>
      <c r="C220" s="403" t="s">
        <v>344</v>
      </c>
      <c r="D220" s="403"/>
      <c r="E220" s="403"/>
      <c r="F220" s="403"/>
      <c r="G220" s="403"/>
      <c r="H220" s="403"/>
      <c r="I220" s="403"/>
      <c r="J220" s="403"/>
      <c r="K220" s="403"/>
      <c r="L220" s="116" t="s">
        <v>346</v>
      </c>
      <c r="M220" s="4"/>
      <c r="N220" s="4"/>
      <c r="O220" s="4"/>
      <c r="P220" s="4"/>
    </row>
    <row r="221" spans="1:16" ht="12" customHeight="1" x14ac:dyDescent="0.2">
      <c r="A221" s="6"/>
      <c r="B221" s="9"/>
      <c r="C221" s="403" t="s">
        <v>276</v>
      </c>
      <c r="D221" s="403"/>
      <c r="E221" s="403"/>
      <c r="F221" s="403"/>
      <c r="G221" s="403"/>
      <c r="H221" s="403"/>
      <c r="I221" s="403"/>
      <c r="J221" s="403"/>
      <c r="K221" s="403"/>
      <c r="L221" s="116"/>
      <c r="M221" s="4"/>
      <c r="N221" s="4"/>
      <c r="O221" s="4"/>
      <c r="P221" s="4"/>
    </row>
    <row r="222" spans="1:16" ht="12" customHeight="1" x14ac:dyDescent="0.2">
      <c r="A222" s="6"/>
      <c r="B222" s="9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2" customHeight="1" x14ac:dyDescent="0.2">
      <c r="A223" s="6"/>
      <c r="B223" s="9"/>
      <c r="C223" s="108" t="s">
        <v>279</v>
      </c>
      <c r="D223" s="106"/>
      <c r="E223" s="106"/>
      <c r="F223" s="106"/>
      <c r="G223" s="106"/>
      <c r="H223" s="106"/>
      <c r="I223" s="106"/>
      <c r="J223" s="106"/>
      <c r="K223" s="106"/>
      <c r="L223" s="107"/>
      <c r="M223" s="4"/>
      <c r="N223" s="4"/>
      <c r="O223" s="4"/>
      <c r="P223" s="4"/>
    </row>
    <row r="224" spans="1:16" s="16" customFormat="1" ht="11.25" x14ac:dyDescent="0.2">
      <c r="B224" s="30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</row>
    <row r="225" spans="2:16" s="16" customFormat="1" ht="12.75" customHeight="1" x14ac:dyDescent="0.2">
      <c r="B225" s="30"/>
      <c r="C225" s="243" t="s">
        <v>78</v>
      </c>
      <c r="D225" s="244" t="s">
        <v>153</v>
      </c>
      <c r="E225" s="245"/>
      <c r="F225" s="245"/>
      <c r="G225" s="245"/>
      <c r="H225" s="245"/>
      <c r="I225" s="245"/>
      <c r="J225" s="246"/>
      <c r="K225" s="247" t="s">
        <v>136</v>
      </c>
      <c r="L225" s="248" t="s">
        <v>154</v>
      </c>
      <c r="N225" s="165"/>
      <c r="O225" s="47"/>
      <c r="P225" s="47"/>
    </row>
    <row r="226" spans="2:16" s="16" customFormat="1" ht="12.75" x14ac:dyDescent="0.2">
      <c r="B226" s="30"/>
      <c r="C226" s="251">
        <v>4100</v>
      </c>
      <c r="D226" s="252" t="s">
        <v>155</v>
      </c>
      <c r="E226" s="252"/>
      <c r="F226" s="252"/>
      <c r="G226" s="252"/>
      <c r="H226" s="252"/>
      <c r="I226" s="252"/>
      <c r="J226" s="252"/>
      <c r="K226" s="253">
        <v>0</v>
      </c>
      <c r="L226" s="254"/>
      <c r="N226" s="166"/>
      <c r="O226" s="47"/>
      <c r="P226" s="47"/>
    </row>
    <row r="227" spans="2:16" s="16" customFormat="1" ht="12.75" x14ac:dyDescent="0.2">
      <c r="B227" s="30"/>
      <c r="C227" s="255">
        <v>4110</v>
      </c>
      <c r="D227" s="250" t="s">
        <v>156</v>
      </c>
      <c r="E227" s="250"/>
      <c r="F227" s="250"/>
      <c r="G227" s="250"/>
      <c r="H227" s="250"/>
      <c r="I227" s="250"/>
      <c r="J227" s="250"/>
      <c r="K227" s="249">
        <v>1166916.74</v>
      </c>
      <c r="L227" s="256"/>
      <c r="N227" s="166"/>
      <c r="O227" s="47"/>
      <c r="P227" s="47"/>
    </row>
    <row r="228" spans="2:16" s="16" customFormat="1" ht="12.75" x14ac:dyDescent="0.2">
      <c r="B228" s="30"/>
      <c r="C228" s="255">
        <v>4111</v>
      </c>
      <c r="D228" s="250" t="s">
        <v>157</v>
      </c>
      <c r="E228" s="250"/>
      <c r="F228" s="250"/>
      <c r="G228" s="250"/>
      <c r="H228" s="250"/>
      <c r="I228" s="250"/>
      <c r="J228" s="250"/>
      <c r="K228" s="249">
        <v>0</v>
      </c>
      <c r="L228" s="256"/>
      <c r="N228" s="166"/>
      <c r="O228" s="47"/>
      <c r="P228" s="47"/>
    </row>
    <row r="229" spans="2:16" s="16" customFormat="1" ht="12.75" x14ac:dyDescent="0.2">
      <c r="B229" s="30"/>
      <c r="C229" s="255">
        <v>4112</v>
      </c>
      <c r="D229" s="250" t="s">
        <v>158</v>
      </c>
      <c r="E229" s="250"/>
      <c r="F229" s="250"/>
      <c r="G229" s="250"/>
      <c r="H229" s="250"/>
      <c r="I229" s="250"/>
      <c r="J229" s="250"/>
      <c r="K229" s="249">
        <v>0</v>
      </c>
      <c r="L229" s="256"/>
      <c r="N229" s="166"/>
      <c r="O229" s="47"/>
      <c r="P229" s="47"/>
    </row>
    <row r="230" spans="2:16" s="16" customFormat="1" ht="12.75" customHeight="1" x14ac:dyDescent="0.2">
      <c r="B230" s="30"/>
      <c r="C230" s="255">
        <v>4113</v>
      </c>
      <c r="D230" s="400" t="s">
        <v>159</v>
      </c>
      <c r="E230" s="400"/>
      <c r="F230" s="400"/>
      <c r="G230" s="400"/>
      <c r="H230" s="400"/>
      <c r="I230" s="400"/>
      <c r="J230" s="400"/>
      <c r="K230" s="249">
        <v>0</v>
      </c>
      <c r="L230" s="256"/>
      <c r="N230" s="166"/>
      <c r="O230" s="47"/>
      <c r="P230" s="47"/>
    </row>
    <row r="231" spans="2:16" s="16" customFormat="1" ht="12.75" x14ac:dyDescent="0.2">
      <c r="B231" s="30"/>
      <c r="C231" s="255">
        <v>4114</v>
      </c>
      <c r="D231" s="399" t="s">
        <v>160</v>
      </c>
      <c r="E231" s="399"/>
      <c r="F231" s="399"/>
      <c r="G231" s="399"/>
      <c r="H231" s="399"/>
      <c r="I231" s="399"/>
      <c r="J231" s="399"/>
      <c r="K231" s="249">
        <v>0</v>
      </c>
      <c r="L231" s="256"/>
      <c r="N231" s="166"/>
      <c r="O231" s="47"/>
      <c r="P231" s="47"/>
    </row>
    <row r="232" spans="2:16" s="16" customFormat="1" ht="12.75" x14ac:dyDescent="0.2">
      <c r="B232" s="30"/>
      <c r="C232" s="255">
        <v>4115</v>
      </c>
      <c r="D232" s="399" t="s">
        <v>161</v>
      </c>
      <c r="E232" s="399"/>
      <c r="F232" s="399"/>
      <c r="G232" s="399"/>
      <c r="H232" s="399"/>
      <c r="I232" s="399"/>
      <c r="J232" s="399"/>
      <c r="K232" s="249">
        <v>0</v>
      </c>
      <c r="L232" s="256"/>
      <c r="N232" s="166"/>
      <c r="O232" s="47"/>
      <c r="P232" s="47"/>
    </row>
    <row r="233" spans="2:16" s="16" customFormat="1" ht="12.75" x14ac:dyDescent="0.2">
      <c r="B233" s="30"/>
      <c r="C233" s="255">
        <v>4116</v>
      </c>
      <c r="D233" s="399" t="s">
        <v>162</v>
      </c>
      <c r="E233" s="399"/>
      <c r="F233" s="399"/>
      <c r="G233" s="399"/>
      <c r="H233" s="399"/>
      <c r="I233" s="399"/>
      <c r="J233" s="399"/>
      <c r="K233" s="249">
        <v>0</v>
      </c>
      <c r="L233" s="256"/>
      <c r="N233" s="166"/>
      <c r="O233" s="47"/>
      <c r="P233" s="47"/>
    </row>
    <row r="234" spans="2:16" s="16" customFormat="1" ht="12.75" x14ac:dyDescent="0.2">
      <c r="B234" s="30"/>
      <c r="C234" s="255">
        <v>4117</v>
      </c>
      <c r="D234" s="399" t="s">
        <v>163</v>
      </c>
      <c r="E234" s="399"/>
      <c r="F234" s="399"/>
      <c r="G234" s="399"/>
      <c r="H234" s="399"/>
      <c r="I234" s="399"/>
      <c r="J234" s="399"/>
      <c r="K234" s="249">
        <v>0</v>
      </c>
      <c r="L234" s="256"/>
      <c r="N234" s="166"/>
      <c r="O234" s="47"/>
      <c r="P234" s="47"/>
    </row>
    <row r="235" spans="2:16" s="16" customFormat="1" ht="12.75" x14ac:dyDescent="0.2">
      <c r="B235" s="30"/>
      <c r="C235" s="255">
        <v>4119</v>
      </c>
      <c r="D235" s="399" t="s">
        <v>164</v>
      </c>
      <c r="E235" s="399"/>
      <c r="F235" s="399"/>
      <c r="G235" s="399"/>
      <c r="H235" s="399"/>
      <c r="I235" s="399"/>
      <c r="J235" s="399"/>
      <c r="K235" s="249">
        <v>0</v>
      </c>
      <c r="L235" s="256"/>
      <c r="N235" s="166"/>
      <c r="O235" s="47"/>
      <c r="P235" s="47"/>
    </row>
    <row r="236" spans="2:16" s="16" customFormat="1" ht="12.75" x14ac:dyDescent="0.2">
      <c r="B236" s="30"/>
      <c r="C236" s="255">
        <v>4120</v>
      </c>
      <c r="D236" s="399" t="s">
        <v>165</v>
      </c>
      <c r="E236" s="399"/>
      <c r="F236" s="399"/>
      <c r="G236" s="399"/>
      <c r="H236" s="399"/>
      <c r="I236" s="399"/>
      <c r="J236" s="399"/>
      <c r="K236" s="249">
        <v>0</v>
      </c>
      <c r="L236" s="256"/>
      <c r="N236" s="166"/>
      <c r="O236" s="47"/>
      <c r="P236" s="47"/>
    </row>
    <row r="237" spans="2:16" s="16" customFormat="1" ht="12.75" x14ac:dyDescent="0.2">
      <c r="B237" s="30"/>
      <c r="C237" s="255">
        <v>4121</v>
      </c>
      <c r="D237" s="399" t="s">
        <v>166</v>
      </c>
      <c r="E237" s="399"/>
      <c r="F237" s="399"/>
      <c r="G237" s="399"/>
      <c r="H237" s="399"/>
      <c r="I237" s="399"/>
      <c r="J237" s="399"/>
      <c r="K237" s="249">
        <v>0</v>
      </c>
      <c r="L237" s="256"/>
      <c r="N237" s="166"/>
      <c r="O237" s="47"/>
      <c r="P237" s="47"/>
    </row>
    <row r="238" spans="2:16" s="16" customFormat="1" ht="12.75" x14ac:dyDescent="0.2">
      <c r="B238" s="30"/>
      <c r="C238" s="255">
        <v>4122</v>
      </c>
      <c r="D238" s="399" t="s">
        <v>167</v>
      </c>
      <c r="E238" s="399"/>
      <c r="F238" s="399"/>
      <c r="G238" s="399"/>
      <c r="H238" s="399"/>
      <c r="I238" s="399"/>
      <c r="J238" s="399"/>
      <c r="K238" s="249">
        <v>0</v>
      </c>
      <c r="L238" s="256"/>
      <c r="N238" s="166"/>
      <c r="O238" s="47"/>
      <c r="P238" s="47"/>
    </row>
    <row r="239" spans="2:16" s="16" customFormat="1" ht="12.75" x14ac:dyDescent="0.2">
      <c r="B239" s="30"/>
      <c r="C239" s="255">
        <v>4123</v>
      </c>
      <c r="D239" s="399" t="s">
        <v>168</v>
      </c>
      <c r="E239" s="399"/>
      <c r="F239" s="399"/>
      <c r="G239" s="399"/>
      <c r="H239" s="399"/>
      <c r="I239" s="399"/>
      <c r="J239" s="399"/>
      <c r="K239" s="249">
        <v>0</v>
      </c>
      <c r="L239" s="256"/>
      <c r="N239" s="166"/>
      <c r="O239" s="47"/>
      <c r="P239" s="47"/>
    </row>
    <row r="240" spans="2:16" s="16" customFormat="1" ht="12.75" x14ac:dyDescent="0.2">
      <c r="B240" s="30"/>
      <c r="C240" s="255">
        <v>4124</v>
      </c>
      <c r="D240" s="400" t="s">
        <v>169</v>
      </c>
      <c r="E240" s="400"/>
      <c r="F240" s="400"/>
      <c r="G240" s="400"/>
      <c r="H240" s="400"/>
      <c r="I240" s="400"/>
      <c r="J240" s="400"/>
      <c r="K240" s="249">
        <v>0</v>
      </c>
      <c r="L240" s="256"/>
      <c r="N240" s="166"/>
      <c r="O240" s="47"/>
      <c r="P240" s="47"/>
    </row>
    <row r="241" spans="2:16" s="16" customFormat="1" ht="12.75" x14ac:dyDescent="0.2">
      <c r="B241" s="30"/>
      <c r="C241" s="255">
        <v>4129</v>
      </c>
      <c r="D241" s="399" t="s">
        <v>170</v>
      </c>
      <c r="E241" s="399"/>
      <c r="F241" s="399"/>
      <c r="G241" s="399"/>
      <c r="H241" s="399"/>
      <c r="I241" s="399"/>
      <c r="J241" s="399"/>
      <c r="K241" s="249">
        <v>0</v>
      </c>
      <c r="L241" s="256"/>
      <c r="N241" s="166"/>
      <c r="O241" s="47"/>
      <c r="P241" s="47"/>
    </row>
    <row r="242" spans="2:16" s="16" customFormat="1" ht="12.75" x14ac:dyDescent="0.2">
      <c r="B242" s="30"/>
      <c r="C242" s="255">
        <v>4130</v>
      </c>
      <c r="D242" s="399" t="s">
        <v>171</v>
      </c>
      <c r="E242" s="404"/>
      <c r="F242" s="404"/>
      <c r="G242" s="404"/>
      <c r="H242" s="404"/>
      <c r="I242" s="404"/>
      <c r="J242" s="404"/>
      <c r="K242" s="249">
        <v>0</v>
      </c>
      <c r="L242" s="256"/>
      <c r="N242" s="166"/>
      <c r="O242" s="47"/>
      <c r="P242" s="47"/>
    </row>
    <row r="243" spans="2:16" s="16" customFormat="1" ht="12.75" x14ac:dyDescent="0.2">
      <c r="B243" s="30"/>
      <c r="C243" s="255">
        <v>4131</v>
      </c>
      <c r="D243" s="399" t="s">
        <v>172</v>
      </c>
      <c r="E243" s="404"/>
      <c r="F243" s="404"/>
      <c r="G243" s="404"/>
      <c r="H243" s="404"/>
      <c r="I243" s="404"/>
      <c r="J243" s="404"/>
      <c r="K243" s="249">
        <v>0</v>
      </c>
      <c r="L243" s="256"/>
      <c r="N243" s="166"/>
      <c r="O243" s="47"/>
      <c r="P243" s="47"/>
    </row>
    <row r="244" spans="2:16" s="16" customFormat="1" ht="12.75" x14ac:dyDescent="0.2">
      <c r="B244" s="30"/>
      <c r="C244" s="255">
        <v>4140</v>
      </c>
      <c r="D244" s="399" t="s">
        <v>173</v>
      </c>
      <c r="E244" s="404"/>
      <c r="F244" s="404"/>
      <c r="G244" s="404"/>
      <c r="H244" s="404"/>
      <c r="I244" s="404"/>
      <c r="J244" s="404"/>
      <c r="K244" s="249">
        <v>34137548.93</v>
      </c>
      <c r="L244" s="256"/>
      <c r="N244" s="166"/>
      <c r="O244" s="47"/>
      <c r="P244" s="47"/>
    </row>
    <row r="245" spans="2:16" s="16" customFormat="1" ht="30.75" customHeight="1" x14ac:dyDescent="0.2">
      <c r="B245" s="30"/>
      <c r="C245" s="257">
        <v>4141</v>
      </c>
      <c r="D245" s="400" t="s">
        <v>174</v>
      </c>
      <c r="E245" s="400"/>
      <c r="F245" s="400"/>
      <c r="G245" s="400"/>
      <c r="H245" s="400"/>
      <c r="I245" s="400"/>
      <c r="J245" s="400"/>
      <c r="K245" s="249">
        <v>0</v>
      </c>
      <c r="L245" s="256"/>
      <c r="N245" s="166"/>
      <c r="O245" s="47"/>
      <c r="P245" s="47"/>
    </row>
    <row r="246" spans="2:16" s="16" customFormat="1" ht="12.75" x14ac:dyDescent="0.2">
      <c r="B246" s="30"/>
      <c r="C246" s="255">
        <v>4142</v>
      </c>
      <c r="D246" s="399" t="s">
        <v>175</v>
      </c>
      <c r="E246" s="404"/>
      <c r="F246" s="404"/>
      <c r="G246" s="404"/>
      <c r="H246" s="404"/>
      <c r="I246" s="404"/>
      <c r="J246" s="404"/>
      <c r="K246" s="249">
        <v>0</v>
      </c>
      <c r="L246" s="256"/>
      <c r="N246" s="166"/>
      <c r="O246" s="47"/>
      <c r="P246" s="47"/>
    </row>
    <row r="247" spans="2:16" s="16" customFormat="1" ht="12.75" x14ac:dyDescent="0.2">
      <c r="B247" s="30"/>
      <c r="C247" s="255">
        <v>4143</v>
      </c>
      <c r="D247" s="399" t="s">
        <v>176</v>
      </c>
      <c r="E247" s="404"/>
      <c r="F247" s="404"/>
      <c r="G247" s="404"/>
      <c r="H247" s="404"/>
      <c r="I247" s="404"/>
      <c r="J247" s="404"/>
      <c r="K247" s="249">
        <v>33373221.600000001</v>
      </c>
      <c r="L247" s="256"/>
      <c r="N247" s="166"/>
      <c r="O247" s="47"/>
      <c r="P247" s="47"/>
    </row>
    <row r="248" spans="2:16" s="16" customFormat="1" ht="12.75" x14ac:dyDescent="0.2">
      <c r="B248" s="30"/>
      <c r="C248" s="255">
        <v>4144</v>
      </c>
      <c r="D248" s="399" t="s">
        <v>177</v>
      </c>
      <c r="E248" s="404"/>
      <c r="F248" s="404"/>
      <c r="G248" s="404"/>
      <c r="H248" s="404"/>
      <c r="I248" s="404"/>
      <c r="J248" s="404"/>
      <c r="K248" s="249">
        <v>0</v>
      </c>
      <c r="L248" s="256"/>
      <c r="N248" s="166"/>
      <c r="O248" s="47"/>
      <c r="P248" s="47"/>
    </row>
    <row r="249" spans="2:16" s="16" customFormat="1" ht="12.75" x14ac:dyDescent="0.2">
      <c r="B249" s="30"/>
      <c r="C249" s="255">
        <v>4149</v>
      </c>
      <c r="D249" s="399" t="s">
        <v>178</v>
      </c>
      <c r="E249" s="404"/>
      <c r="F249" s="404"/>
      <c r="G249" s="404"/>
      <c r="H249" s="404"/>
      <c r="I249" s="404"/>
      <c r="J249" s="404"/>
      <c r="K249" s="249">
        <v>764327.33</v>
      </c>
      <c r="L249" s="256"/>
      <c r="N249" s="166"/>
      <c r="O249" s="47"/>
      <c r="P249" s="47"/>
    </row>
    <row r="250" spans="2:16" s="16" customFormat="1" ht="12.75" x14ac:dyDescent="0.2">
      <c r="B250" s="30"/>
      <c r="C250" s="255">
        <v>4150</v>
      </c>
      <c r="D250" s="399" t="s">
        <v>179</v>
      </c>
      <c r="E250" s="404"/>
      <c r="F250" s="404"/>
      <c r="G250" s="404"/>
      <c r="H250" s="404"/>
      <c r="I250" s="404"/>
      <c r="J250" s="404"/>
      <c r="K250" s="249">
        <v>977.04</v>
      </c>
      <c r="L250" s="256"/>
      <c r="N250" s="166"/>
      <c r="O250" s="47"/>
      <c r="P250" s="47"/>
    </row>
    <row r="251" spans="2:16" s="16" customFormat="1" ht="12.75" customHeight="1" x14ac:dyDescent="0.2">
      <c r="B251" s="30"/>
      <c r="C251" s="255">
        <v>4151</v>
      </c>
      <c r="D251" s="399" t="s">
        <v>180</v>
      </c>
      <c r="E251" s="404"/>
      <c r="F251" s="404"/>
      <c r="G251" s="404"/>
      <c r="H251" s="404"/>
      <c r="I251" s="404"/>
      <c r="J251" s="404"/>
      <c r="K251" s="249">
        <v>0</v>
      </c>
      <c r="L251" s="256"/>
      <c r="N251" s="166"/>
      <c r="O251" s="47"/>
      <c r="P251" s="47"/>
    </row>
    <row r="252" spans="2:16" s="16" customFormat="1" ht="12.75" customHeight="1" x14ac:dyDescent="0.2">
      <c r="B252" s="30"/>
      <c r="C252" s="255">
        <v>4152</v>
      </c>
      <c r="D252" s="399" t="s">
        <v>181</v>
      </c>
      <c r="E252" s="404"/>
      <c r="F252" s="404"/>
      <c r="G252" s="404"/>
      <c r="H252" s="404"/>
      <c r="I252" s="404"/>
      <c r="J252" s="404"/>
      <c r="K252" s="249">
        <v>0</v>
      </c>
      <c r="L252" s="256"/>
      <c r="N252" s="166"/>
      <c r="O252" s="47"/>
      <c r="P252" s="47"/>
    </row>
    <row r="253" spans="2:16" s="16" customFormat="1" ht="12.75" x14ac:dyDescent="0.2">
      <c r="B253" s="30"/>
      <c r="C253" s="255">
        <v>4153</v>
      </c>
      <c r="D253" s="399" t="s">
        <v>182</v>
      </c>
      <c r="E253" s="404"/>
      <c r="F253" s="404"/>
      <c r="G253" s="404"/>
      <c r="H253" s="404"/>
      <c r="I253" s="404"/>
      <c r="J253" s="404"/>
      <c r="K253" s="249">
        <v>0</v>
      </c>
      <c r="L253" s="256"/>
      <c r="N253" s="166"/>
      <c r="O253" s="47"/>
      <c r="P253" s="47"/>
    </row>
    <row r="254" spans="2:16" s="16" customFormat="1" ht="12.75" x14ac:dyDescent="0.2">
      <c r="B254" s="30"/>
      <c r="C254" s="255">
        <v>4159</v>
      </c>
      <c r="D254" s="399" t="s">
        <v>183</v>
      </c>
      <c r="E254" s="404"/>
      <c r="F254" s="404"/>
      <c r="G254" s="404"/>
      <c r="H254" s="404"/>
      <c r="I254" s="404"/>
      <c r="J254" s="404"/>
      <c r="K254" s="249">
        <v>977.04</v>
      </c>
      <c r="L254" s="256"/>
      <c r="N254" s="166"/>
      <c r="O254" s="47"/>
      <c r="P254" s="47"/>
    </row>
    <row r="255" spans="2:16" s="16" customFormat="1" ht="12.75" x14ac:dyDescent="0.2">
      <c r="B255" s="30"/>
      <c r="C255" s="255">
        <v>4160</v>
      </c>
      <c r="D255" s="399" t="s">
        <v>184</v>
      </c>
      <c r="E255" s="404"/>
      <c r="F255" s="404"/>
      <c r="G255" s="404"/>
      <c r="H255" s="404"/>
      <c r="I255" s="404"/>
      <c r="J255" s="404"/>
      <c r="K255" s="249">
        <v>362875.82</v>
      </c>
      <c r="L255" s="256"/>
      <c r="N255" s="166"/>
      <c r="O255" s="47"/>
      <c r="P255" s="47"/>
    </row>
    <row r="256" spans="2:16" s="16" customFormat="1" ht="12.75" x14ac:dyDescent="0.2">
      <c r="B256" s="30"/>
      <c r="C256" s="255">
        <v>4161</v>
      </c>
      <c r="D256" s="399" t="s">
        <v>185</v>
      </c>
      <c r="E256" s="404"/>
      <c r="F256" s="404"/>
      <c r="G256" s="404"/>
      <c r="H256" s="404"/>
      <c r="I256" s="404"/>
      <c r="J256" s="404"/>
      <c r="K256" s="249">
        <v>0</v>
      </c>
      <c r="L256" s="256"/>
      <c r="N256" s="166"/>
      <c r="O256" s="47"/>
      <c r="P256" s="47"/>
    </row>
    <row r="257" spans="2:16" s="16" customFormat="1" ht="12.75" x14ac:dyDescent="0.2">
      <c r="B257" s="30"/>
      <c r="C257" s="255">
        <v>4162</v>
      </c>
      <c r="D257" s="399" t="s">
        <v>186</v>
      </c>
      <c r="E257" s="404"/>
      <c r="F257" s="404"/>
      <c r="G257" s="404"/>
      <c r="H257" s="404"/>
      <c r="I257" s="404"/>
      <c r="J257" s="404"/>
      <c r="K257" s="249">
        <v>362875.82</v>
      </c>
      <c r="L257" s="256"/>
      <c r="N257" s="166"/>
      <c r="O257" s="47"/>
      <c r="P257" s="47"/>
    </row>
    <row r="258" spans="2:16" s="16" customFormat="1" ht="12.75" x14ac:dyDescent="0.2">
      <c r="B258" s="30"/>
      <c r="C258" s="255">
        <v>4163</v>
      </c>
      <c r="D258" s="399" t="s">
        <v>187</v>
      </c>
      <c r="E258" s="404"/>
      <c r="F258" s="404"/>
      <c r="G258" s="404"/>
      <c r="H258" s="404"/>
      <c r="I258" s="404"/>
      <c r="J258" s="404"/>
      <c r="K258" s="249">
        <v>0</v>
      </c>
      <c r="L258" s="256"/>
      <c r="N258" s="166"/>
      <c r="O258" s="47"/>
      <c r="P258" s="47"/>
    </row>
    <row r="259" spans="2:16" s="16" customFormat="1" ht="12.75" x14ac:dyDescent="0.2">
      <c r="B259" s="30"/>
      <c r="C259" s="255">
        <v>4164</v>
      </c>
      <c r="D259" s="399" t="s">
        <v>188</v>
      </c>
      <c r="E259" s="404"/>
      <c r="F259" s="404"/>
      <c r="G259" s="404"/>
      <c r="H259" s="404"/>
      <c r="I259" s="404"/>
      <c r="J259" s="404"/>
      <c r="K259" s="249">
        <v>0</v>
      </c>
      <c r="L259" s="256"/>
      <c r="N259" s="166"/>
      <c r="O259" s="47"/>
      <c r="P259" s="47"/>
    </row>
    <row r="260" spans="2:16" s="16" customFormat="1" ht="12.75" x14ac:dyDescent="0.2">
      <c r="B260" s="30"/>
      <c r="C260" s="255">
        <v>4165</v>
      </c>
      <c r="D260" s="399" t="s">
        <v>189</v>
      </c>
      <c r="E260" s="404"/>
      <c r="F260" s="404"/>
      <c r="G260" s="404"/>
      <c r="H260" s="404"/>
      <c r="I260" s="404"/>
      <c r="J260" s="404"/>
      <c r="K260" s="249">
        <v>0</v>
      </c>
      <c r="L260" s="256"/>
      <c r="N260" s="166"/>
      <c r="O260" s="47"/>
      <c r="P260" s="47"/>
    </row>
    <row r="261" spans="2:16" s="16" customFormat="1" ht="28.5" customHeight="1" x14ac:dyDescent="0.2">
      <c r="B261" s="30"/>
      <c r="C261" s="255">
        <v>4166</v>
      </c>
      <c r="D261" s="405" t="s">
        <v>190</v>
      </c>
      <c r="E261" s="406"/>
      <c r="F261" s="406"/>
      <c r="G261" s="406"/>
      <c r="H261" s="406"/>
      <c r="I261" s="406"/>
      <c r="J261" s="406"/>
      <c r="K261" s="249">
        <v>0</v>
      </c>
      <c r="L261" s="256"/>
      <c r="N261" s="166"/>
      <c r="O261" s="47"/>
      <c r="P261" s="47"/>
    </row>
    <row r="262" spans="2:16" s="16" customFormat="1" ht="12.75" x14ac:dyDescent="0.2">
      <c r="B262" s="30"/>
      <c r="C262" s="255">
        <v>4167</v>
      </c>
      <c r="D262" s="399" t="s">
        <v>191</v>
      </c>
      <c r="E262" s="404"/>
      <c r="F262" s="404"/>
      <c r="G262" s="404"/>
      <c r="H262" s="404"/>
      <c r="I262" s="404"/>
      <c r="J262" s="404"/>
      <c r="K262" s="249">
        <v>0</v>
      </c>
      <c r="L262" s="256"/>
      <c r="N262" s="166"/>
      <c r="O262" s="47"/>
      <c r="P262" s="47"/>
    </row>
    <row r="263" spans="2:16" s="16" customFormat="1" ht="12.75" x14ac:dyDescent="0.2">
      <c r="B263" s="30"/>
      <c r="C263" s="255">
        <v>4168</v>
      </c>
      <c r="D263" s="399" t="s">
        <v>192</v>
      </c>
      <c r="E263" s="404"/>
      <c r="F263" s="404"/>
      <c r="G263" s="404"/>
      <c r="H263" s="404"/>
      <c r="I263" s="404"/>
      <c r="J263" s="404"/>
      <c r="K263" s="249">
        <v>0</v>
      </c>
      <c r="L263" s="256"/>
      <c r="N263" s="166"/>
      <c r="O263" s="47"/>
      <c r="P263" s="47"/>
    </row>
    <row r="264" spans="2:16" s="16" customFormat="1" ht="12.75" x14ac:dyDescent="0.2">
      <c r="B264" s="30"/>
      <c r="C264" s="255">
        <v>4169</v>
      </c>
      <c r="D264" s="399" t="s">
        <v>193</v>
      </c>
      <c r="E264" s="404"/>
      <c r="F264" s="404"/>
      <c r="G264" s="404"/>
      <c r="H264" s="404"/>
      <c r="I264" s="404"/>
      <c r="J264" s="404"/>
      <c r="K264" s="249">
        <v>0</v>
      </c>
      <c r="L264" s="256"/>
      <c r="N264" s="166"/>
      <c r="O264" s="47"/>
      <c r="P264" s="47"/>
    </row>
    <row r="265" spans="2:16" s="16" customFormat="1" ht="12.75" x14ac:dyDescent="0.2">
      <c r="B265" s="30"/>
      <c r="C265" s="255">
        <v>4170</v>
      </c>
      <c r="D265" s="399" t="s">
        <v>194</v>
      </c>
      <c r="E265" s="404"/>
      <c r="F265" s="404"/>
      <c r="G265" s="404"/>
      <c r="H265" s="404"/>
      <c r="I265" s="404"/>
      <c r="J265" s="404"/>
      <c r="K265" s="249">
        <v>0</v>
      </c>
      <c r="L265" s="256"/>
      <c r="N265" s="166"/>
      <c r="O265" s="47"/>
      <c r="P265" s="47"/>
    </row>
    <row r="266" spans="2:16" s="16" customFormat="1" ht="12.75" x14ac:dyDescent="0.2">
      <c r="B266" s="30"/>
      <c r="C266" s="255">
        <v>4171</v>
      </c>
      <c r="D266" s="399" t="s">
        <v>195</v>
      </c>
      <c r="E266" s="404"/>
      <c r="F266" s="404"/>
      <c r="G266" s="404"/>
      <c r="H266" s="404"/>
      <c r="I266" s="404"/>
      <c r="J266" s="404"/>
      <c r="K266" s="249">
        <v>0</v>
      </c>
      <c r="L266" s="256"/>
      <c r="N266" s="166"/>
      <c r="O266" s="47"/>
      <c r="P266" s="47"/>
    </row>
    <row r="267" spans="2:16" s="16" customFormat="1" ht="24.75" customHeight="1" x14ac:dyDescent="0.2">
      <c r="B267" s="30"/>
      <c r="C267" s="255">
        <v>4172</v>
      </c>
      <c r="D267" s="400" t="s">
        <v>196</v>
      </c>
      <c r="E267" s="407"/>
      <c r="F267" s="407"/>
      <c r="G267" s="407"/>
      <c r="H267" s="407"/>
      <c r="I267" s="407"/>
      <c r="J267" s="407"/>
      <c r="K267" s="249">
        <v>0</v>
      </c>
      <c r="L267" s="256"/>
      <c r="N267" s="166"/>
      <c r="O267" s="47"/>
      <c r="P267" s="47"/>
    </row>
    <row r="268" spans="2:16" s="16" customFormat="1" ht="24.75" customHeight="1" x14ac:dyDescent="0.2">
      <c r="B268" s="30"/>
      <c r="C268" s="255">
        <v>4173</v>
      </c>
      <c r="D268" s="400" t="s">
        <v>197</v>
      </c>
      <c r="E268" s="407"/>
      <c r="F268" s="407"/>
      <c r="G268" s="407"/>
      <c r="H268" s="407"/>
      <c r="I268" s="407"/>
      <c r="J268" s="407"/>
      <c r="K268" s="249">
        <v>0</v>
      </c>
      <c r="L268" s="256"/>
      <c r="N268" s="166"/>
      <c r="O268" s="47"/>
      <c r="P268" s="47"/>
    </row>
    <row r="269" spans="2:16" s="16" customFormat="1" ht="25.5" customHeight="1" x14ac:dyDescent="0.2">
      <c r="B269" s="30"/>
      <c r="C269" s="255">
        <v>4174</v>
      </c>
      <c r="D269" s="400" t="s">
        <v>198</v>
      </c>
      <c r="E269" s="407"/>
      <c r="F269" s="407"/>
      <c r="G269" s="407"/>
      <c r="H269" s="407"/>
      <c r="I269" s="407"/>
      <c r="J269" s="407"/>
      <c r="K269" s="249">
        <v>0</v>
      </c>
      <c r="L269" s="256"/>
      <c r="N269" s="166"/>
      <c r="O269" s="47"/>
      <c r="P269" s="47"/>
    </row>
    <row r="270" spans="2:16" s="16" customFormat="1" ht="39.75" customHeight="1" x14ac:dyDescent="0.2">
      <c r="B270" s="30"/>
      <c r="C270" s="255">
        <v>4190</v>
      </c>
      <c r="D270" s="400" t="s">
        <v>199</v>
      </c>
      <c r="E270" s="407"/>
      <c r="F270" s="407"/>
      <c r="G270" s="407"/>
      <c r="H270" s="407"/>
      <c r="I270" s="407"/>
      <c r="J270" s="407"/>
      <c r="K270" s="249">
        <v>0</v>
      </c>
      <c r="L270" s="256"/>
      <c r="N270" s="166"/>
      <c r="O270" s="47"/>
      <c r="P270" s="47"/>
    </row>
    <row r="271" spans="2:16" s="16" customFormat="1" ht="42" customHeight="1" x14ac:dyDescent="0.2">
      <c r="B271" s="30"/>
      <c r="C271" s="255">
        <v>4191</v>
      </c>
      <c r="D271" s="400" t="s">
        <v>200</v>
      </c>
      <c r="E271" s="407"/>
      <c r="F271" s="407"/>
      <c r="G271" s="407"/>
      <c r="H271" s="407"/>
      <c r="I271" s="407"/>
      <c r="J271" s="407"/>
      <c r="K271" s="249">
        <v>0</v>
      </c>
      <c r="L271" s="256"/>
      <c r="N271" s="166"/>
      <c r="O271" s="47"/>
      <c r="P271" s="47"/>
    </row>
    <row r="272" spans="2:16" s="16" customFormat="1" ht="39" customHeight="1" x14ac:dyDescent="0.2">
      <c r="B272" s="30"/>
      <c r="C272" s="255">
        <v>4192</v>
      </c>
      <c r="D272" s="400" t="s">
        <v>201</v>
      </c>
      <c r="E272" s="407"/>
      <c r="F272" s="407"/>
      <c r="G272" s="407"/>
      <c r="H272" s="407"/>
      <c r="I272" s="407"/>
      <c r="J272" s="407"/>
      <c r="K272" s="249">
        <v>0</v>
      </c>
      <c r="L272" s="256"/>
      <c r="N272" s="166"/>
      <c r="O272" s="47"/>
      <c r="P272" s="47"/>
    </row>
    <row r="273" spans="2:16" s="16" customFormat="1" ht="27" customHeight="1" x14ac:dyDescent="0.2">
      <c r="B273" s="30"/>
      <c r="C273" s="255">
        <v>4200</v>
      </c>
      <c r="D273" s="400" t="s">
        <v>202</v>
      </c>
      <c r="E273" s="407"/>
      <c r="F273" s="407"/>
      <c r="G273" s="407"/>
      <c r="H273" s="407"/>
      <c r="I273" s="407"/>
      <c r="J273" s="407"/>
      <c r="K273" s="249">
        <v>15583005.960000001</v>
      </c>
      <c r="L273" s="256"/>
      <c r="N273" s="166"/>
      <c r="O273" s="47"/>
      <c r="P273" s="47"/>
    </row>
    <row r="274" spans="2:16" s="16" customFormat="1" ht="12.75" x14ac:dyDescent="0.2">
      <c r="B274" s="30"/>
      <c r="C274" s="255">
        <v>4210</v>
      </c>
      <c r="D274" s="399" t="s">
        <v>68</v>
      </c>
      <c r="E274" s="404"/>
      <c r="F274" s="404"/>
      <c r="G274" s="404"/>
      <c r="H274" s="404"/>
      <c r="I274" s="404"/>
      <c r="J274" s="404"/>
      <c r="K274" s="249">
        <v>6765744</v>
      </c>
      <c r="L274" s="256"/>
      <c r="N274" s="166"/>
      <c r="O274" s="47"/>
      <c r="P274" s="47"/>
    </row>
    <row r="275" spans="2:16" s="16" customFormat="1" ht="12.75" x14ac:dyDescent="0.2">
      <c r="B275" s="30"/>
      <c r="C275" s="255">
        <v>4211</v>
      </c>
      <c r="D275" s="399" t="s">
        <v>203</v>
      </c>
      <c r="E275" s="404"/>
      <c r="F275" s="404"/>
      <c r="G275" s="404"/>
      <c r="H275" s="404"/>
      <c r="I275" s="404"/>
      <c r="J275" s="404"/>
      <c r="K275" s="249">
        <v>0</v>
      </c>
      <c r="L275" s="256"/>
      <c r="N275" s="166"/>
      <c r="O275" s="47"/>
      <c r="P275" s="47"/>
    </row>
    <row r="276" spans="2:16" s="16" customFormat="1" ht="12.75" x14ac:dyDescent="0.2">
      <c r="B276" s="30"/>
      <c r="C276" s="255">
        <v>4212</v>
      </c>
      <c r="D276" s="399" t="s">
        <v>204</v>
      </c>
      <c r="E276" s="404"/>
      <c r="F276" s="404"/>
      <c r="G276" s="404"/>
      <c r="H276" s="404"/>
      <c r="I276" s="404"/>
      <c r="J276" s="404"/>
      <c r="K276" s="249">
        <v>6765744</v>
      </c>
      <c r="L276" s="256"/>
      <c r="N276" s="166"/>
      <c r="O276" s="47"/>
      <c r="P276" s="47"/>
    </row>
    <row r="277" spans="2:16" s="16" customFormat="1" ht="12.75" x14ac:dyDescent="0.2">
      <c r="B277" s="30"/>
      <c r="C277" s="255">
        <v>4213</v>
      </c>
      <c r="D277" s="399" t="s">
        <v>205</v>
      </c>
      <c r="E277" s="404"/>
      <c r="F277" s="404"/>
      <c r="G277" s="404"/>
      <c r="H277" s="404"/>
      <c r="I277" s="404"/>
      <c r="J277" s="404"/>
      <c r="K277" s="249">
        <v>0</v>
      </c>
      <c r="L277" s="256"/>
      <c r="N277" s="166"/>
      <c r="O277" s="47"/>
      <c r="P277" s="47"/>
    </row>
    <row r="278" spans="2:16" s="16" customFormat="1" ht="12.75" x14ac:dyDescent="0.2">
      <c r="B278" s="30"/>
      <c r="C278" s="255">
        <v>4220</v>
      </c>
      <c r="D278" s="399" t="s">
        <v>67</v>
      </c>
      <c r="E278" s="404"/>
      <c r="F278" s="404"/>
      <c r="G278" s="404"/>
      <c r="H278" s="404"/>
      <c r="I278" s="404"/>
      <c r="J278" s="404"/>
      <c r="K278" s="249">
        <v>8817261.9600000009</v>
      </c>
      <c r="L278" s="256"/>
      <c r="N278" s="166"/>
      <c r="O278" s="47"/>
      <c r="P278" s="47"/>
    </row>
    <row r="279" spans="2:16" s="16" customFormat="1" ht="12.75" customHeight="1" x14ac:dyDescent="0.2">
      <c r="B279" s="30"/>
      <c r="C279" s="255">
        <v>4221</v>
      </c>
      <c r="D279" s="399" t="s">
        <v>206</v>
      </c>
      <c r="E279" s="404"/>
      <c r="F279" s="404"/>
      <c r="G279" s="404"/>
      <c r="H279" s="404"/>
      <c r="I279" s="404"/>
      <c r="J279" s="404"/>
      <c r="K279" s="249">
        <v>0</v>
      </c>
      <c r="L279" s="256"/>
      <c r="N279" s="166"/>
      <c r="O279" s="47"/>
      <c r="P279" s="47"/>
    </row>
    <row r="280" spans="2:16" s="16" customFormat="1" ht="12.75" x14ac:dyDescent="0.2">
      <c r="B280" s="30"/>
      <c r="C280" s="255">
        <v>4222</v>
      </c>
      <c r="D280" s="399" t="s">
        <v>207</v>
      </c>
      <c r="E280" s="404"/>
      <c r="F280" s="404"/>
      <c r="G280" s="404"/>
      <c r="H280" s="404"/>
      <c r="I280" s="404"/>
      <c r="J280" s="404"/>
      <c r="K280" s="249">
        <v>0</v>
      </c>
      <c r="L280" s="256"/>
      <c r="N280" s="166"/>
      <c r="O280" s="47"/>
      <c r="P280" s="47"/>
    </row>
    <row r="281" spans="2:16" s="16" customFormat="1" ht="12.75" x14ac:dyDescent="0.2">
      <c r="B281" s="30"/>
      <c r="C281" s="255">
        <v>4223</v>
      </c>
      <c r="D281" s="399" t="s">
        <v>208</v>
      </c>
      <c r="E281" s="404"/>
      <c r="F281" s="404"/>
      <c r="G281" s="404"/>
      <c r="H281" s="404"/>
      <c r="I281" s="404"/>
      <c r="J281" s="404"/>
      <c r="K281" s="249">
        <v>0</v>
      </c>
      <c r="L281" s="256"/>
      <c r="N281" s="166"/>
      <c r="O281" s="47"/>
      <c r="P281" s="47"/>
    </row>
    <row r="282" spans="2:16" s="16" customFormat="1" ht="12.75" x14ac:dyDescent="0.2">
      <c r="B282" s="30"/>
      <c r="C282" s="255">
        <v>4224</v>
      </c>
      <c r="D282" s="399" t="s">
        <v>209</v>
      </c>
      <c r="E282" s="404"/>
      <c r="F282" s="404"/>
      <c r="G282" s="404"/>
      <c r="H282" s="404"/>
      <c r="I282" s="404"/>
      <c r="J282" s="404"/>
      <c r="K282" s="249">
        <v>8817261.9600000009</v>
      </c>
      <c r="L282" s="256"/>
      <c r="N282" s="166"/>
      <c r="O282" s="47"/>
      <c r="P282" s="47"/>
    </row>
    <row r="283" spans="2:16" s="16" customFormat="1" ht="12.75" x14ac:dyDescent="0.2">
      <c r="B283" s="30"/>
      <c r="C283" s="255">
        <v>4225</v>
      </c>
      <c r="D283" s="399" t="s">
        <v>210</v>
      </c>
      <c r="E283" s="404"/>
      <c r="F283" s="404"/>
      <c r="G283" s="404"/>
      <c r="H283" s="404"/>
      <c r="I283" s="404"/>
      <c r="J283" s="404"/>
      <c r="K283" s="249">
        <v>0</v>
      </c>
      <c r="L283" s="256"/>
      <c r="N283" s="166"/>
      <c r="O283" s="47"/>
      <c r="P283" s="47"/>
    </row>
    <row r="284" spans="2:16" s="16" customFormat="1" ht="12.75" x14ac:dyDescent="0.2">
      <c r="B284" s="30"/>
      <c r="C284" s="258">
        <v>4226</v>
      </c>
      <c r="D284" s="402" t="s">
        <v>211</v>
      </c>
      <c r="E284" s="408"/>
      <c r="F284" s="408"/>
      <c r="G284" s="408"/>
      <c r="H284" s="408"/>
      <c r="I284" s="408"/>
      <c r="J284" s="408"/>
      <c r="K284" s="259">
        <v>0</v>
      </c>
      <c r="L284" s="260"/>
      <c r="N284" s="166"/>
      <c r="O284" s="47"/>
      <c r="P284" s="47"/>
    </row>
    <row r="285" spans="2:16" s="16" customFormat="1" ht="11.25" x14ac:dyDescent="0.2">
      <c r="B285" s="30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</row>
    <row r="286" spans="2:16" s="16" customFormat="1" ht="11.25" x14ac:dyDescent="0.2">
      <c r="B286" s="30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</row>
    <row r="287" spans="2:16" s="16" customFormat="1" ht="12" customHeight="1" x14ac:dyDescent="0.2">
      <c r="B287" s="30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</row>
    <row r="288" spans="2:16" s="16" customFormat="1" ht="12" customHeight="1" x14ac:dyDescent="0.2">
      <c r="B288" s="30"/>
      <c r="C288" s="409"/>
      <c r="D288" s="409"/>
      <c r="E288" s="409"/>
      <c r="F288" s="409"/>
      <c r="G288" s="409"/>
      <c r="H288" s="409"/>
      <c r="I288" s="409"/>
      <c r="J288" s="409"/>
      <c r="K288" s="409"/>
      <c r="L288" s="409"/>
      <c r="M288" s="409"/>
      <c r="N288" s="409"/>
      <c r="O288" s="409"/>
      <c r="P288" s="409"/>
    </row>
    <row r="289" spans="2:16" ht="12" customHeight="1" x14ac:dyDescent="0.2">
      <c r="B289" s="11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</row>
    <row r="290" spans="2:16" ht="12" customHeight="1" x14ac:dyDescent="0.2">
      <c r="B290" s="11"/>
      <c r="C290" s="332" t="s">
        <v>78</v>
      </c>
      <c r="D290" s="93" t="s">
        <v>10</v>
      </c>
      <c r="E290" s="93"/>
      <c r="F290" s="93"/>
      <c r="G290" s="93"/>
      <c r="H290" s="93"/>
      <c r="I290" s="93"/>
      <c r="J290" s="93"/>
      <c r="K290" s="93"/>
      <c r="L290" s="103" t="s">
        <v>14</v>
      </c>
      <c r="N290" s="87"/>
      <c r="O290" s="87"/>
    </row>
    <row r="291" spans="2:16" ht="12" customHeight="1" x14ac:dyDescent="0.2">
      <c r="B291" s="11"/>
      <c r="C291" s="187" t="s">
        <v>212</v>
      </c>
      <c r="D291" s="214" t="s">
        <v>65</v>
      </c>
      <c r="E291" s="215"/>
      <c r="F291" s="215"/>
      <c r="G291" s="215"/>
      <c r="H291" s="215"/>
      <c r="I291" s="215"/>
      <c r="J291" s="215"/>
      <c r="K291" s="215"/>
      <c r="L291" s="236">
        <v>6765744</v>
      </c>
      <c r="N291" s="25"/>
      <c r="O291" s="25"/>
    </row>
    <row r="292" spans="2:16" ht="12" customHeight="1" x14ac:dyDescent="0.2">
      <c r="B292" s="11"/>
      <c r="C292" s="190"/>
      <c r="D292" s="214"/>
      <c r="E292" s="214"/>
      <c r="F292" s="214"/>
      <c r="G292" s="214"/>
      <c r="H292" s="214"/>
      <c r="I292" s="214"/>
      <c r="J292" s="214"/>
      <c r="K292" s="214"/>
      <c r="L292" s="237"/>
      <c r="N292" s="25"/>
      <c r="O292" s="25"/>
    </row>
    <row r="293" spans="2:16" ht="12" customHeight="1" x14ac:dyDescent="0.2">
      <c r="B293" s="11"/>
      <c r="C293" s="238"/>
      <c r="E293" s="235"/>
      <c r="F293" s="235"/>
      <c r="G293" s="235"/>
      <c r="H293" s="235"/>
      <c r="I293" s="235"/>
      <c r="J293" s="345" t="s">
        <v>26</v>
      </c>
      <c r="K293" s="235"/>
      <c r="L293" s="239">
        <f>SUM(L291:O292)</f>
        <v>6765744</v>
      </c>
      <c r="N293" s="90"/>
      <c r="O293" s="90"/>
    </row>
    <row r="294" spans="2:16" ht="12" customHeight="1" x14ac:dyDescent="0.2">
      <c r="B294" s="11"/>
      <c r="C294" s="240"/>
      <c r="E294" s="214"/>
      <c r="F294" s="214"/>
      <c r="G294" s="214"/>
      <c r="H294" s="214"/>
      <c r="I294" s="214"/>
      <c r="J294" s="337"/>
      <c r="K294" s="214"/>
      <c r="L294" s="237">
        <v>0</v>
      </c>
      <c r="N294" s="25"/>
      <c r="O294" s="25"/>
    </row>
    <row r="295" spans="2:16" ht="12" customHeight="1" x14ac:dyDescent="0.2">
      <c r="B295" s="11"/>
      <c r="C295" s="240"/>
      <c r="E295" s="214"/>
      <c r="F295" s="214"/>
      <c r="G295" s="214"/>
      <c r="H295" s="214"/>
      <c r="I295" s="214"/>
      <c r="J295" s="337"/>
      <c r="K295" s="214"/>
      <c r="L295" s="237">
        <v>0</v>
      </c>
      <c r="N295" s="25"/>
      <c r="O295" s="25"/>
    </row>
    <row r="296" spans="2:16" ht="12" customHeight="1" x14ac:dyDescent="0.2">
      <c r="B296" s="11"/>
      <c r="C296" s="240"/>
      <c r="E296" s="214"/>
      <c r="F296" s="214"/>
      <c r="G296" s="214"/>
      <c r="H296" s="214"/>
      <c r="I296" s="214"/>
      <c r="J296" s="337"/>
      <c r="K296" s="214"/>
      <c r="L296" s="237">
        <v>0</v>
      </c>
      <c r="N296" s="25"/>
      <c r="O296" s="25"/>
    </row>
    <row r="297" spans="2:16" ht="12" customHeight="1" x14ac:dyDescent="0.2">
      <c r="B297" s="11"/>
      <c r="C297" s="240"/>
      <c r="E297" s="235"/>
      <c r="F297" s="235"/>
      <c r="G297" s="235"/>
      <c r="H297" s="235"/>
      <c r="I297" s="235"/>
      <c r="J297" s="345" t="s">
        <v>27</v>
      </c>
      <c r="K297" s="235"/>
      <c r="L297" s="239">
        <f>SUM(L294)</f>
        <v>0</v>
      </c>
      <c r="N297" s="90"/>
      <c r="O297" s="90"/>
    </row>
    <row r="298" spans="2:16" ht="12" customHeight="1" x14ac:dyDescent="0.2">
      <c r="B298" s="11"/>
      <c r="C298" s="240"/>
      <c r="E298" s="214"/>
      <c r="F298" s="214"/>
      <c r="G298" s="214"/>
      <c r="H298" s="214"/>
      <c r="I298" s="214"/>
      <c r="J298" s="337"/>
      <c r="K298" s="214"/>
      <c r="L298" s="237">
        <v>0</v>
      </c>
      <c r="N298" s="25"/>
      <c r="O298" s="25"/>
    </row>
    <row r="299" spans="2:16" ht="12" customHeight="1" x14ac:dyDescent="0.2">
      <c r="B299" s="11"/>
      <c r="C299" s="240"/>
      <c r="E299" s="235"/>
      <c r="F299" s="235"/>
      <c r="G299" s="235"/>
      <c r="H299" s="235"/>
      <c r="I299" s="235"/>
      <c r="J299" s="345" t="s">
        <v>28</v>
      </c>
      <c r="K299" s="235"/>
      <c r="L299" s="239">
        <f>SUM(L298)</f>
        <v>0</v>
      </c>
      <c r="N299" s="90"/>
      <c r="O299" s="90"/>
    </row>
    <row r="300" spans="2:16" ht="12" customHeight="1" x14ac:dyDescent="0.2">
      <c r="B300" s="11"/>
      <c r="C300" s="240"/>
      <c r="E300" s="214"/>
      <c r="F300" s="214"/>
      <c r="G300" s="214"/>
      <c r="H300" s="214"/>
      <c r="I300" s="214"/>
      <c r="J300" s="337"/>
      <c r="K300" s="214"/>
      <c r="L300" s="237">
        <v>0</v>
      </c>
      <c r="N300" s="25"/>
      <c r="O300" s="25"/>
    </row>
    <row r="301" spans="2:16" ht="12" customHeight="1" x14ac:dyDescent="0.2">
      <c r="B301" s="11"/>
      <c r="C301" s="240"/>
      <c r="E301" s="235"/>
      <c r="F301" s="235"/>
      <c r="G301" s="235"/>
      <c r="H301" s="235"/>
      <c r="I301" s="235"/>
      <c r="J301" s="345" t="s">
        <v>31</v>
      </c>
      <c r="K301" s="235"/>
      <c r="L301" s="239">
        <f>SUM(L300)</f>
        <v>0</v>
      </c>
      <c r="N301" s="90"/>
      <c r="O301" s="90"/>
    </row>
    <row r="302" spans="2:16" ht="12" customHeight="1" x14ac:dyDescent="0.2">
      <c r="B302" s="11"/>
      <c r="C302" s="240"/>
      <c r="E302" s="214"/>
      <c r="F302" s="214"/>
      <c r="G302" s="214"/>
      <c r="H302" s="214"/>
      <c r="I302" s="214"/>
      <c r="J302" s="337"/>
      <c r="K302" s="214"/>
      <c r="L302" s="237">
        <v>0</v>
      </c>
      <c r="N302" s="25"/>
      <c r="O302" s="25"/>
    </row>
    <row r="303" spans="2:16" ht="12" customHeight="1" x14ac:dyDescent="0.2">
      <c r="B303" s="11"/>
      <c r="C303" s="240"/>
      <c r="E303" s="235"/>
      <c r="F303" s="235"/>
      <c r="G303" s="235"/>
      <c r="H303" s="235"/>
      <c r="I303" s="235"/>
      <c r="J303" s="345" t="s">
        <v>29</v>
      </c>
      <c r="K303" s="235"/>
      <c r="L303" s="239">
        <f>SUM(L302)</f>
        <v>0</v>
      </c>
      <c r="N303" s="90"/>
      <c r="O303" s="90"/>
    </row>
    <row r="304" spans="2:16" ht="12" customHeight="1" x14ac:dyDescent="0.2">
      <c r="B304" s="11"/>
      <c r="C304" s="241"/>
      <c r="D304" s="347"/>
      <c r="E304" s="242"/>
      <c r="F304" s="242"/>
      <c r="G304" s="242"/>
      <c r="H304" s="242"/>
      <c r="I304" s="242"/>
      <c r="J304" s="338" t="s">
        <v>11</v>
      </c>
      <c r="K304" s="242"/>
      <c r="L304" s="232">
        <f>SUM(L293,L297,L299,L303)</f>
        <v>6765744</v>
      </c>
      <c r="N304" s="90"/>
      <c r="O304" s="90"/>
    </row>
    <row r="305" spans="2:16" ht="12" customHeight="1" x14ac:dyDescent="0.2">
      <c r="B305" s="11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</row>
    <row r="306" spans="2:16" ht="12" customHeight="1" x14ac:dyDescent="0.2">
      <c r="B306" s="11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</row>
    <row r="307" spans="2:16" ht="12" customHeight="1" x14ac:dyDescent="0.2">
      <c r="B307" s="11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</row>
    <row r="308" spans="2:16" ht="12" customHeight="1" x14ac:dyDescent="0.2">
      <c r="B308" s="11"/>
      <c r="C308" s="110" t="s">
        <v>280</v>
      </c>
      <c r="D308" s="111"/>
      <c r="E308" s="111"/>
      <c r="F308" s="111"/>
      <c r="G308" s="111"/>
      <c r="H308" s="112"/>
      <c r="I308" s="112"/>
      <c r="J308" s="112"/>
      <c r="K308" s="112"/>
      <c r="L308" s="112"/>
      <c r="M308" s="112"/>
      <c r="N308" s="113"/>
      <c r="O308" s="33"/>
      <c r="P308" s="33"/>
    </row>
    <row r="309" spans="2:16" ht="12" customHeight="1" x14ac:dyDescent="0.2">
      <c r="B309" s="11"/>
      <c r="C309" s="342" t="s">
        <v>78</v>
      </c>
      <c r="D309" s="410" t="s">
        <v>153</v>
      </c>
      <c r="E309" s="410"/>
      <c r="F309" s="410"/>
      <c r="G309" s="410"/>
      <c r="H309" s="410"/>
      <c r="I309" s="410"/>
      <c r="J309" s="410"/>
      <c r="K309" s="410"/>
      <c r="L309" s="342" t="s">
        <v>136</v>
      </c>
      <c r="M309" s="342" t="s">
        <v>137</v>
      </c>
      <c r="N309" s="342" t="s">
        <v>138</v>
      </c>
      <c r="O309" s="33"/>
      <c r="P309" s="33"/>
    </row>
    <row r="310" spans="2:16" ht="12" customHeight="1" x14ac:dyDescent="0.2">
      <c r="B310" s="11"/>
      <c r="C310" s="233">
        <v>4300</v>
      </c>
      <c r="D310" s="411" t="s">
        <v>281</v>
      </c>
      <c r="E310" s="411"/>
      <c r="F310" s="411"/>
      <c r="G310" s="411"/>
      <c r="H310" s="411"/>
      <c r="I310" s="411"/>
      <c r="J310" s="411"/>
      <c r="K310" s="411"/>
      <c r="L310" s="144">
        <v>0</v>
      </c>
      <c r="M310" s="135"/>
      <c r="N310" s="136"/>
      <c r="O310" s="33"/>
      <c r="P310" s="33"/>
    </row>
    <row r="311" spans="2:16" ht="12" customHeight="1" x14ac:dyDescent="0.2">
      <c r="B311" s="11"/>
      <c r="C311" s="234">
        <v>4310</v>
      </c>
      <c r="D311" s="412" t="s">
        <v>282</v>
      </c>
      <c r="E311" s="412"/>
      <c r="F311" s="412"/>
      <c r="G311" s="412"/>
      <c r="H311" s="412"/>
      <c r="I311" s="412"/>
      <c r="J311" s="412"/>
      <c r="K311" s="412"/>
      <c r="L311" s="141">
        <v>0</v>
      </c>
      <c r="M311" s="138"/>
      <c r="N311" s="139"/>
      <c r="O311" s="33"/>
      <c r="P311" s="33"/>
    </row>
    <row r="312" spans="2:16" ht="12" customHeight="1" x14ac:dyDescent="0.2">
      <c r="B312" s="11"/>
      <c r="C312" s="234">
        <v>4311</v>
      </c>
      <c r="D312" s="412" t="s">
        <v>283</v>
      </c>
      <c r="E312" s="412"/>
      <c r="F312" s="412"/>
      <c r="G312" s="412"/>
      <c r="H312" s="412"/>
      <c r="I312" s="412"/>
      <c r="J312" s="412"/>
      <c r="K312" s="412"/>
      <c r="L312" s="141">
        <v>0</v>
      </c>
      <c r="M312" s="138"/>
      <c r="N312" s="139"/>
      <c r="O312" s="33"/>
      <c r="P312" s="33"/>
    </row>
    <row r="313" spans="2:16" ht="12" customHeight="1" x14ac:dyDescent="0.2">
      <c r="B313" s="11"/>
      <c r="C313" s="234">
        <v>4319</v>
      </c>
      <c r="D313" s="412" t="s">
        <v>284</v>
      </c>
      <c r="E313" s="412"/>
      <c r="F313" s="412"/>
      <c r="G313" s="412"/>
      <c r="H313" s="412"/>
      <c r="I313" s="412"/>
      <c r="J313" s="412"/>
      <c r="K313" s="412"/>
      <c r="L313" s="141">
        <v>0</v>
      </c>
      <c r="M313" s="138"/>
      <c r="N313" s="139"/>
      <c r="O313" s="33"/>
      <c r="P313" s="33"/>
    </row>
    <row r="314" spans="2:16" ht="12" customHeight="1" x14ac:dyDescent="0.2">
      <c r="B314" s="11"/>
      <c r="C314" s="234">
        <v>4320</v>
      </c>
      <c r="D314" s="412" t="s">
        <v>285</v>
      </c>
      <c r="E314" s="412"/>
      <c r="F314" s="412"/>
      <c r="G314" s="412"/>
      <c r="H314" s="412"/>
      <c r="I314" s="412"/>
      <c r="J314" s="412"/>
      <c r="K314" s="412"/>
      <c r="L314" s="141">
        <v>0</v>
      </c>
      <c r="M314" s="138"/>
      <c r="N314" s="139"/>
      <c r="O314" s="33"/>
      <c r="P314" s="33"/>
    </row>
    <row r="315" spans="2:16" ht="12" customHeight="1" x14ac:dyDescent="0.2">
      <c r="B315" s="11"/>
      <c r="C315" s="234">
        <v>4321</v>
      </c>
      <c r="D315" s="413" t="s">
        <v>286</v>
      </c>
      <c r="E315" s="413"/>
      <c r="F315" s="413"/>
      <c r="G315" s="413"/>
      <c r="H315" s="413"/>
      <c r="I315" s="413"/>
      <c r="J315" s="413"/>
      <c r="K315" s="413"/>
      <c r="L315" s="141">
        <v>0</v>
      </c>
      <c r="M315" s="138"/>
      <c r="N315" s="139"/>
      <c r="O315" s="33"/>
      <c r="P315" s="33"/>
    </row>
    <row r="316" spans="2:16" ht="12" customHeight="1" x14ac:dyDescent="0.2">
      <c r="B316" s="11"/>
      <c r="C316" s="234">
        <v>4322</v>
      </c>
      <c r="D316" s="413" t="s">
        <v>287</v>
      </c>
      <c r="E316" s="413"/>
      <c r="F316" s="413"/>
      <c r="G316" s="413"/>
      <c r="H316" s="413"/>
      <c r="I316" s="413"/>
      <c r="J316" s="413"/>
      <c r="K316" s="413"/>
      <c r="L316" s="141">
        <v>0</v>
      </c>
      <c r="M316" s="138"/>
      <c r="N316" s="139"/>
      <c r="O316" s="33"/>
      <c r="P316" s="33"/>
    </row>
    <row r="317" spans="2:16" ht="12" customHeight="1" x14ac:dyDescent="0.2">
      <c r="B317" s="11"/>
      <c r="C317" s="234">
        <v>4323</v>
      </c>
      <c r="D317" s="413" t="s">
        <v>288</v>
      </c>
      <c r="E317" s="413"/>
      <c r="F317" s="413"/>
      <c r="G317" s="413"/>
      <c r="H317" s="413"/>
      <c r="I317" s="413"/>
      <c r="J317" s="413"/>
      <c r="K317" s="413"/>
      <c r="L317" s="141">
        <v>0</v>
      </c>
      <c r="M317" s="138"/>
      <c r="N317" s="139"/>
      <c r="O317" s="33"/>
      <c r="P317" s="33"/>
    </row>
    <row r="318" spans="2:16" ht="12" customHeight="1" x14ac:dyDescent="0.2">
      <c r="B318" s="11"/>
      <c r="C318" s="234">
        <v>4324</v>
      </c>
      <c r="D318" s="413" t="s">
        <v>289</v>
      </c>
      <c r="E318" s="413"/>
      <c r="F318" s="413"/>
      <c r="G318" s="413"/>
      <c r="H318" s="413"/>
      <c r="I318" s="413"/>
      <c r="J318" s="413"/>
      <c r="K318" s="413"/>
      <c r="L318" s="141">
        <v>0</v>
      </c>
      <c r="M318" s="138"/>
      <c r="N318" s="139"/>
      <c r="O318" s="33"/>
      <c r="P318" s="33"/>
    </row>
    <row r="319" spans="2:16" ht="12" customHeight="1" x14ac:dyDescent="0.2">
      <c r="B319" s="11"/>
      <c r="C319" s="234">
        <v>4325</v>
      </c>
      <c r="D319" s="413" t="s">
        <v>290</v>
      </c>
      <c r="E319" s="413"/>
      <c r="F319" s="413"/>
      <c r="G319" s="413"/>
      <c r="H319" s="413"/>
      <c r="I319" s="413"/>
      <c r="J319" s="413"/>
      <c r="K319" s="413"/>
      <c r="L319" s="141">
        <v>0</v>
      </c>
      <c r="M319" s="138"/>
      <c r="N319" s="139"/>
      <c r="O319" s="33"/>
      <c r="P319" s="33"/>
    </row>
    <row r="320" spans="2:16" ht="12" customHeight="1" x14ac:dyDescent="0.2">
      <c r="B320" s="11"/>
      <c r="C320" s="234">
        <v>4330</v>
      </c>
      <c r="D320" s="413" t="s">
        <v>291</v>
      </c>
      <c r="E320" s="413"/>
      <c r="F320" s="413"/>
      <c r="G320" s="413"/>
      <c r="H320" s="413"/>
      <c r="I320" s="413"/>
      <c r="J320" s="413"/>
      <c r="K320" s="413"/>
      <c r="L320" s="141">
        <v>0</v>
      </c>
      <c r="M320" s="138"/>
      <c r="N320" s="139"/>
      <c r="O320" s="33"/>
      <c r="P320" s="33"/>
    </row>
    <row r="321" spans="1:16" ht="12" customHeight="1" x14ac:dyDescent="0.2">
      <c r="B321" s="11"/>
      <c r="C321" s="234">
        <v>4331</v>
      </c>
      <c r="D321" s="413" t="s">
        <v>291</v>
      </c>
      <c r="E321" s="413"/>
      <c r="F321" s="413"/>
      <c r="G321" s="413"/>
      <c r="H321" s="413"/>
      <c r="I321" s="413"/>
      <c r="J321" s="413"/>
      <c r="K321" s="413"/>
      <c r="L321" s="141">
        <v>0</v>
      </c>
      <c r="M321" s="138"/>
      <c r="N321" s="139"/>
      <c r="O321" s="33"/>
      <c r="P321" s="33"/>
    </row>
    <row r="322" spans="1:16" ht="12" customHeight="1" x14ac:dyDescent="0.2">
      <c r="B322" s="11"/>
      <c r="C322" s="234">
        <v>4340</v>
      </c>
      <c r="D322" s="412" t="s">
        <v>292</v>
      </c>
      <c r="E322" s="412"/>
      <c r="F322" s="412"/>
      <c r="G322" s="412"/>
      <c r="H322" s="412"/>
      <c r="I322" s="412"/>
      <c r="J322" s="412"/>
      <c r="K322" s="412"/>
      <c r="L322" s="141">
        <v>0</v>
      </c>
      <c r="M322" s="138"/>
      <c r="N322" s="139"/>
      <c r="O322" s="33"/>
      <c r="P322" s="33"/>
    </row>
    <row r="323" spans="1:16" ht="12" customHeight="1" x14ac:dyDescent="0.2">
      <c r="B323" s="11"/>
      <c r="C323" s="234">
        <v>4341</v>
      </c>
      <c r="D323" s="412" t="s">
        <v>293</v>
      </c>
      <c r="E323" s="412"/>
      <c r="F323" s="412"/>
      <c r="G323" s="412"/>
      <c r="H323" s="412"/>
      <c r="I323" s="412"/>
      <c r="J323" s="412"/>
      <c r="K323" s="412"/>
      <c r="L323" s="141">
        <v>0</v>
      </c>
      <c r="M323" s="138"/>
      <c r="N323" s="139"/>
      <c r="O323" s="33"/>
      <c r="P323" s="33"/>
    </row>
    <row r="324" spans="1:16" ht="12" customHeight="1" x14ac:dyDescent="0.2">
      <c r="B324" s="11"/>
      <c r="C324" s="234">
        <v>4390</v>
      </c>
      <c r="D324" s="412" t="s">
        <v>294</v>
      </c>
      <c r="E324" s="412"/>
      <c r="F324" s="412"/>
      <c r="G324" s="412"/>
      <c r="H324" s="412"/>
      <c r="I324" s="412"/>
      <c r="J324" s="412"/>
      <c r="K324" s="412"/>
      <c r="L324" s="141">
        <v>0</v>
      </c>
      <c r="M324" s="138"/>
      <c r="N324" s="139"/>
      <c r="O324" s="33"/>
      <c r="P324" s="33"/>
    </row>
    <row r="325" spans="1:16" ht="12" customHeight="1" x14ac:dyDescent="0.2">
      <c r="B325" s="11"/>
      <c r="C325" s="234">
        <v>4391</v>
      </c>
      <c r="D325" s="412" t="s">
        <v>295</v>
      </c>
      <c r="E325" s="412"/>
      <c r="F325" s="412"/>
      <c r="G325" s="412"/>
      <c r="H325" s="412"/>
      <c r="I325" s="412"/>
      <c r="J325" s="412"/>
      <c r="K325" s="412"/>
      <c r="L325" s="141">
        <v>0</v>
      </c>
      <c r="M325" s="138"/>
      <c r="N325" s="139"/>
      <c r="O325" s="33"/>
      <c r="P325" s="33"/>
    </row>
    <row r="326" spans="1:16" ht="12" customHeight="1" x14ac:dyDescent="0.2">
      <c r="B326" s="11"/>
      <c r="C326" s="234">
        <v>4392</v>
      </c>
      <c r="D326" s="412" t="s">
        <v>296</v>
      </c>
      <c r="E326" s="412"/>
      <c r="F326" s="412"/>
      <c r="G326" s="412"/>
      <c r="H326" s="412"/>
      <c r="I326" s="412"/>
      <c r="J326" s="412"/>
      <c r="K326" s="412"/>
      <c r="L326" s="141">
        <v>0</v>
      </c>
      <c r="M326" s="138"/>
      <c r="N326" s="139"/>
      <c r="O326" s="33"/>
      <c r="P326" s="33"/>
    </row>
    <row r="327" spans="1:16" ht="12" customHeight="1" x14ac:dyDescent="0.2">
      <c r="B327" s="11"/>
      <c r="C327" s="234">
        <v>4393</v>
      </c>
      <c r="D327" s="413" t="s">
        <v>297</v>
      </c>
      <c r="E327" s="413"/>
      <c r="F327" s="413"/>
      <c r="G327" s="413"/>
      <c r="H327" s="413"/>
      <c r="I327" s="413"/>
      <c r="J327" s="413"/>
      <c r="K327" s="413"/>
      <c r="L327" s="141">
        <v>0</v>
      </c>
      <c r="M327" s="138"/>
      <c r="N327" s="139"/>
      <c r="O327" s="33"/>
      <c r="P327" s="33"/>
    </row>
    <row r="328" spans="1:16" ht="12" customHeight="1" x14ac:dyDescent="0.2">
      <c r="B328" s="11"/>
      <c r="C328" s="234">
        <v>4394</v>
      </c>
      <c r="D328" s="413" t="s">
        <v>298</v>
      </c>
      <c r="E328" s="413"/>
      <c r="F328" s="413"/>
      <c r="G328" s="413"/>
      <c r="H328" s="413"/>
      <c r="I328" s="413"/>
      <c r="J328" s="413"/>
      <c r="K328" s="413"/>
      <c r="L328" s="141">
        <v>0</v>
      </c>
      <c r="M328" s="138"/>
      <c r="N328" s="139"/>
      <c r="O328" s="33"/>
      <c r="P328" s="33"/>
    </row>
    <row r="329" spans="1:16" ht="12" customHeight="1" x14ac:dyDescent="0.2">
      <c r="B329" s="11"/>
      <c r="C329" s="234">
        <v>4395</v>
      </c>
      <c r="D329" s="412" t="s">
        <v>299</v>
      </c>
      <c r="E329" s="412"/>
      <c r="F329" s="412"/>
      <c r="G329" s="412"/>
      <c r="H329" s="412"/>
      <c r="I329" s="412"/>
      <c r="J329" s="412"/>
      <c r="K329" s="412"/>
      <c r="L329" s="141">
        <v>0</v>
      </c>
      <c r="M329" s="138"/>
      <c r="N329" s="139"/>
      <c r="O329" s="33"/>
      <c r="P329" s="33"/>
    </row>
    <row r="330" spans="1:16" ht="12" customHeight="1" x14ac:dyDescent="0.2">
      <c r="B330" s="11"/>
      <c r="C330" s="234">
        <v>4396</v>
      </c>
      <c r="D330" s="412" t="s">
        <v>300</v>
      </c>
      <c r="E330" s="412"/>
      <c r="F330" s="412"/>
      <c r="G330" s="412"/>
      <c r="H330" s="412"/>
      <c r="I330" s="412"/>
      <c r="J330" s="412"/>
      <c r="K330" s="412"/>
      <c r="L330" s="141">
        <v>0</v>
      </c>
      <c r="M330" s="138"/>
      <c r="N330" s="139"/>
      <c r="O330" s="33"/>
      <c r="P330" s="33"/>
    </row>
    <row r="331" spans="1:16" ht="12" customHeight="1" x14ac:dyDescent="0.2">
      <c r="B331" s="11"/>
      <c r="C331" s="109">
        <v>4399</v>
      </c>
      <c r="D331" s="414" t="s">
        <v>294</v>
      </c>
      <c r="E331" s="414"/>
      <c r="F331" s="414"/>
      <c r="G331" s="414"/>
      <c r="H331" s="414"/>
      <c r="I331" s="414"/>
      <c r="J331" s="414"/>
      <c r="K331" s="414"/>
      <c r="L331" s="155">
        <v>0</v>
      </c>
      <c r="M331" s="153"/>
      <c r="N331" s="154"/>
      <c r="O331" s="33"/>
      <c r="P331" s="33"/>
    </row>
    <row r="332" spans="1:16" ht="12" customHeight="1" x14ac:dyDescent="0.2">
      <c r="B332" s="11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</row>
    <row r="333" spans="1:16" ht="12" customHeight="1" x14ac:dyDescent="0.2">
      <c r="B333" s="11"/>
      <c r="C333" s="415" t="s">
        <v>301</v>
      </c>
      <c r="D333" s="416"/>
      <c r="E333" s="416"/>
      <c r="F333" s="416"/>
      <c r="G333" s="416"/>
      <c r="H333" s="416"/>
      <c r="I333" s="416"/>
      <c r="J333" s="416"/>
      <c r="K333" s="416"/>
      <c r="L333" s="416"/>
      <c r="M333" s="416"/>
      <c r="N333" s="417"/>
      <c r="O333" s="33"/>
      <c r="P333" s="33"/>
    </row>
    <row r="334" spans="1:16" ht="12" customHeight="1" x14ac:dyDescent="0.2">
      <c r="A334" s="4"/>
      <c r="B334" s="10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ht="12" customHeight="1" x14ac:dyDescent="0.2">
      <c r="A335" s="4"/>
      <c r="B335" s="10"/>
      <c r="C335" s="224" t="s">
        <v>78</v>
      </c>
      <c r="D335" s="368" t="s">
        <v>10</v>
      </c>
      <c r="E335" s="369"/>
      <c r="F335" s="369"/>
      <c r="G335" s="369"/>
      <c r="H335" s="369"/>
      <c r="I335" s="369"/>
      <c r="J335" s="369"/>
      <c r="K335" s="370"/>
      <c r="L335" s="339" t="s">
        <v>14</v>
      </c>
      <c r="M335" s="340" t="s">
        <v>17</v>
      </c>
      <c r="N335" s="343" t="s">
        <v>263</v>
      </c>
      <c r="P335" s="4"/>
    </row>
    <row r="336" spans="1:16" ht="12" customHeight="1" x14ac:dyDescent="0.2">
      <c r="A336" s="4"/>
      <c r="B336" s="10"/>
      <c r="C336" s="225">
        <v>5100</v>
      </c>
      <c r="D336" s="363" t="s">
        <v>66</v>
      </c>
      <c r="E336" s="363"/>
      <c r="F336" s="363"/>
      <c r="G336" s="363"/>
      <c r="H336" s="363"/>
      <c r="I336" s="363"/>
      <c r="J336" s="363"/>
      <c r="K336" s="363"/>
      <c r="L336" s="216">
        <v>46627725.439999998</v>
      </c>
      <c r="M336" s="226"/>
      <c r="N336" s="227"/>
      <c r="P336" s="4"/>
    </row>
    <row r="337" spans="1:16" ht="12" customHeight="1" x14ac:dyDescent="0.2">
      <c r="A337" s="4"/>
      <c r="B337" s="10"/>
      <c r="C337" s="228">
        <v>5200</v>
      </c>
      <c r="D337" s="359" t="s">
        <v>67</v>
      </c>
      <c r="E337" s="359"/>
      <c r="F337" s="359"/>
      <c r="G337" s="359"/>
      <c r="H337" s="359"/>
      <c r="I337" s="359"/>
      <c r="J337" s="359"/>
      <c r="K337" s="359"/>
      <c r="L337" s="104">
        <v>0</v>
      </c>
      <c r="M337" s="25"/>
      <c r="N337" s="229"/>
      <c r="P337" s="4"/>
    </row>
    <row r="338" spans="1:16" ht="12" customHeight="1" x14ac:dyDescent="0.2">
      <c r="A338" s="4"/>
      <c r="B338" s="10"/>
      <c r="C338" s="228">
        <v>5300</v>
      </c>
      <c r="D338" s="359" t="s">
        <v>68</v>
      </c>
      <c r="E338" s="359"/>
      <c r="F338" s="359"/>
      <c r="G338" s="359"/>
      <c r="H338" s="359"/>
      <c r="I338" s="359"/>
      <c r="J338" s="359"/>
      <c r="K338" s="359"/>
      <c r="L338" s="104">
        <v>0</v>
      </c>
      <c r="M338" s="25"/>
      <c r="N338" s="229"/>
      <c r="P338" s="4"/>
    </row>
    <row r="339" spans="1:16" ht="12" customHeight="1" x14ac:dyDescent="0.2">
      <c r="A339" s="4"/>
      <c r="B339" s="10"/>
      <c r="C339" s="228">
        <v>5400</v>
      </c>
      <c r="D339" s="359" t="s">
        <v>69</v>
      </c>
      <c r="E339" s="359"/>
      <c r="F339" s="359"/>
      <c r="G339" s="359"/>
      <c r="H339" s="359"/>
      <c r="I339" s="359"/>
      <c r="J339" s="359"/>
      <c r="K339" s="359"/>
      <c r="L339" s="104">
        <v>0</v>
      </c>
      <c r="M339" s="25"/>
      <c r="N339" s="229"/>
      <c r="P339" s="4"/>
    </row>
    <row r="340" spans="1:16" ht="12" customHeight="1" x14ac:dyDescent="0.2">
      <c r="A340" s="4"/>
      <c r="B340" s="10"/>
      <c r="C340" s="228">
        <v>5500</v>
      </c>
      <c r="D340" s="359" t="s">
        <v>70</v>
      </c>
      <c r="E340" s="359"/>
      <c r="F340" s="359"/>
      <c r="G340" s="359"/>
      <c r="H340" s="359"/>
      <c r="I340" s="359"/>
      <c r="J340" s="359"/>
      <c r="K340" s="359"/>
      <c r="L340" s="104">
        <v>0</v>
      </c>
      <c r="M340" s="25"/>
      <c r="N340" s="229"/>
      <c r="P340" s="4"/>
    </row>
    <row r="341" spans="1:16" ht="12" customHeight="1" x14ac:dyDescent="0.2">
      <c r="A341" s="4"/>
      <c r="B341" s="10"/>
      <c r="C341" s="230"/>
      <c r="D341" s="426" t="s">
        <v>71</v>
      </c>
      <c r="E341" s="426"/>
      <c r="F341" s="426"/>
      <c r="G341" s="426"/>
      <c r="H341" s="426"/>
      <c r="I341" s="426"/>
      <c r="J341" s="426"/>
      <c r="K341" s="426"/>
      <c r="L341" s="231">
        <f>SUM(L336:N340)</f>
        <v>46627725.439999998</v>
      </c>
      <c r="M341" s="231"/>
      <c r="N341" s="232"/>
      <c r="P341" s="4"/>
    </row>
    <row r="342" spans="1:16" ht="12" customHeight="1" x14ac:dyDescent="0.2">
      <c r="A342" s="4"/>
      <c r="B342" s="10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t="12" customHeight="1" x14ac:dyDescent="0.2">
      <c r="A343" s="4"/>
      <c r="B343" s="10"/>
      <c r="C343" s="20" t="s">
        <v>30</v>
      </c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ht="12" customHeight="1" x14ac:dyDescent="0.2">
      <c r="A344" s="4"/>
      <c r="B344" s="10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ht="12" customHeight="1" x14ac:dyDescent="0.2">
      <c r="A345" s="4"/>
      <c r="B345" s="10"/>
      <c r="C345" s="170" t="s">
        <v>78</v>
      </c>
      <c r="D345" s="210" t="s">
        <v>10</v>
      </c>
      <c r="E345" s="211"/>
      <c r="F345" s="211"/>
      <c r="G345" s="211"/>
      <c r="H345" s="211"/>
      <c r="I345" s="211"/>
      <c r="J345" s="211"/>
      <c r="K345" s="212"/>
      <c r="L345" s="210" t="s">
        <v>14</v>
      </c>
      <c r="M345" s="185" t="s">
        <v>17</v>
      </c>
      <c r="N345" s="213" t="s">
        <v>263</v>
      </c>
      <c r="O345" s="87"/>
      <c r="P345" s="87"/>
    </row>
    <row r="346" spans="1:16" ht="12" customHeight="1" x14ac:dyDescent="0.2">
      <c r="A346" s="4"/>
      <c r="B346" s="10"/>
      <c r="C346" s="187">
        <v>5111</v>
      </c>
      <c r="D346" s="215" t="s">
        <v>72</v>
      </c>
      <c r="E346" s="215"/>
      <c r="F346" s="215"/>
      <c r="G346" s="215"/>
      <c r="H346" s="215"/>
      <c r="I346" s="215"/>
      <c r="J346" s="215"/>
      <c r="K346" s="215"/>
      <c r="L346" s="216">
        <v>10800347.6</v>
      </c>
      <c r="M346" s="217">
        <f>L346/L341</f>
        <v>0.23162930419794459</v>
      </c>
      <c r="N346" s="218"/>
      <c r="O346" s="114"/>
      <c r="P346" s="114"/>
    </row>
    <row r="347" spans="1:16" ht="12" customHeight="1" x14ac:dyDescent="0.2">
      <c r="A347" s="4"/>
      <c r="B347" s="10"/>
      <c r="C347" s="190">
        <v>5133</v>
      </c>
      <c r="D347" s="214" t="s">
        <v>73</v>
      </c>
      <c r="E347" s="214"/>
      <c r="F347" s="214"/>
      <c r="G347" s="214"/>
      <c r="H347" s="214"/>
      <c r="I347" s="214"/>
      <c r="J347" s="214"/>
      <c r="K347" s="214"/>
      <c r="L347" s="104">
        <v>0</v>
      </c>
      <c r="M347" s="114">
        <f>L347/L341</f>
        <v>0</v>
      </c>
      <c r="N347" s="219"/>
      <c r="O347" s="114"/>
      <c r="P347" s="114"/>
    </row>
    <row r="348" spans="1:16" ht="12" customHeight="1" x14ac:dyDescent="0.2">
      <c r="A348" s="4"/>
      <c r="B348" s="10"/>
      <c r="C348" s="192">
        <v>5114</v>
      </c>
      <c r="D348" s="220" t="s">
        <v>74</v>
      </c>
      <c r="E348" s="220"/>
      <c r="F348" s="220"/>
      <c r="G348" s="220"/>
      <c r="H348" s="220"/>
      <c r="I348" s="220"/>
      <c r="J348" s="220"/>
      <c r="K348" s="220"/>
      <c r="L348" s="221">
        <v>300312.94</v>
      </c>
      <c r="M348" s="222">
        <f>L348/L341</f>
        <v>6.4406517188242245E-3</v>
      </c>
      <c r="N348" s="223"/>
      <c r="O348" s="114"/>
      <c r="P348" s="114"/>
    </row>
    <row r="349" spans="1:16" ht="12" customHeight="1" x14ac:dyDescent="0.2">
      <c r="A349" s="4"/>
      <c r="B349" s="10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ht="12" customHeight="1" x14ac:dyDescent="0.2">
      <c r="A350" s="4"/>
      <c r="B350" s="10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ht="12" customHeight="1" x14ac:dyDescent="0.2">
      <c r="A351" s="4"/>
      <c r="B351" s="10"/>
      <c r="C351" s="403" t="s">
        <v>274</v>
      </c>
      <c r="D351" s="403"/>
      <c r="E351" s="403"/>
      <c r="F351" s="403"/>
      <c r="G351" s="403"/>
      <c r="H351" s="403"/>
      <c r="I351" s="403"/>
      <c r="J351" s="403"/>
      <c r="K351" s="403"/>
      <c r="L351" s="116" t="s">
        <v>277</v>
      </c>
      <c r="M351" s="4"/>
      <c r="N351" s="4"/>
      <c r="O351" s="4"/>
      <c r="P351" s="4"/>
    </row>
    <row r="352" spans="1:16" ht="31.5" customHeight="1" x14ac:dyDescent="0.2">
      <c r="A352" s="4"/>
      <c r="B352" s="10"/>
      <c r="C352" s="350" t="s">
        <v>302</v>
      </c>
      <c r="D352" s="350"/>
      <c r="E352" s="350"/>
      <c r="F352" s="350"/>
      <c r="G352" s="350"/>
      <c r="H352" s="350"/>
      <c r="I352" s="350"/>
      <c r="J352" s="350"/>
      <c r="K352" s="350"/>
      <c r="L352" s="116" t="s">
        <v>278</v>
      </c>
      <c r="M352" s="4"/>
      <c r="N352" s="4"/>
      <c r="O352" s="4"/>
      <c r="P352" s="4"/>
    </row>
    <row r="353" spans="1:16" ht="12" customHeight="1" x14ac:dyDescent="0.2">
      <c r="A353" s="4"/>
      <c r="B353" s="10"/>
      <c r="C353" s="403" t="s">
        <v>344</v>
      </c>
      <c r="D353" s="403"/>
      <c r="E353" s="403"/>
      <c r="F353" s="403"/>
      <c r="G353" s="403"/>
      <c r="H353" s="403"/>
      <c r="I353" s="403"/>
      <c r="J353" s="403"/>
      <c r="K353" s="403"/>
      <c r="L353" s="116" t="s">
        <v>346</v>
      </c>
      <c r="M353" s="4"/>
      <c r="N353" s="4"/>
      <c r="O353" s="4"/>
      <c r="P353" s="4"/>
    </row>
    <row r="354" spans="1:16" ht="12" customHeight="1" x14ac:dyDescent="0.2">
      <c r="A354" s="4"/>
      <c r="B354" s="10"/>
      <c r="C354" s="403" t="s">
        <v>276</v>
      </c>
      <c r="D354" s="403"/>
      <c r="E354" s="403"/>
      <c r="F354" s="403"/>
      <c r="G354" s="403"/>
      <c r="H354" s="403"/>
      <c r="I354" s="403"/>
      <c r="J354" s="403"/>
      <c r="K354" s="403"/>
      <c r="L354" s="116"/>
      <c r="M354" s="4"/>
      <c r="N354" s="4"/>
      <c r="O354" s="4"/>
      <c r="P354" s="4"/>
    </row>
    <row r="355" spans="1:16" ht="12" customHeight="1" x14ac:dyDescent="0.2">
      <c r="A355" s="4"/>
      <c r="B355" s="10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ht="12" customHeight="1" x14ac:dyDescent="0.2">
      <c r="A356" s="4"/>
      <c r="B356" s="10"/>
      <c r="C356" s="418" t="s">
        <v>303</v>
      </c>
      <c r="D356" s="419"/>
      <c r="E356" s="419"/>
      <c r="F356" s="419"/>
      <c r="G356" s="419"/>
      <c r="H356" s="419"/>
      <c r="I356" s="419"/>
      <c r="J356" s="419"/>
      <c r="K356" s="419"/>
      <c r="L356" s="420"/>
      <c r="M356" s="164"/>
      <c r="N356" s="164"/>
      <c r="O356" s="4"/>
      <c r="P356" s="4"/>
    </row>
    <row r="357" spans="1:16" s="16" customFormat="1" ht="12" customHeight="1" x14ac:dyDescent="0.2">
      <c r="A357" s="15"/>
      <c r="B357" s="30"/>
      <c r="C357" s="341"/>
      <c r="D357" s="341"/>
      <c r="E357" s="341"/>
      <c r="F357" s="341"/>
      <c r="G357" s="341"/>
      <c r="H357" s="341"/>
      <c r="I357" s="341"/>
      <c r="J357" s="341"/>
      <c r="K357" s="341"/>
      <c r="L357" s="341"/>
      <c r="M357" s="341"/>
      <c r="N357" s="341"/>
      <c r="O357" s="341"/>
      <c r="P357" s="341"/>
    </row>
    <row r="358" spans="1:16" s="16" customFormat="1" ht="12" customHeight="1" x14ac:dyDescent="0.2">
      <c r="A358" s="15"/>
      <c r="B358" s="30"/>
      <c r="C358" s="171" t="s">
        <v>78</v>
      </c>
      <c r="D358" s="421" t="s">
        <v>153</v>
      </c>
      <c r="E358" s="422"/>
      <c r="F358" s="422"/>
      <c r="G358" s="422"/>
      <c r="H358" s="422"/>
      <c r="I358" s="423"/>
      <c r="J358" s="171" t="s">
        <v>136</v>
      </c>
      <c r="K358" s="171" t="s">
        <v>213</v>
      </c>
      <c r="L358" s="171" t="s">
        <v>137</v>
      </c>
      <c r="O358" s="341"/>
      <c r="P358" s="341"/>
    </row>
    <row r="359" spans="1:16" s="16" customFormat="1" ht="12" customHeight="1" x14ac:dyDescent="0.2">
      <c r="A359" s="15"/>
      <c r="B359" s="30"/>
      <c r="C359" s="199">
        <v>3110</v>
      </c>
      <c r="D359" s="206" t="s">
        <v>214</v>
      </c>
      <c r="E359" s="206"/>
      <c r="F359" s="206"/>
      <c r="G359" s="206"/>
      <c r="H359" s="206"/>
      <c r="I359" s="206"/>
      <c r="J359" s="200">
        <v>0</v>
      </c>
      <c r="K359" s="200"/>
      <c r="L359" s="207"/>
      <c r="O359" s="341"/>
      <c r="P359" s="341"/>
    </row>
    <row r="360" spans="1:16" s="16" customFormat="1" ht="12" customHeight="1" x14ac:dyDescent="0.2">
      <c r="A360" s="15"/>
      <c r="B360" s="30"/>
      <c r="C360" s="201">
        <v>3120</v>
      </c>
      <c r="D360" s="198" t="s">
        <v>215</v>
      </c>
      <c r="E360" s="198"/>
      <c r="F360" s="198"/>
      <c r="G360" s="198"/>
      <c r="H360" s="198"/>
      <c r="I360" s="198"/>
      <c r="J360" s="197">
        <v>0</v>
      </c>
      <c r="K360" s="197"/>
      <c r="L360" s="208"/>
      <c r="O360" s="341"/>
      <c r="P360" s="341"/>
    </row>
    <row r="361" spans="1:16" s="16" customFormat="1" ht="12" customHeight="1" x14ac:dyDescent="0.2">
      <c r="A361" s="15"/>
      <c r="B361" s="30"/>
      <c r="C361" s="203">
        <v>3130</v>
      </c>
      <c r="D361" s="204" t="s">
        <v>216</v>
      </c>
      <c r="E361" s="204"/>
      <c r="F361" s="204"/>
      <c r="G361" s="204"/>
      <c r="H361" s="204"/>
      <c r="I361" s="204"/>
      <c r="J361" s="205">
        <v>0</v>
      </c>
      <c r="K361" s="205"/>
      <c r="L361" s="209"/>
      <c r="O361" s="341"/>
      <c r="P361" s="341"/>
    </row>
    <row r="362" spans="1:16" s="16" customFormat="1" ht="12" customHeight="1" x14ac:dyDescent="0.2">
      <c r="A362" s="15"/>
      <c r="B362" s="30"/>
      <c r="C362" s="341"/>
      <c r="D362" s="341"/>
      <c r="E362" s="341"/>
      <c r="F362" s="341"/>
      <c r="G362" s="341"/>
      <c r="H362" s="341"/>
      <c r="I362" s="341"/>
      <c r="J362" s="341"/>
      <c r="K362" s="341"/>
      <c r="L362" s="341"/>
      <c r="M362" s="341"/>
      <c r="N362" s="341"/>
      <c r="O362" s="341"/>
      <c r="P362" s="341"/>
    </row>
    <row r="363" spans="1:16" s="16" customFormat="1" ht="12" customHeight="1" x14ac:dyDescent="0.2">
      <c r="A363" s="15"/>
      <c r="B363" s="30"/>
      <c r="C363" s="341"/>
      <c r="D363" s="341"/>
      <c r="E363" s="341"/>
      <c r="F363" s="341"/>
      <c r="G363" s="341"/>
      <c r="H363" s="341"/>
      <c r="I363" s="341"/>
      <c r="J363" s="341"/>
      <c r="K363" s="341"/>
      <c r="L363" s="341"/>
      <c r="M363" s="341"/>
      <c r="N363" s="341"/>
      <c r="O363" s="341"/>
      <c r="P363" s="341"/>
    </row>
    <row r="364" spans="1:16" s="16" customFormat="1" ht="12" customHeight="1" x14ac:dyDescent="0.2">
      <c r="A364" s="15"/>
      <c r="B364" s="30"/>
      <c r="C364" s="341"/>
      <c r="D364" s="341"/>
      <c r="E364" s="341"/>
      <c r="F364" s="341"/>
      <c r="G364" s="341"/>
      <c r="H364" s="341"/>
      <c r="I364" s="341"/>
      <c r="J364" s="341"/>
      <c r="K364" s="341"/>
      <c r="L364" s="341"/>
      <c r="M364" s="341"/>
      <c r="N364" s="341"/>
      <c r="O364" s="341"/>
      <c r="P364" s="341"/>
    </row>
    <row r="365" spans="1:16" s="16" customFormat="1" ht="12" customHeight="1" x14ac:dyDescent="0.2">
      <c r="A365" s="15"/>
      <c r="B365" s="30"/>
      <c r="C365" s="341"/>
      <c r="D365" s="341"/>
      <c r="E365" s="341"/>
      <c r="F365" s="341"/>
      <c r="G365" s="341"/>
      <c r="H365" s="341"/>
      <c r="I365" s="341"/>
      <c r="J365" s="341"/>
      <c r="K365" s="341"/>
      <c r="L365" s="341"/>
      <c r="M365" s="341"/>
      <c r="N365" s="341"/>
      <c r="O365" s="341"/>
      <c r="P365" s="341"/>
    </row>
    <row r="366" spans="1:16" s="16" customFormat="1" ht="12" customHeight="1" x14ac:dyDescent="0.2">
      <c r="A366" s="15"/>
      <c r="B366" s="30"/>
      <c r="C366" s="162" t="s">
        <v>305</v>
      </c>
      <c r="D366" s="163"/>
      <c r="E366" s="163"/>
      <c r="F366" s="163"/>
      <c r="G366" s="163"/>
      <c r="H366" s="163"/>
      <c r="I366" s="163"/>
      <c r="J366" s="163"/>
      <c r="K366" s="163"/>
      <c r="L366" s="163"/>
      <c r="M366" s="161"/>
      <c r="N366" s="31"/>
      <c r="O366" s="31"/>
      <c r="P366" s="31"/>
    </row>
    <row r="367" spans="1:16" ht="15" customHeight="1" x14ac:dyDescent="0.2">
      <c r="B367" s="11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</row>
    <row r="368" spans="1:16" ht="15" customHeight="1" x14ac:dyDescent="0.2">
      <c r="B368" s="11"/>
      <c r="C368" s="333" t="s">
        <v>78</v>
      </c>
      <c r="D368" s="195" t="s">
        <v>10</v>
      </c>
      <c r="E368" s="196"/>
      <c r="F368" s="196"/>
      <c r="G368" s="196"/>
      <c r="H368" s="196"/>
      <c r="I368" s="196"/>
      <c r="J368" s="196"/>
      <c r="K368" s="334" t="s">
        <v>136</v>
      </c>
      <c r="L368" s="171" t="s">
        <v>304</v>
      </c>
      <c r="N368" s="118"/>
      <c r="O368" s="39"/>
      <c r="P368" s="39"/>
    </row>
    <row r="369" spans="1:16" ht="15" customHeight="1" x14ac:dyDescent="0.2">
      <c r="B369" s="11"/>
      <c r="C369" s="199">
        <v>3210</v>
      </c>
      <c r="D369" s="424" t="s">
        <v>217</v>
      </c>
      <c r="E369" s="424"/>
      <c r="F369" s="424"/>
      <c r="G369" s="424"/>
      <c r="H369" s="424"/>
      <c r="I369" s="424"/>
      <c r="J369" s="424"/>
      <c r="K369" s="200">
        <v>0.01</v>
      </c>
      <c r="L369" s="77"/>
      <c r="N369" s="119"/>
      <c r="O369" s="39"/>
      <c r="P369" s="39"/>
    </row>
    <row r="370" spans="1:16" ht="15" customHeight="1" x14ac:dyDescent="0.2">
      <c r="B370" s="11"/>
      <c r="C370" s="201">
        <v>3220</v>
      </c>
      <c r="D370" s="425" t="s">
        <v>218</v>
      </c>
      <c r="E370" s="425"/>
      <c r="F370" s="425"/>
      <c r="G370" s="425"/>
      <c r="H370" s="425"/>
      <c r="I370" s="425"/>
      <c r="J370" s="425"/>
      <c r="K370" s="55">
        <v>39388144.770000003</v>
      </c>
      <c r="L370" s="202"/>
      <c r="N370" s="168"/>
      <c r="O370" s="39"/>
      <c r="P370" s="39"/>
    </row>
    <row r="371" spans="1:16" ht="15" customHeight="1" x14ac:dyDescent="0.2">
      <c r="B371" s="11"/>
      <c r="C371" s="203"/>
      <c r="D371" s="204"/>
      <c r="E371" s="204"/>
      <c r="F371" s="204"/>
      <c r="G371" s="204"/>
      <c r="H371" s="204"/>
      <c r="I371" s="204"/>
      <c r="J371" s="204"/>
      <c r="K371" s="205"/>
      <c r="L371" s="81"/>
      <c r="N371" s="119"/>
      <c r="O371" s="39"/>
      <c r="P371" s="39"/>
    </row>
    <row r="372" spans="1:16" ht="15" customHeight="1" x14ac:dyDescent="0.2">
      <c r="B372" s="11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</row>
    <row r="373" spans="1:16" ht="15" customHeight="1" x14ac:dyDescent="0.2">
      <c r="B373" s="11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</row>
    <row r="374" spans="1:16" ht="12" customHeight="1" x14ac:dyDescent="0.2">
      <c r="A374" s="4"/>
      <c r="B374" s="10"/>
      <c r="C374" s="403" t="s">
        <v>274</v>
      </c>
      <c r="D374" s="403"/>
      <c r="E374" s="403"/>
      <c r="F374" s="403"/>
      <c r="G374" s="403"/>
      <c r="H374" s="403"/>
      <c r="I374" s="403"/>
      <c r="J374" s="403"/>
      <c r="K374" s="403"/>
      <c r="L374" s="116" t="s">
        <v>277</v>
      </c>
      <c r="M374" s="4"/>
      <c r="N374" s="4"/>
      <c r="O374" s="4"/>
      <c r="P374" s="4"/>
    </row>
    <row r="375" spans="1:16" ht="31.5" customHeight="1" x14ac:dyDescent="0.2">
      <c r="A375" s="4"/>
      <c r="B375" s="10"/>
      <c r="C375" s="350" t="s">
        <v>306</v>
      </c>
      <c r="D375" s="350"/>
      <c r="E375" s="350"/>
      <c r="F375" s="350"/>
      <c r="G375" s="350"/>
      <c r="H375" s="350"/>
      <c r="I375" s="350"/>
      <c r="J375" s="350"/>
      <c r="K375" s="350"/>
      <c r="L375" s="116" t="s">
        <v>278</v>
      </c>
      <c r="M375" s="4"/>
      <c r="N375" s="4"/>
      <c r="O375" s="4"/>
      <c r="P375" s="4"/>
    </row>
    <row r="376" spans="1:16" ht="12" customHeight="1" x14ac:dyDescent="0.2">
      <c r="A376" s="4"/>
      <c r="B376" s="10"/>
      <c r="C376" s="403" t="s">
        <v>344</v>
      </c>
      <c r="D376" s="403"/>
      <c r="E376" s="403"/>
      <c r="F376" s="403"/>
      <c r="G376" s="403"/>
      <c r="H376" s="403"/>
      <c r="I376" s="403"/>
      <c r="J376" s="403"/>
      <c r="K376" s="403"/>
      <c r="L376" s="116" t="s">
        <v>346</v>
      </c>
      <c r="M376" s="4"/>
      <c r="N376" s="4"/>
      <c r="O376" s="4"/>
      <c r="P376" s="4"/>
    </row>
    <row r="377" spans="1:16" ht="12" customHeight="1" x14ac:dyDescent="0.2">
      <c r="A377" s="4"/>
      <c r="B377" s="10"/>
      <c r="C377" s="403" t="s">
        <v>276</v>
      </c>
      <c r="D377" s="403"/>
      <c r="E377" s="403"/>
      <c r="F377" s="403"/>
      <c r="G377" s="403"/>
      <c r="H377" s="403"/>
      <c r="I377" s="403"/>
      <c r="J377" s="403"/>
      <c r="K377" s="403"/>
      <c r="L377" s="116"/>
      <c r="M377" s="4"/>
      <c r="N377" s="4"/>
      <c r="O377" s="4"/>
      <c r="P377" s="4"/>
    </row>
    <row r="378" spans="1:16" ht="15" customHeight="1" x14ac:dyDescent="0.2">
      <c r="B378" s="11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</row>
    <row r="379" spans="1:16" ht="12" customHeight="1" x14ac:dyDescent="0.2">
      <c r="A379" s="8"/>
      <c r="B379" s="27"/>
      <c r="C379" s="428" t="s">
        <v>307</v>
      </c>
      <c r="D379" s="429"/>
      <c r="E379" s="429"/>
      <c r="F379" s="429"/>
      <c r="G379" s="429"/>
      <c r="H379" s="429"/>
      <c r="I379" s="429"/>
      <c r="J379" s="429"/>
      <c r="K379" s="429"/>
      <c r="L379" s="430"/>
      <c r="M379" s="115"/>
      <c r="N379" s="115"/>
      <c r="O379" s="115"/>
      <c r="P379" s="115"/>
    </row>
    <row r="381" spans="1:16" ht="12" customHeight="1" x14ac:dyDescent="0.2">
      <c r="C381" s="170" t="s">
        <v>78</v>
      </c>
      <c r="D381" s="362" t="s">
        <v>10</v>
      </c>
      <c r="E381" s="362"/>
      <c r="F381" s="362"/>
      <c r="G381" s="362"/>
      <c r="H381" s="362"/>
      <c r="I381" s="362"/>
      <c r="J381" s="362"/>
      <c r="K381" s="185">
        <v>2018</v>
      </c>
      <c r="L381" s="185">
        <v>2017</v>
      </c>
      <c r="M381" s="87"/>
    </row>
    <row r="382" spans="1:16" ht="12" customHeight="1" x14ac:dyDescent="0.2">
      <c r="A382" s="1"/>
      <c r="C382" s="187">
        <v>1112</v>
      </c>
      <c r="D382" s="355" t="s">
        <v>35</v>
      </c>
      <c r="E382" s="355"/>
      <c r="F382" s="355"/>
      <c r="G382" s="355"/>
      <c r="H382" s="355"/>
      <c r="I382" s="355"/>
      <c r="J382" s="355"/>
      <c r="K382" s="188">
        <v>4058633.75</v>
      </c>
      <c r="L382" s="189">
        <v>3069592.94</v>
      </c>
      <c r="M382" s="120"/>
    </row>
    <row r="383" spans="1:16" ht="12" customHeight="1" x14ac:dyDescent="0.2">
      <c r="A383" s="1"/>
      <c r="C383" s="190">
        <v>1113</v>
      </c>
      <c r="D383" s="356" t="s">
        <v>75</v>
      </c>
      <c r="E383" s="356"/>
      <c r="F383" s="356"/>
      <c r="G383" s="356"/>
      <c r="H383" s="356"/>
      <c r="I383" s="356"/>
      <c r="J383" s="356"/>
      <c r="K383" s="186">
        <v>0</v>
      </c>
      <c r="L383" s="191">
        <v>0</v>
      </c>
      <c r="M383" s="120"/>
    </row>
    <row r="384" spans="1:16" ht="12" customHeight="1" x14ac:dyDescent="0.2">
      <c r="A384" s="1"/>
      <c r="C384" s="190">
        <v>1114</v>
      </c>
      <c r="D384" s="359" t="s">
        <v>36</v>
      </c>
      <c r="E384" s="359"/>
      <c r="F384" s="359"/>
      <c r="G384" s="359"/>
      <c r="H384" s="359"/>
      <c r="I384" s="359"/>
      <c r="J384" s="359"/>
      <c r="K384" s="25">
        <v>0</v>
      </c>
      <c r="L384" s="237">
        <v>0</v>
      </c>
      <c r="M384" s="25"/>
    </row>
    <row r="385" spans="1:16" ht="12" customHeight="1" x14ac:dyDescent="0.2">
      <c r="A385" s="1"/>
      <c r="C385" s="190">
        <v>1115</v>
      </c>
      <c r="D385" s="359" t="s">
        <v>37</v>
      </c>
      <c r="E385" s="359"/>
      <c r="F385" s="359"/>
      <c r="G385" s="359"/>
      <c r="H385" s="359"/>
      <c r="I385" s="359"/>
      <c r="J385" s="359"/>
      <c r="K385" s="25">
        <v>0</v>
      </c>
      <c r="L385" s="237">
        <v>0</v>
      </c>
      <c r="M385" s="25"/>
    </row>
    <row r="386" spans="1:16" ht="12" customHeight="1" x14ac:dyDescent="0.2">
      <c r="C386" s="190">
        <v>1116</v>
      </c>
      <c r="D386" s="356" t="s">
        <v>76</v>
      </c>
      <c r="E386" s="356"/>
      <c r="F386" s="356"/>
      <c r="G386" s="356"/>
      <c r="H386" s="356"/>
      <c r="I386" s="356"/>
      <c r="J386" s="356"/>
      <c r="K386" s="186">
        <v>0</v>
      </c>
      <c r="L386" s="191">
        <v>0</v>
      </c>
      <c r="M386" s="120"/>
    </row>
    <row r="387" spans="1:16" ht="12" customHeight="1" x14ac:dyDescent="0.2">
      <c r="C387" s="192"/>
      <c r="D387" s="427" t="s">
        <v>77</v>
      </c>
      <c r="E387" s="427"/>
      <c r="F387" s="427"/>
      <c r="G387" s="427"/>
      <c r="H387" s="427"/>
      <c r="I387" s="427"/>
      <c r="J387" s="427"/>
      <c r="K387" s="193">
        <f>SUM(K382:K386)</f>
        <v>4058633.75</v>
      </c>
      <c r="L387" s="194">
        <f>SUM(L382:L386)</f>
        <v>3069592.94</v>
      </c>
      <c r="M387" s="44"/>
    </row>
    <row r="389" spans="1:16" s="16" customFormat="1" ht="11.25" x14ac:dyDescent="0.2">
      <c r="A389" s="36"/>
      <c r="B389" s="30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</row>
    <row r="390" spans="1:16" s="16" customFormat="1" ht="11.25" x14ac:dyDescent="0.2">
      <c r="A390" s="36"/>
      <c r="B390" s="30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</row>
    <row r="391" spans="1:16" s="16" customFormat="1" ht="11.25" x14ac:dyDescent="0.2">
      <c r="A391" s="15"/>
      <c r="B391" s="28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</row>
    <row r="392" spans="1:16" s="16" customFormat="1" x14ac:dyDescent="0.2">
      <c r="A392" s="15"/>
      <c r="B392" s="28"/>
      <c r="C392" s="431" t="s">
        <v>341</v>
      </c>
      <c r="D392" s="432"/>
      <c r="E392" s="432"/>
      <c r="F392" s="432"/>
      <c r="G392" s="432"/>
      <c r="H392" s="432"/>
      <c r="I392" s="432"/>
      <c r="J392" s="432"/>
      <c r="K392" s="432"/>
      <c r="L392" s="432"/>
      <c r="M392" s="433"/>
      <c r="N392" s="47"/>
      <c r="O392" s="47"/>
      <c r="P392" s="47"/>
    </row>
    <row r="393" spans="1:16" s="16" customFormat="1" ht="11.25" x14ac:dyDescent="0.2">
      <c r="A393" s="15"/>
      <c r="B393" s="28"/>
      <c r="C393" s="47"/>
      <c r="D393" s="47"/>
      <c r="E393" s="47"/>
      <c r="F393" s="47"/>
      <c r="G393" s="47"/>
      <c r="H393" s="47"/>
      <c r="I393" s="47"/>
      <c r="J393" s="47"/>
      <c r="L393" s="47"/>
      <c r="M393" s="47"/>
      <c r="N393" s="47"/>
      <c r="O393" s="47"/>
      <c r="P393" s="47"/>
    </row>
    <row r="394" spans="1:16" s="16" customFormat="1" ht="12.75" x14ac:dyDescent="0.2">
      <c r="A394" s="15"/>
      <c r="B394" s="28"/>
      <c r="C394" s="85" t="s">
        <v>78</v>
      </c>
      <c r="D394" s="434" t="s">
        <v>10</v>
      </c>
      <c r="E394" s="435"/>
      <c r="F394" s="435"/>
      <c r="G394" s="435"/>
      <c r="H394" s="435"/>
      <c r="I394" s="435"/>
      <c r="J394" s="436"/>
      <c r="K394" s="167">
        <v>2018</v>
      </c>
      <c r="L394" s="117" t="s">
        <v>219</v>
      </c>
      <c r="M394" s="117" t="s">
        <v>220</v>
      </c>
      <c r="O394" s="47"/>
      <c r="P394" s="47"/>
    </row>
    <row r="395" spans="1:16" s="16" customFormat="1" ht="12.75" customHeight="1" x14ac:dyDescent="0.2">
      <c r="A395" s="15"/>
      <c r="B395" s="28"/>
      <c r="C395" s="56">
        <v>1230</v>
      </c>
      <c r="D395" s="398" t="s">
        <v>221</v>
      </c>
      <c r="E395" s="398"/>
      <c r="F395" s="398"/>
      <c r="G395" s="398"/>
      <c r="H395" s="398"/>
      <c r="I395" s="398"/>
      <c r="J395" s="398"/>
      <c r="K395" s="173">
        <v>2055262.65</v>
      </c>
      <c r="L395" s="173"/>
      <c r="M395" s="174"/>
      <c r="O395" s="47"/>
      <c r="P395" s="47"/>
    </row>
    <row r="396" spans="1:16" s="16" customFormat="1" ht="12.75" x14ac:dyDescent="0.2">
      <c r="A396" s="15"/>
      <c r="B396" s="28"/>
      <c r="C396" s="57">
        <v>1231</v>
      </c>
      <c r="D396" s="399" t="s">
        <v>42</v>
      </c>
      <c r="E396" s="399"/>
      <c r="F396" s="399"/>
      <c r="G396" s="399"/>
      <c r="H396" s="399"/>
      <c r="I396" s="399"/>
      <c r="J396" s="399"/>
      <c r="K396" s="172">
        <v>1031800</v>
      </c>
      <c r="L396" s="172"/>
      <c r="M396" s="175"/>
      <c r="O396" s="47"/>
      <c r="P396" s="47"/>
    </row>
    <row r="397" spans="1:16" s="16" customFormat="1" ht="12.75" x14ac:dyDescent="0.2">
      <c r="A397" s="15"/>
      <c r="B397" s="28"/>
      <c r="C397" s="57">
        <v>1232</v>
      </c>
      <c r="D397" s="399" t="s">
        <v>222</v>
      </c>
      <c r="E397" s="399"/>
      <c r="F397" s="399"/>
      <c r="G397" s="399"/>
      <c r="H397" s="399"/>
      <c r="I397" s="399"/>
      <c r="J397" s="399"/>
      <c r="K397" s="172"/>
      <c r="L397" s="172"/>
      <c r="M397" s="175"/>
      <c r="O397" s="47"/>
      <c r="P397" s="47"/>
    </row>
    <row r="398" spans="1:16" s="16" customFormat="1" ht="12.75" x14ac:dyDescent="0.2">
      <c r="A398" s="15"/>
      <c r="B398" s="28"/>
      <c r="C398" s="57">
        <v>1233</v>
      </c>
      <c r="D398" s="399" t="s">
        <v>223</v>
      </c>
      <c r="E398" s="399"/>
      <c r="F398" s="399"/>
      <c r="G398" s="399"/>
      <c r="H398" s="399"/>
      <c r="I398" s="399"/>
      <c r="J398" s="399"/>
      <c r="K398" s="172">
        <v>1023462.65</v>
      </c>
      <c r="L398" s="172"/>
      <c r="M398" s="175"/>
      <c r="O398" s="47"/>
      <c r="P398" s="47"/>
    </row>
    <row r="399" spans="1:16" s="16" customFormat="1" ht="12.75" x14ac:dyDescent="0.2">
      <c r="A399" s="15"/>
      <c r="B399" s="28"/>
      <c r="C399" s="57">
        <v>1234</v>
      </c>
      <c r="D399" s="399" t="s">
        <v>224</v>
      </c>
      <c r="E399" s="399"/>
      <c r="F399" s="399"/>
      <c r="G399" s="399"/>
      <c r="H399" s="399"/>
      <c r="I399" s="399"/>
      <c r="J399" s="399"/>
      <c r="K399" s="172"/>
      <c r="L399" s="172"/>
      <c r="M399" s="175"/>
      <c r="O399" s="47"/>
      <c r="P399" s="47"/>
    </row>
    <row r="400" spans="1:16" s="16" customFormat="1" ht="12.75" x14ac:dyDescent="0.2">
      <c r="A400" s="15"/>
      <c r="B400" s="28"/>
      <c r="C400" s="57">
        <v>1235</v>
      </c>
      <c r="D400" s="399" t="s">
        <v>225</v>
      </c>
      <c r="E400" s="399"/>
      <c r="F400" s="399"/>
      <c r="G400" s="399"/>
      <c r="H400" s="399"/>
      <c r="I400" s="399"/>
      <c r="J400" s="399"/>
      <c r="K400" s="172"/>
      <c r="L400" s="172"/>
      <c r="M400" s="175"/>
      <c r="O400" s="47"/>
      <c r="P400" s="47"/>
    </row>
    <row r="401" spans="1:16" s="16" customFormat="1" ht="12.75" x14ac:dyDescent="0.2">
      <c r="A401" s="15"/>
      <c r="B401" s="28"/>
      <c r="C401" s="57">
        <v>1236</v>
      </c>
      <c r="D401" s="399" t="s">
        <v>226</v>
      </c>
      <c r="E401" s="399"/>
      <c r="F401" s="399"/>
      <c r="G401" s="399"/>
      <c r="H401" s="399"/>
      <c r="I401" s="399"/>
      <c r="J401" s="399"/>
      <c r="K401" s="172"/>
      <c r="L401" s="172"/>
      <c r="M401" s="175"/>
      <c r="O401" s="47"/>
      <c r="P401" s="47"/>
    </row>
    <row r="402" spans="1:16" s="16" customFormat="1" ht="12.75" x14ac:dyDescent="0.2">
      <c r="A402" s="15"/>
      <c r="B402" s="28"/>
      <c r="C402" s="57">
        <v>1239</v>
      </c>
      <c r="D402" s="399" t="s">
        <v>43</v>
      </c>
      <c r="E402" s="399"/>
      <c r="F402" s="399"/>
      <c r="G402" s="399"/>
      <c r="H402" s="399"/>
      <c r="I402" s="399"/>
      <c r="J402" s="399"/>
      <c r="K402" s="172"/>
      <c r="L402" s="172"/>
      <c r="M402" s="175"/>
      <c r="O402" s="47"/>
      <c r="P402" s="47"/>
    </row>
    <row r="403" spans="1:16" s="16" customFormat="1" ht="12.75" x14ac:dyDescent="0.2">
      <c r="A403" s="15"/>
      <c r="B403" s="28"/>
      <c r="C403" s="57">
        <v>1240</v>
      </c>
      <c r="D403" s="399" t="s">
        <v>227</v>
      </c>
      <c r="E403" s="399"/>
      <c r="F403" s="399"/>
      <c r="G403" s="399"/>
      <c r="H403" s="399"/>
      <c r="I403" s="399"/>
      <c r="J403" s="399"/>
      <c r="K403" s="172">
        <v>19925027.579999998</v>
      </c>
      <c r="L403" s="172"/>
      <c r="M403" s="175"/>
      <c r="O403" s="47"/>
      <c r="P403" s="47"/>
    </row>
    <row r="404" spans="1:16" s="16" customFormat="1" ht="12.75" x14ac:dyDescent="0.2">
      <c r="A404" s="15"/>
      <c r="B404" s="28"/>
      <c r="C404" s="57">
        <v>1241</v>
      </c>
      <c r="D404" s="399" t="s">
        <v>45</v>
      </c>
      <c r="E404" s="399"/>
      <c r="F404" s="399"/>
      <c r="G404" s="399"/>
      <c r="H404" s="399"/>
      <c r="I404" s="399"/>
      <c r="J404" s="399"/>
      <c r="K404" s="172">
        <v>825532.14</v>
      </c>
      <c r="L404" s="172"/>
      <c r="M404" s="175"/>
      <c r="O404" s="47"/>
      <c r="P404" s="47"/>
    </row>
    <row r="405" spans="1:16" s="16" customFormat="1" ht="12.75" x14ac:dyDescent="0.2">
      <c r="A405" s="15"/>
      <c r="B405" s="28"/>
      <c r="C405" s="57">
        <v>1242</v>
      </c>
      <c r="D405" s="399" t="s">
        <v>46</v>
      </c>
      <c r="E405" s="399"/>
      <c r="F405" s="399"/>
      <c r="G405" s="399"/>
      <c r="H405" s="399"/>
      <c r="I405" s="399"/>
      <c r="J405" s="399"/>
      <c r="K405" s="172"/>
      <c r="L405" s="172"/>
      <c r="M405" s="175"/>
      <c r="O405" s="47"/>
      <c r="P405" s="47"/>
    </row>
    <row r="406" spans="1:16" s="16" customFormat="1" ht="12.75" x14ac:dyDescent="0.2">
      <c r="A406" s="15"/>
      <c r="B406" s="28"/>
      <c r="C406" s="57">
        <v>1243</v>
      </c>
      <c r="D406" s="399" t="s">
        <v>228</v>
      </c>
      <c r="E406" s="399"/>
      <c r="F406" s="399"/>
      <c r="G406" s="399"/>
      <c r="H406" s="399"/>
      <c r="I406" s="399"/>
      <c r="J406" s="399"/>
      <c r="K406" s="172"/>
      <c r="L406" s="172"/>
      <c r="M406" s="175"/>
      <c r="O406" s="47"/>
      <c r="P406" s="47"/>
    </row>
    <row r="407" spans="1:16" s="16" customFormat="1" ht="12.75" x14ac:dyDescent="0.2">
      <c r="A407" s="15"/>
      <c r="B407" s="28"/>
      <c r="C407" s="57">
        <v>1244</v>
      </c>
      <c r="D407" s="399" t="s">
        <v>47</v>
      </c>
      <c r="E407" s="399"/>
      <c r="F407" s="399"/>
      <c r="G407" s="399"/>
      <c r="H407" s="399"/>
      <c r="I407" s="399"/>
      <c r="J407" s="399"/>
      <c r="K407" s="172">
        <v>1759396.63</v>
      </c>
      <c r="L407" s="172"/>
      <c r="M407" s="175"/>
      <c r="O407" s="47"/>
      <c r="P407" s="47"/>
    </row>
    <row r="408" spans="1:16" s="16" customFormat="1" ht="12.75" x14ac:dyDescent="0.2">
      <c r="A408" s="15"/>
      <c r="B408" s="28"/>
      <c r="C408" s="57">
        <v>1245</v>
      </c>
      <c r="D408" s="399" t="s">
        <v>229</v>
      </c>
      <c r="E408" s="399"/>
      <c r="F408" s="399"/>
      <c r="G408" s="399"/>
      <c r="H408" s="399"/>
      <c r="I408" s="399"/>
      <c r="J408" s="399"/>
      <c r="K408" s="172">
        <v>107981.03</v>
      </c>
      <c r="L408" s="172"/>
      <c r="M408" s="175"/>
      <c r="O408" s="47"/>
      <c r="P408" s="47"/>
    </row>
    <row r="409" spans="1:16" s="16" customFormat="1" ht="12.75" x14ac:dyDescent="0.2">
      <c r="A409" s="15"/>
      <c r="B409" s="28"/>
      <c r="C409" s="57">
        <v>1246</v>
      </c>
      <c r="D409" s="399" t="s">
        <v>48</v>
      </c>
      <c r="E409" s="399"/>
      <c r="F409" s="399"/>
      <c r="G409" s="399"/>
      <c r="H409" s="399"/>
      <c r="I409" s="399"/>
      <c r="J409" s="399"/>
      <c r="K409" s="172">
        <v>17232117.780000001</v>
      </c>
      <c r="L409" s="172"/>
      <c r="M409" s="175"/>
      <c r="O409" s="47"/>
      <c r="P409" s="47"/>
    </row>
    <row r="410" spans="1:16" s="16" customFormat="1" ht="12.75" x14ac:dyDescent="0.2">
      <c r="A410" s="15"/>
      <c r="B410" s="28"/>
      <c r="C410" s="57">
        <v>1247</v>
      </c>
      <c r="D410" s="399" t="s">
        <v>230</v>
      </c>
      <c r="E410" s="399"/>
      <c r="F410" s="399"/>
      <c r="G410" s="399"/>
      <c r="H410" s="399"/>
      <c r="I410" s="399"/>
      <c r="J410" s="399"/>
      <c r="K410" s="172"/>
      <c r="L410" s="172"/>
      <c r="M410" s="175"/>
      <c r="O410" s="47"/>
      <c r="P410" s="47"/>
    </row>
    <row r="411" spans="1:16" s="16" customFormat="1" ht="12.75" x14ac:dyDescent="0.2">
      <c r="A411" s="15"/>
      <c r="B411" s="28"/>
      <c r="C411" s="57">
        <v>1248</v>
      </c>
      <c r="D411" s="399" t="s">
        <v>231</v>
      </c>
      <c r="E411" s="399"/>
      <c r="F411" s="399"/>
      <c r="G411" s="399"/>
      <c r="H411" s="399"/>
      <c r="I411" s="399"/>
      <c r="J411" s="399"/>
      <c r="K411" s="172"/>
      <c r="L411" s="172"/>
      <c r="M411" s="175"/>
      <c r="O411" s="47"/>
      <c r="P411" s="47"/>
    </row>
    <row r="412" spans="1:16" s="16" customFormat="1" ht="12.75" x14ac:dyDescent="0.2">
      <c r="A412" s="15"/>
      <c r="B412" s="28"/>
      <c r="C412" s="57">
        <v>1250</v>
      </c>
      <c r="D412" s="399" t="s">
        <v>232</v>
      </c>
      <c r="E412" s="399"/>
      <c r="F412" s="399"/>
      <c r="G412" s="399"/>
      <c r="H412" s="399"/>
      <c r="I412" s="399"/>
      <c r="J412" s="399"/>
      <c r="K412" s="172">
        <v>14075078.210000001</v>
      </c>
      <c r="L412" s="172"/>
      <c r="M412" s="175"/>
      <c r="O412" s="47"/>
      <c r="P412" s="47"/>
    </row>
    <row r="413" spans="1:16" s="16" customFormat="1" ht="12.75" x14ac:dyDescent="0.2">
      <c r="A413" s="15"/>
      <c r="B413" s="28"/>
      <c r="C413" s="57">
        <v>1251</v>
      </c>
      <c r="D413" s="399" t="s">
        <v>50</v>
      </c>
      <c r="E413" s="399"/>
      <c r="F413" s="399"/>
      <c r="G413" s="399"/>
      <c r="H413" s="399"/>
      <c r="I413" s="399"/>
      <c r="J413" s="399"/>
      <c r="K413" s="172">
        <v>431034.5</v>
      </c>
      <c r="L413" s="172"/>
      <c r="M413" s="175"/>
      <c r="O413" s="47"/>
      <c r="P413" s="47"/>
    </row>
    <row r="414" spans="1:16" s="16" customFormat="1" ht="12.75" x14ac:dyDescent="0.2">
      <c r="A414" s="15"/>
      <c r="B414" s="28"/>
      <c r="C414" s="57">
        <v>1252</v>
      </c>
      <c r="D414" s="399" t="s">
        <v>233</v>
      </c>
      <c r="E414" s="399"/>
      <c r="F414" s="399"/>
      <c r="G414" s="399"/>
      <c r="H414" s="399"/>
      <c r="I414" s="399"/>
      <c r="J414" s="399"/>
      <c r="K414" s="172">
        <v>13536485</v>
      </c>
      <c r="L414" s="172"/>
      <c r="M414" s="175"/>
      <c r="O414" s="47"/>
      <c r="P414" s="47"/>
    </row>
    <row r="415" spans="1:16" s="16" customFormat="1" ht="12.75" x14ac:dyDescent="0.2">
      <c r="A415" s="15"/>
      <c r="B415" s="28"/>
      <c r="C415" s="57">
        <v>1253</v>
      </c>
      <c r="D415" s="399" t="s">
        <v>234</v>
      </c>
      <c r="E415" s="399"/>
      <c r="F415" s="399"/>
      <c r="G415" s="399"/>
      <c r="H415" s="399"/>
      <c r="I415" s="399"/>
      <c r="J415" s="399"/>
      <c r="K415" s="172"/>
      <c r="L415" s="172"/>
      <c r="M415" s="175"/>
      <c r="O415" s="47"/>
      <c r="P415" s="47"/>
    </row>
    <row r="416" spans="1:16" s="16" customFormat="1" ht="12.75" x14ac:dyDescent="0.2">
      <c r="A416" s="15"/>
      <c r="B416" s="28"/>
      <c r="C416" s="57">
        <v>1254</v>
      </c>
      <c r="D416" s="399" t="s">
        <v>51</v>
      </c>
      <c r="E416" s="399"/>
      <c r="F416" s="399"/>
      <c r="G416" s="399"/>
      <c r="H416" s="399"/>
      <c r="I416" s="399"/>
      <c r="J416" s="399"/>
      <c r="K416" s="172">
        <v>107558.71</v>
      </c>
      <c r="L416" s="172"/>
      <c r="M416" s="175"/>
      <c r="O416" s="47"/>
      <c r="P416" s="47"/>
    </row>
    <row r="417" spans="1:16" s="16" customFormat="1" ht="12.75" x14ac:dyDescent="0.2">
      <c r="A417" s="15"/>
      <c r="B417" s="28"/>
      <c r="C417" s="58">
        <v>1259</v>
      </c>
      <c r="D417" s="402" t="s">
        <v>235</v>
      </c>
      <c r="E417" s="402"/>
      <c r="F417" s="402"/>
      <c r="G417" s="402"/>
      <c r="H417" s="402"/>
      <c r="I417" s="402"/>
      <c r="J417" s="402"/>
      <c r="K417" s="176"/>
      <c r="L417" s="176"/>
      <c r="M417" s="177"/>
      <c r="O417" s="47"/>
      <c r="P417" s="47"/>
    </row>
    <row r="418" spans="1:16" s="16" customFormat="1" ht="11.25" x14ac:dyDescent="0.2">
      <c r="A418" s="15"/>
      <c r="B418" s="28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</row>
    <row r="419" spans="1:16" ht="12" customHeight="1" x14ac:dyDescent="0.2">
      <c r="A419" s="1"/>
      <c r="B419" s="12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</row>
    <row r="420" spans="1:16" ht="12" customHeight="1" x14ac:dyDescent="0.2">
      <c r="B420" s="30"/>
      <c r="C420" s="101"/>
      <c r="D420" s="442" t="s">
        <v>308</v>
      </c>
      <c r="E420" s="443"/>
      <c r="F420" s="443"/>
      <c r="G420" s="443"/>
      <c r="H420" s="443"/>
      <c r="I420" s="443"/>
      <c r="J420" s="443"/>
      <c r="K420" s="443"/>
      <c r="L420" s="444"/>
      <c r="M420" s="101"/>
      <c r="N420" s="101"/>
      <c r="O420" s="101"/>
      <c r="P420" s="101"/>
    </row>
    <row r="422" spans="1:16" ht="12" customHeight="1" x14ac:dyDescent="0.2">
      <c r="C422" s="100"/>
      <c r="D422" s="445" t="s">
        <v>153</v>
      </c>
      <c r="E422" s="445"/>
      <c r="F422" s="445"/>
      <c r="G422" s="445"/>
      <c r="H422" s="445"/>
      <c r="I422" s="445"/>
      <c r="J422" s="445"/>
      <c r="K422" s="343">
        <v>2018</v>
      </c>
      <c r="L422" s="343">
        <v>2017</v>
      </c>
      <c r="M422" s="87"/>
    </row>
    <row r="423" spans="1:16" ht="12" customHeight="1" x14ac:dyDescent="0.2">
      <c r="A423" s="336"/>
      <c r="B423" s="4"/>
      <c r="C423" s="4"/>
      <c r="D423" s="446" t="s">
        <v>5</v>
      </c>
      <c r="E423" s="396"/>
      <c r="F423" s="396"/>
      <c r="G423" s="396"/>
      <c r="H423" s="396"/>
      <c r="I423" s="396"/>
      <c r="J423" s="396"/>
      <c r="K423" s="178"/>
      <c r="L423" s="179"/>
      <c r="M423" s="121"/>
    </row>
    <row r="424" spans="1:16" ht="12" customHeight="1" x14ac:dyDescent="0.2">
      <c r="A424" s="8"/>
      <c r="B424" s="8"/>
      <c r="C424" s="8"/>
      <c r="D424" s="439" t="s">
        <v>6</v>
      </c>
      <c r="E424" s="395"/>
      <c r="F424" s="395"/>
      <c r="G424" s="395"/>
      <c r="H424" s="395"/>
      <c r="I424" s="395"/>
      <c r="J424" s="395"/>
      <c r="K424" s="122"/>
      <c r="L424" s="180"/>
      <c r="M424" s="122"/>
    </row>
    <row r="425" spans="1:16" ht="12" customHeight="1" x14ac:dyDescent="0.2">
      <c r="A425" s="8"/>
      <c r="B425" s="8"/>
      <c r="C425" s="8"/>
      <c r="D425" s="437" t="s">
        <v>0</v>
      </c>
      <c r="E425" s="438"/>
      <c r="F425" s="438"/>
      <c r="G425" s="438"/>
      <c r="H425" s="438"/>
      <c r="I425" s="438"/>
      <c r="J425" s="438"/>
      <c r="K425" s="123"/>
      <c r="L425" s="181"/>
      <c r="M425" s="123"/>
    </row>
    <row r="426" spans="1:16" ht="12" customHeight="1" x14ac:dyDescent="0.2">
      <c r="A426" s="8"/>
      <c r="B426" s="8"/>
      <c r="C426" s="8"/>
      <c r="D426" s="437" t="s">
        <v>1</v>
      </c>
      <c r="E426" s="438"/>
      <c r="F426" s="438"/>
      <c r="G426" s="438"/>
      <c r="H426" s="438"/>
      <c r="I426" s="438"/>
      <c r="J426" s="438"/>
      <c r="K426" s="123"/>
      <c r="L426" s="181"/>
      <c r="M426" s="123"/>
    </row>
    <row r="427" spans="1:16" ht="12" customHeight="1" x14ac:dyDescent="0.2">
      <c r="D427" s="437" t="s">
        <v>2</v>
      </c>
      <c r="E427" s="438"/>
      <c r="F427" s="438"/>
      <c r="G427" s="438"/>
      <c r="H427" s="438"/>
      <c r="I427" s="438"/>
      <c r="J427" s="438"/>
      <c r="K427" s="123"/>
      <c r="L427" s="181"/>
      <c r="M427" s="123"/>
    </row>
    <row r="428" spans="1:16" ht="12" customHeight="1" x14ac:dyDescent="0.2">
      <c r="A428" s="8"/>
      <c r="B428" s="8"/>
      <c r="C428" s="8"/>
      <c r="D428" s="439" t="s">
        <v>7</v>
      </c>
      <c r="E428" s="395"/>
      <c r="F428" s="395"/>
      <c r="G428" s="395"/>
      <c r="H428" s="395"/>
      <c r="I428" s="395"/>
      <c r="J428" s="395"/>
      <c r="K428" s="124"/>
      <c r="L428" s="182"/>
      <c r="M428" s="124"/>
    </row>
    <row r="429" spans="1:16" ht="12" customHeight="1" x14ac:dyDescent="0.2">
      <c r="A429" s="8"/>
      <c r="B429" s="8"/>
      <c r="C429" s="8"/>
      <c r="D429" s="440"/>
      <c r="E429" s="441"/>
      <c r="F429" s="441"/>
      <c r="G429" s="441"/>
      <c r="H429" s="441"/>
      <c r="I429" s="441"/>
      <c r="J429" s="441"/>
      <c r="K429" s="124"/>
      <c r="L429" s="182"/>
      <c r="M429" s="124"/>
    </row>
    <row r="430" spans="1:16" ht="12" customHeight="1" x14ac:dyDescent="0.2">
      <c r="A430" s="8"/>
      <c r="B430" s="8"/>
      <c r="C430" s="8"/>
      <c r="D430" s="439" t="s">
        <v>8</v>
      </c>
      <c r="E430" s="395"/>
      <c r="F430" s="395"/>
      <c r="G430" s="395"/>
      <c r="H430" s="395"/>
      <c r="I430" s="395"/>
      <c r="J430" s="395"/>
      <c r="K430" s="124"/>
      <c r="L430" s="182"/>
      <c r="M430" s="124"/>
    </row>
    <row r="431" spans="1:16" ht="12" customHeight="1" x14ac:dyDescent="0.2">
      <c r="A431" s="8"/>
      <c r="B431" s="8"/>
      <c r="C431" s="8"/>
      <c r="D431" s="440"/>
      <c r="E431" s="441"/>
      <c r="F431" s="441"/>
      <c r="G431" s="441"/>
      <c r="H431" s="441"/>
      <c r="I431" s="441"/>
      <c r="J431" s="441"/>
      <c r="K431" s="124"/>
      <c r="L431" s="182"/>
      <c r="M431" s="124"/>
    </row>
    <row r="432" spans="1:16" ht="12" customHeight="1" x14ac:dyDescent="0.2">
      <c r="A432" s="1"/>
      <c r="D432" s="437" t="s">
        <v>3</v>
      </c>
      <c r="E432" s="438"/>
      <c r="F432" s="438"/>
      <c r="G432" s="438"/>
      <c r="H432" s="438"/>
      <c r="I432" s="438"/>
      <c r="J432" s="438"/>
      <c r="K432" s="123"/>
      <c r="L432" s="181"/>
      <c r="M432" s="123"/>
    </row>
    <row r="433" spans="1:16" ht="12" customHeight="1" x14ac:dyDescent="0.2">
      <c r="D433" s="450" t="s">
        <v>4</v>
      </c>
      <c r="E433" s="451"/>
      <c r="F433" s="451"/>
      <c r="G433" s="451"/>
      <c r="H433" s="451"/>
      <c r="I433" s="451"/>
      <c r="J433" s="451"/>
      <c r="K433" s="183"/>
      <c r="L433" s="184"/>
      <c r="M433" s="123"/>
    </row>
    <row r="434" spans="1:16" ht="12" customHeight="1" x14ac:dyDescent="0.2">
      <c r="D434" s="336"/>
      <c r="E434" s="336"/>
      <c r="F434" s="336"/>
      <c r="G434" s="336"/>
      <c r="H434" s="336"/>
      <c r="I434" s="336"/>
      <c r="J434" s="336"/>
      <c r="K434" s="123"/>
      <c r="L434" s="123"/>
      <c r="M434" s="123"/>
    </row>
    <row r="435" spans="1:16" ht="12" customHeight="1" x14ac:dyDescent="0.2">
      <c r="A435" s="1"/>
      <c r="C435" s="403" t="s">
        <v>274</v>
      </c>
      <c r="D435" s="403"/>
      <c r="E435" s="403"/>
      <c r="F435" s="403"/>
      <c r="G435" s="403"/>
      <c r="H435" s="403"/>
      <c r="I435" s="403"/>
      <c r="J435" s="403"/>
      <c r="K435" s="403"/>
      <c r="L435" s="403"/>
    </row>
    <row r="436" spans="1:16" s="16" customFormat="1" ht="12" customHeight="1" x14ac:dyDescent="0.2">
      <c r="B436" s="133"/>
      <c r="C436" s="350" t="s">
        <v>309</v>
      </c>
      <c r="D436" s="350"/>
      <c r="E436" s="350"/>
      <c r="F436" s="350"/>
      <c r="G436" s="350"/>
      <c r="H436" s="350"/>
      <c r="I436" s="350"/>
      <c r="J436" s="350"/>
      <c r="K436" s="350"/>
      <c r="L436" s="350"/>
      <c r="M436" s="133"/>
      <c r="N436" s="133"/>
      <c r="O436" s="133"/>
      <c r="P436" s="133"/>
    </row>
    <row r="437" spans="1:16" ht="12" customHeight="1" x14ac:dyDescent="0.2">
      <c r="A437" s="1"/>
      <c r="C437" s="403" t="s">
        <v>344</v>
      </c>
      <c r="D437" s="403"/>
      <c r="E437" s="403"/>
      <c r="F437" s="403"/>
      <c r="G437" s="403"/>
      <c r="H437" s="403"/>
      <c r="I437" s="403"/>
      <c r="J437" s="403"/>
      <c r="K437" s="403"/>
      <c r="L437" s="403"/>
    </row>
    <row r="438" spans="1:16" ht="23.25" customHeight="1" x14ac:dyDescent="0.2">
      <c r="B438" s="2"/>
      <c r="C438" s="403" t="s">
        <v>310</v>
      </c>
      <c r="D438" s="403"/>
      <c r="E438" s="403"/>
      <c r="F438" s="403"/>
      <c r="G438" s="403"/>
      <c r="H438" s="403"/>
      <c r="I438" s="403"/>
      <c r="J438" s="403"/>
      <c r="K438" s="403"/>
      <c r="L438" s="403"/>
      <c r="M438" s="125"/>
      <c r="N438" s="125"/>
      <c r="O438" s="125"/>
      <c r="P438" s="125"/>
    </row>
    <row r="440" spans="1:16" s="33" customFormat="1" x14ac:dyDescent="0.2"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</row>
    <row r="441" spans="1:16" s="33" customFormat="1" x14ac:dyDescent="0.2"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</row>
    <row r="442" spans="1:16" s="33" customFormat="1" ht="12.75" x14ac:dyDescent="0.2">
      <c r="B442" s="83"/>
      <c r="C442" s="126" t="s">
        <v>236</v>
      </c>
      <c r="D442" s="127"/>
      <c r="E442" s="127"/>
      <c r="F442" s="127"/>
      <c r="G442" s="127"/>
      <c r="H442" s="127"/>
      <c r="I442" s="127"/>
      <c r="J442" s="127"/>
      <c r="K442" s="128"/>
      <c r="L442" s="59">
        <v>51251324.490000002</v>
      </c>
      <c r="N442" s="83"/>
      <c r="O442" s="83"/>
      <c r="P442" s="83"/>
    </row>
    <row r="443" spans="1:16" s="33" customFormat="1" ht="12.75" x14ac:dyDescent="0.2">
      <c r="B443" s="83"/>
      <c r="C443" s="60"/>
      <c r="D443" s="61"/>
      <c r="G443" s="83"/>
      <c r="H443" s="83"/>
      <c r="I443" s="83"/>
      <c r="J443" s="62"/>
      <c r="K443" s="83"/>
      <c r="L443" s="62"/>
      <c r="N443" s="83"/>
      <c r="O443" s="83"/>
      <c r="P443" s="83"/>
    </row>
    <row r="444" spans="1:16" s="33" customFormat="1" ht="12.75" x14ac:dyDescent="0.2">
      <c r="B444" s="83"/>
      <c r="C444" s="126" t="s">
        <v>237</v>
      </c>
      <c r="D444" s="127"/>
      <c r="E444" s="127"/>
      <c r="F444" s="127"/>
      <c r="G444" s="127"/>
      <c r="H444" s="127"/>
      <c r="I444" s="127"/>
      <c r="J444" s="127"/>
      <c r="K444" s="128"/>
      <c r="L444" s="59">
        <f>SUM(K445:K449)</f>
        <v>0</v>
      </c>
      <c r="N444" s="83"/>
      <c r="O444" s="83"/>
      <c r="P444" s="83"/>
    </row>
    <row r="445" spans="1:16" s="33" customFormat="1" ht="12.75" x14ac:dyDescent="0.2">
      <c r="B445" s="83"/>
      <c r="C445" s="63"/>
      <c r="D445" s="64" t="s">
        <v>238</v>
      </c>
      <c r="E445" s="65"/>
      <c r="F445" s="65"/>
      <c r="G445" s="66"/>
      <c r="H445" s="66"/>
      <c r="I445" s="66"/>
      <c r="J445" s="65"/>
      <c r="K445" s="129">
        <v>0</v>
      </c>
      <c r="L445" s="67"/>
      <c r="N445" s="83"/>
      <c r="O445" s="83"/>
      <c r="P445" s="83"/>
    </row>
    <row r="446" spans="1:16" s="33" customFormat="1" ht="12.75" customHeight="1" x14ac:dyDescent="0.2">
      <c r="B446" s="83"/>
      <c r="C446" s="68"/>
      <c r="D446" s="130" t="s">
        <v>239</v>
      </c>
      <c r="E446" s="130"/>
      <c r="F446" s="130"/>
      <c r="G446" s="130"/>
      <c r="H446" s="130"/>
      <c r="I446" s="130"/>
      <c r="K446" s="131">
        <v>0</v>
      </c>
      <c r="L446" s="69"/>
      <c r="N446" s="83"/>
      <c r="O446" s="83"/>
      <c r="P446" s="83"/>
    </row>
    <row r="447" spans="1:16" s="33" customFormat="1" ht="12.75" x14ac:dyDescent="0.2">
      <c r="B447" s="83"/>
      <c r="C447" s="68"/>
      <c r="D447" s="70" t="s">
        <v>240</v>
      </c>
      <c r="G447" s="83"/>
      <c r="H447" s="83"/>
      <c r="I447" s="83"/>
      <c r="K447" s="131">
        <v>0</v>
      </c>
      <c r="L447" s="69"/>
      <c r="N447" s="83"/>
      <c r="O447" s="83"/>
      <c r="P447" s="83"/>
    </row>
    <row r="448" spans="1:16" s="33" customFormat="1" ht="12.75" x14ac:dyDescent="0.2">
      <c r="B448" s="83"/>
      <c r="C448" s="68"/>
      <c r="D448" s="70" t="s">
        <v>241</v>
      </c>
      <c r="G448" s="83"/>
      <c r="H448" s="83"/>
      <c r="I448" s="83"/>
      <c r="K448" s="131">
        <v>0</v>
      </c>
      <c r="L448" s="69"/>
      <c r="N448" s="83"/>
      <c r="O448" s="83"/>
      <c r="P448" s="83"/>
    </row>
    <row r="449" spans="2:16" s="33" customFormat="1" ht="12.75" x14ac:dyDescent="0.2">
      <c r="B449" s="83"/>
      <c r="C449" s="71"/>
      <c r="D449" s="72" t="s">
        <v>242</v>
      </c>
      <c r="E449" s="73"/>
      <c r="F449" s="73"/>
      <c r="G449" s="74"/>
      <c r="H449" s="74"/>
      <c r="I449" s="74"/>
      <c r="J449" s="73"/>
      <c r="K449" s="132">
        <v>0</v>
      </c>
      <c r="L449" s="75"/>
      <c r="N449" s="83"/>
      <c r="O449" s="83"/>
      <c r="P449" s="83"/>
    </row>
    <row r="450" spans="2:16" s="33" customFormat="1" ht="12.75" x14ac:dyDescent="0.2">
      <c r="B450" s="83"/>
      <c r="C450" s="60"/>
      <c r="G450" s="83"/>
      <c r="H450" s="83"/>
      <c r="I450" s="83"/>
      <c r="J450" s="60"/>
      <c r="K450" s="83"/>
      <c r="L450" s="60"/>
      <c r="N450" s="83"/>
      <c r="O450" s="83"/>
      <c r="P450" s="83"/>
    </row>
    <row r="451" spans="2:16" s="33" customFormat="1" ht="12.75" x14ac:dyDescent="0.2">
      <c r="B451" s="83"/>
      <c r="C451" s="126" t="s">
        <v>243</v>
      </c>
      <c r="D451" s="127"/>
      <c r="E451" s="127"/>
      <c r="F451" s="127"/>
      <c r="G451" s="127"/>
      <c r="H451" s="127"/>
      <c r="I451" s="127"/>
      <c r="J451" s="127"/>
      <c r="K451" s="128"/>
      <c r="L451" s="59">
        <f>SUM(K452:K455)</f>
        <v>0</v>
      </c>
      <c r="N451" s="83"/>
      <c r="O451" s="83"/>
      <c r="P451" s="83"/>
    </row>
    <row r="452" spans="2:16" s="33" customFormat="1" ht="12.75" x14ac:dyDescent="0.2">
      <c r="B452" s="83"/>
      <c r="C452" s="63"/>
      <c r="D452" s="76" t="s">
        <v>244</v>
      </c>
      <c r="E452" s="65"/>
      <c r="F452" s="65"/>
      <c r="G452" s="66"/>
      <c r="H452" s="66"/>
      <c r="I452" s="66"/>
      <c r="K452" s="156">
        <v>0</v>
      </c>
      <c r="L452" s="77"/>
      <c r="N452" s="83"/>
      <c r="O452" s="83"/>
      <c r="P452" s="83"/>
    </row>
    <row r="453" spans="2:16" s="33" customFormat="1" ht="12.75" x14ac:dyDescent="0.2">
      <c r="B453" s="83"/>
      <c r="C453" s="68"/>
      <c r="D453" s="78" t="s">
        <v>245</v>
      </c>
      <c r="G453" s="83"/>
      <c r="H453" s="83"/>
      <c r="I453" s="83"/>
      <c r="K453" s="157">
        <v>0</v>
      </c>
      <c r="L453" s="79"/>
      <c r="N453" s="83"/>
      <c r="O453" s="83"/>
      <c r="P453" s="83"/>
    </row>
    <row r="454" spans="2:16" s="33" customFormat="1" ht="12.75" x14ac:dyDescent="0.2">
      <c r="B454" s="83"/>
      <c r="C454" s="68"/>
      <c r="D454" s="78" t="s">
        <v>246</v>
      </c>
      <c r="G454" s="83"/>
      <c r="H454" s="83"/>
      <c r="I454" s="83"/>
      <c r="K454" s="157">
        <v>0</v>
      </c>
      <c r="L454" s="79"/>
      <c r="N454" s="83"/>
      <c r="O454" s="83"/>
      <c r="P454" s="83"/>
    </row>
    <row r="455" spans="2:16" s="33" customFormat="1" ht="12.75" x14ac:dyDescent="0.2">
      <c r="B455" s="83"/>
      <c r="C455" s="71"/>
      <c r="D455" s="80" t="s">
        <v>247</v>
      </c>
      <c r="E455" s="73"/>
      <c r="F455" s="73"/>
      <c r="G455" s="74"/>
      <c r="H455" s="74"/>
      <c r="I455" s="74"/>
      <c r="J455" s="73"/>
      <c r="K455" s="158">
        <v>0</v>
      </c>
      <c r="L455" s="81"/>
      <c r="N455" s="83"/>
      <c r="O455" s="83"/>
      <c r="P455" s="83"/>
    </row>
    <row r="456" spans="2:16" s="33" customFormat="1" ht="12.75" x14ac:dyDescent="0.2">
      <c r="B456" s="83"/>
      <c r="C456" s="60"/>
      <c r="G456" s="83"/>
      <c r="H456" s="83"/>
      <c r="I456" s="83"/>
      <c r="J456" s="60"/>
      <c r="K456" s="83"/>
      <c r="L456" s="62"/>
      <c r="N456" s="83"/>
      <c r="O456" s="83"/>
      <c r="P456" s="83"/>
    </row>
    <row r="457" spans="2:16" s="33" customFormat="1" ht="12.75" x14ac:dyDescent="0.2">
      <c r="B457" s="83"/>
      <c r="C457" s="126" t="s">
        <v>248</v>
      </c>
      <c r="D457" s="127"/>
      <c r="E457" s="127"/>
      <c r="F457" s="127"/>
      <c r="G457" s="127"/>
      <c r="H457" s="127"/>
      <c r="I457" s="127"/>
      <c r="J457" s="127"/>
      <c r="K457" s="128"/>
      <c r="L457" s="59">
        <f>+L442+L444-L451</f>
        <v>51251324.490000002</v>
      </c>
      <c r="N457" s="83"/>
      <c r="O457" s="83"/>
      <c r="P457" s="83"/>
    </row>
    <row r="458" spans="2:16" s="33" customFormat="1" ht="12.75" x14ac:dyDescent="0.2">
      <c r="B458" s="83"/>
      <c r="C458" s="83"/>
      <c r="E458" s="61"/>
      <c r="H458" s="83"/>
      <c r="I458" s="83"/>
      <c r="J458" s="83"/>
      <c r="K458" s="83"/>
      <c r="L458" s="83"/>
      <c r="M458" s="83"/>
      <c r="N458" s="83"/>
      <c r="O458" s="83"/>
      <c r="P458" s="83"/>
    </row>
    <row r="459" spans="2:16" s="33" customFormat="1" ht="12.75" x14ac:dyDescent="0.2">
      <c r="B459" s="83"/>
      <c r="C459" s="83"/>
      <c r="E459" s="61"/>
      <c r="H459" s="83"/>
      <c r="I459" s="83"/>
      <c r="J459" s="83"/>
      <c r="K459" s="83"/>
      <c r="L459" s="83"/>
      <c r="M459" s="83"/>
      <c r="N459" s="83"/>
      <c r="O459" s="83"/>
      <c r="P459" s="83"/>
    </row>
    <row r="460" spans="2:16" s="33" customFormat="1" ht="12.75" x14ac:dyDescent="0.2">
      <c r="B460" s="83"/>
      <c r="C460" s="83"/>
      <c r="E460" s="61"/>
      <c r="H460" s="83"/>
      <c r="I460" s="83"/>
      <c r="J460" s="83"/>
      <c r="K460" s="83"/>
      <c r="L460" s="83"/>
      <c r="M460" s="83"/>
      <c r="N460" s="83"/>
      <c r="O460" s="83"/>
      <c r="P460" s="83"/>
    </row>
    <row r="461" spans="2:16" s="33" customFormat="1" ht="12.75" x14ac:dyDescent="0.2">
      <c r="B461" s="83"/>
      <c r="C461" s="83"/>
      <c r="E461" s="61"/>
      <c r="H461" s="83"/>
      <c r="I461" s="83"/>
      <c r="J461" s="83"/>
      <c r="K461" s="83"/>
      <c r="L461" s="83"/>
      <c r="M461" s="83"/>
      <c r="N461" s="83"/>
      <c r="O461" s="83"/>
      <c r="P461" s="83"/>
    </row>
    <row r="462" spans="2:16" s="33" customFormat="1" x14ac:dyDescent="0.2">
      <c r="B462" s="83"/>
      <c r="C462" s="403" t="s">
        <v>274</v>
      </c>
      <c r="D462" s="403"/>
      <c r="E462" s="403"/>
      <c r="F462" s="403"/>
      <c r="G462" s="403"/>
      <c r="H462" s="403"/>
      <c r="I462" s="403"/>
      <c r="J462" s="403"/>
      <c r="K462" s="403"/>
      <c r="L462" s="403"/>
      <c r="M462" s="83"/>
      <c r="N462" s="83"/>
      <c r="O462" s="83"/>
      <c r="P462" s="83"/>
    </row>
    <row r="463" spans="2:16" s="33" customFormat="1" x14ac:dyDescent="0.2">
      <c r="B463" s="83"/>
      <c r="C463" s="350" t="s">
        <v>339</v>
      </c>
      <c r="D463" s="350"/>
      <c r="E463" s="350"/>
      <c r="F463" s="350"/>
      <c r="G463" s="350"/>
      <c r="H463" s="350"/>
      <c r="I463" s="350"/>
      <c r="J463" s="350"/>
      <c r="K463" s="350"/>
      <c r="L463" s="350"/>
      <c r="M463" s="83"/>
      <c r="N463" s="83"/>
      <c r="O463" s="83"/>
      <c r="P463" s="83"/>
    </row>
    <row r="464" spans="2:16" s="33" customFormat="1" x14ac:dyDescent="0.2">
      <c r="B464" s="83"/>
      <c r="C464" s="403" t="s">
        <v>344</v>
      </c>
      <c r="D464" s="403"/>
      <c r="E464" s="403"/>
      <c r="F464" s="403"/>
      <c r="G464" s="403"/>
      <c r="H464" s="403"/>
      <c r="I464" s="403"/>
      <c r="J464" s="403"/>
      <c r="K464" s="403"/>
      <c r="L464" s="403"/>
      <c r="M464" s="83"/>
      <c r="N464" s="83"/>
      <c r="O464" s="83"/>
      <c r="P464" s="83"/>
    </row>
    <row r="465" spans="2:16" s="33" customFormat="1" x14ac:dyDescent="0.2">
      <c r="B465" s="83"/>
      <c r="C465" s="403" t="s">
        <v>310</v>
      </c>
      <c r="D465" s="403"/>
      <c r="E465" s="403"/>
      <c r="F465" s="403"/>
      <c r="G465" s="403"/>
      <c r="H465" s="403"/>
      <c r="I465" s="403"/>
      <c r="J465" s="403"/>
      <c r="K465" s="403"/>
      <c r="L465" s="403"/>
      <c r="M465" s="83"/>
      <c r="N465" s="83"/>
      <c r="O465" s="83"/>
      <c r="P465" s="83"/>
    </row>
    <row r="466" spans="2:16" s="33" customFormat="1" ht="12.75" x14ac:dyDescent="0.2">
      <c r="B466" s="83"/>
      <c r="C466" s="83"/>
      <c r="H466" s="83"/>
      <c r="I466" s="83"/>
      <c r="J466" s="83"/>
      <c r="K466" s="61"/>
      <c r="M466" s="83"/>
      <c r="N466" s="83"/>
      <c r="O466" s="83"/>
      <c r="P466" s="83"/>
    </row>
    <row r="467" spans="2:16" s="33" customFormat="1" ht="12.75" x14ac:dyDescent="0.2">
      <c r="B467" s="83"/>
      <c r="C467" s="146" t="s">
        <v>311</v>
      </c>
      <c r="D467" s="147"/>
      <c r="E467" s="149"/>
      <c r="F467" s="149"/>
      <c r="G467" s="149"/>
      <c r="H467" s="52"/>
      <c r="I467" s="52"/>
      <c r="J467" s="52"/>
      <c r="K467" s="147"/>
      <c r="L467" s="148">
        <v>47244285.07</v>
      </c>
      <c r="M467" s="83"/>
      <c r="N467" s="83"/>
      <c r="O467" s="83"/>
      <c r="P467" s="83"/>
    </row>
    <row r="468" spans="2:16" s="33" customFormat="1" ht="12.75" x14ac:dyDescent="0.2">
      <c r="B468" s="83"/>
      <c r="C468" s="83"/>
      <c r="H468" s="83"/>
      <c r="I468" s="83"/>
      <c r="J468" s="83"/>
      <c r="K468" s="61"/>
      <c r="M468" s="83"/>
      <c r="N468" s="83"/>
      <c r="O468" s="83"/>
      <c r="P468" s="83"/>
    </row>
    <row r="469" spans="2:16" s="33" customFormat="1" ht="12.75" x14ac:dyDescent="0.2">
      <c r="B469" s="83"/>
      <c r="C469" s="146" t="s">
        <v>312</v>
      </c>
      <c r="D469" s="147"/>
      <c r="E469" s="149"/>
      <c r="F469" s="149"/>
      <c r="G469" s="149"/>
      <c r="H469" s="52"/>
      <c r="I469" s="52"/>
      <c r="J469" s="52"/>
      <c r="K469" s="147"/>
      <c r="L469" s="148">
        <f>SUM(K470:K486)</f>
        <v>616559.63</v>
      </c>
      <c r="M469" s="83"/>
      <c r="N469" s="83"/>
      <c r="O469" s="83"/>
      <c r="P469" s="83"/>
    </row>
    <row r="470" spans="2:16" s="33" customFormat="1" ht="12.75" x14ac:dyDescent="0.2">
      <c r="B470" s="83"/>
      <c r="C470" s="134"/>
      <c r="D470" s="135" t="s">
        <v>313</v>
      </c>
      <c r="E470" s="65"/>
      <c r="F470" s="65"/>
      <c r="G470" s="65"/>
      <c r="H470" s="66"/>
      <c r="I470" s="66"/>
      <c r="J470" s="66"/>
      <c r="K470" s="144">
        <v>55172.26</v>
      </c>
      <c r="L470" s="145"/>
      <c r="M470" s="83"/>
      <c r="N470" s="83"/>
      <c r="O470" s="83"/>
      <c r="P470" s="83"/>
    </row>
    <row r="471" spans="2:16" s="33" customFormat="1" ht="12.75" x14ac:dyDescent="0.2">
      <c r="B471" s="83"/>
      <c r="C471" s="137"/>
      <c r="D471" s="138" t="s">
        <v>314</v>
      </c>
      <c r="H471" s="83"/>
      <c r="I471" s="83"/>
      <c r="J471" s="83"/>
      <c r="K471" s="141">
        <v>0</v>
      </c>
      <c r="L471" s="142"/>
      <c r="M471" s="83"/>
      <c r="N471" s="83"/>
      <c r="O471" s="83"/>
      <c r="P471" s="83"/>
    </row>
    <row r="472" spans="2:16" s="33" customFormat="1" ht="12.75" x14ac:dyDescent="0.2">
      <c r="B472" s="83"/>
      <c r="C472" s="137"/>
      <c r="D472" s="138" t="s">
        <v>315</v>
      </c>
      <c r="H472" s="83"/>
      <c r="I472" s="83"/>
      <c r="J472" s="83"/>
      <c r="K472" s="141">
        <v>0</v>
      </c>
      <c r="L472" s="142"/>
      <c r="M472" s="83"/>
      <c r="N472" s="83"/>
      <c r="O472" s="83"/>
      <c r="P472" s="83"/>
    </row>
    <row r="473" spans="2:16" s="33" customFormat="1" ht="12.75" x14ac:dyDescent="0.2">
      <c r="B473" s="83"/>
      <c r="C473" s="137"/>
      <c r="D473" s="138" t="s">
        <v>316</v>
      </c>
      <c r="H473" s="83"/>
      <c r="I473" s="83"/>
      <c r="J473" s="83"/>
      <c r="K473" s="141">
        <v>0</v>
      </c>
      <c r="L473" s="142"/>
      <c r="M473" s="83"/>
      <c r="N473" s="83"/>
      <c r="O473" s="83"/>
      <c r="P473" s="83"/>
    </row>
    <row r="474" spans="2:16" s="33" customFormat="1" ht="12.75" x14ac:dyDescent="0.2">
      <c r="B474" s="83"/>
      <c r="C474" s="137"/>
      <c r="D474" s="138" t="s">
        <v>317</v>
      </c>
      <c r="H474" s="83"/>
      <c r="I474" s="83"/>
      <c r="J474" s="83"/>
      <c r="K474" s="141">
        <v>0</v>
      </c>
      <c r="L474" s="142"/>
      <c r="M474" s="83"/>
      <c r="N474" s="83"/>
      <c r="O474" s="83"/>
      <c r="P474" s="83"/>
    </row>
    <row r="475" spans="2:16" s="33" customFormat="1" ht="12.75" x14ac:dyDescent="0.2">
      <c r="B475" s="83"/>
      <c r="C475" s="137"/>
      <c r="D475" s="138" t="s">
        <v>318</v>
      </c>
      <c r="H475" s="83"/>
      <c r="I475" s="83"/>
      <c r="J475" s="83"/>
      <c r="K475" s="141">
        <v>89051.58</v>
      </c>
      <c r="L475" s="142"/>
      <c r="M475" s="83"/>
      <c r="N475" s="83"/>
      <c r="O475" s="83"/>
      <c r="P475" s="83"/>
    </row>
    <row r="476" spans="2:16" s="33" customFormat="1" ht="12.75" x14ac:dyDescent="0.2">
      <c r="B476" s="83"/>
      <c r="C476" s="137"/>
      <c r="D476" s="138" t="s">
        <v>319</v>
      </c>
      <c r="H476" s="83"/>
      <c r="I476" s="83"/>
      <c r="J476" s="83"/>
      <c r="K476" s="141">
        <v>0</v>
      </c>
      <c r="L476" s="142"/>
      <c r="M476" s="83"/>
      <c r="N476" s="83"/>
      <c r="O476" s="83"/>
      <c r="P476" s="83"/>
    </row>
    <row r="477" spans="2:16" s="33" customFormat="1" ht="12.75" x14ac:dyDescent="0.2">
      <c r="B477" s="83"/>
      <c r="C477" s="137"/>
      <c r="D477" s="138" t="s">
        <v>320</v>
      </c>
      <c r="H477" s="83"/>
      <c r="I477" s="83"/>
      <c r="J477" s="83"/>
      <c r="K477" s="141">
        <v>0</v>
      </c>
      <c r="L477" s="142"/>
      <c r="M477" s="83"/>
      <c r="N477" s="83"/>
      <c r="O477" s="83"/>
      <c r="P477" s="83"/>
    </row>
    <row r="478" spans="2:16" s="33" customFormat="1" ht="12.75" x14ac:dyDescent="0.2">
      <c r="B478" s="83"/>
      <c r="C478" s="137"/>
      <c r="D478" s="138" t="s">
        <v>321</v>
      </c>
      <c r="H478" s="83"/>
      <c r="I478" s="83"/>
      <c r="J478" s="83"/>
      <c r="K478" s="141">
        <v>472335.79</v>
      </c>
      <c r="L478" s="142"/>
      <c r="M478" s="83"/>
      <c r="N478" s="83"/>
      <c r="O478" s="83"/>
      <c r="P478" s="83"/>
    </row>
    <row r="479" spans="2:16" s="33" customFormat="1" ht="12.75" x14ac:dyDescent="0.2">
      <c r="B479" s="83"/>
      <c r="C479" s="137"/>
      <c r="D479" s="138" t="s">
        <v>322</v>
      </c>
      <c r="H479" s="83"/>
      <c r="I479" s="83"/>
      <c r="J479" s="83"/>
      <c r="K479" s="141">
        <v>0</v>
      </c>
      <c r="L479" s="142"/>
      <c r="M479" s="83"/>
      <c r="N479" s="83"/>
      <c r="O479" s="83"/>
      <c r="P479" s="83"/>
    </row>
    <row r="480" spans="2:16" s="33" customFormat="1" ht="12.75" x14ac:dyDescent="0.2">
      <c r="B480" s="83"/>
      <c r="C480" s="137"/>
      <c r="D480" s="138" t="s">
        <v>323</v>
      </c>
      <c r="H480" s="83"/>
      <c r="I480" s="83"/>
      <c r="J480" s="83"/>
      <c r="K480" s="141">
        <v>0</v>
      </c>
      <c r="L480" s="142"/>
      <c r="M480" s="83"/>
      <c r="N480" s="83"/>
      <c r="O480" s="83"/>
      <c r="P480" s="83"/>
    </row>
    <row r="481" spans="2:16" s="33" customFormat="1" ht="12.75" x14ac:dyDescent="0.2">
      <c r="B481" s="83"/>
      <c r="C481" s="137"/>
      <c r="D481" s="138" t="s">
        <v>324</v>
      </c>
      <c r="H481" s="83"/>
      <c r="I481" s="83"/>
      <c r="J481" s="83"/>
      <c r="K481" s="141">
        <v>0</v>
      </c>
      <c r="L481" s="142"/>
      <c r="M481" s="83"/>
      <c r="N481" s="83"/>
      <c r="O481" s="83"/>
      <c r="P481" s="83"/>
    </row>
    <row r="482" spans="2:16" s="33" customFormat="1" ht="12.75" x14ac:dyDescent="0.2">
      <c r="B482" s="83"/>
      <c r="C482" s="137"/>
      <c r="D482" s="138" t="s">
        <v>325</v>
      </c>
      <c r="H482" s="83"/>
      <c r="I482" s="83"/>
      <c r="J482" s="83"/>
      <c r="K482" s="141">
        <v>0</v>
      </c>
      <c r="L482" s="142"/>
      <c r="M482" s="83"/>
      <c r="N482" s="83"/>
      <c r="O482" s="83"/>
      <c r="P482" s="83"/>
    </row>
    <row r="483" spans="2:16" s="33" customFormat="1" ht="12.75" x14ac:dyDescent="0.2">
      <c r="B483" s="83"/>
      <c r="C483" s="137"/>
      <c r="D483" s="447" t="s">
        <v>326</v>
      </c>
      <c r="E483" s="447"/>
      <c r="F483" s="447"/>
      <c r="G483" s="447"/>
      <c r="H483" s="447"/>
      <c r="I483" s="447"/>
      <c r="J483" s="447"/>
      <c r="K483" s="141">
        <v>0</v>
      </c>
      <c r="L483" s="142"/>
      <c r="M483" s="83"/>
      <c r="N483" s="83"/>
      <c r="O483" s="83"/>
      <c r="P483" s="83"/>
    </row>
    <row r="484" spans="2:16" s="33" customFormat="1" ht="12.75" x14ac:dyDescent="0.2">
      <c r="B484" s="83"/>
      <c r="C484" s="137"/>
      <c r="D484" s="138" t="s">
        <v>327</v>
      </c>
      <c r="H484" s="83"/>
      <c r="I484" s="83"/>
      <c r="J484" s="83"/>
      <c r="K484" s="141">
        <v>0</v>
      </c>
      <c r="L484" s="142"/>
      <c r="M484" s="83"/>
      <c r="N484" s="83"/>
      <c r="O484" s="83"/>
      <c r="P484" s="83"/>
    </row>
    <row r="485" spans="2:16" s="33" customFormat="1" ht="12.75" x14ac:dyDescent="0.2">
      <c r="B485" s="83"/>
      <c r="C485" s="137"/>
      <c r="D485" s="138" t="s">
        <v>328</v>
      </c>
      <c r="H485" s="83"/>
      <c r="I485" s="83"/>
      <c r="J485" s="83"/>
      <c r="K485" s="141">
        <v>0</v>
      </c>
      <c r="L485" s="142"/>
      <c r="M485" s="83"/>
      <c r="N485" s="83"/>
      <c r="O485" s="83"/>
      <c r="P485" s="83"/>
    </row>
    <row r="486" spans="2:16" s="33" customFormat="1" ht="12.75" x14ac:dyDescent="0.2">
      <c r="B486" s="83"/>
      <c r="C486" s="140"/>
      <c r="D486" s="153" t="s">
        <v>329</v>
      </c>
      <c r="E486" s="73"/>
      <c r="F486" s="73"/>
      <c r="G486" s="73"/>
      <c r="H486" s="74"/>
      <c r="I486" s="74"/>
      <c r="J486" s="74"/>
      <c r="K486" s="155">
        <v>0</v>
      </c>
      <c r="L486" s="143"/>
      <c r="M486" s="83"/>
      <c r="N486" s="83"/>
      <c r="O486" s="83"/>
      <c r="P486" s="83"/>
    </row>
    <row r="487" spans="2:16" s="33" customFormat="1" ht="12.75" x14ac:dyDescent="0.2">
      <c r="B487" s="83"/>
      <c r="C487" s="83"/>
      <c r="H487" s="83"/>
      <c r="I487" s="83"/>
      <c r="J487" s="83"/>
      <c r="K487" s="61"/>
      <c r="M487" s="83"/>
      <c r="N487" s="83"/>
      <c r="O487" s="83"/>
      <c r="P487" s="83"/>
    </row>
    <row r="488" spans="2:16" s="33" customFormat="1" ht="12.75" x14ac:dyDescent="0.2">
      <c r="B488" s="83"/>
      <c r="C488" s="146" t="s">
        <v>330</v>
      </c>
      <c r="D488" s="147"/>
      <c r="E488" s="149"/>
      <c r="F488" s="149"/>
      <c r="G488" s="149"/>
      <c r="H488" s="52"/>
      <c r="I488" s="52"/>
      <c r="J488" s="52"/>
      <c r="K488" s="147"/>
      <c r="L488" s="148">
        <f>SUM(K489:K495)</f>
        <v>0</v>
      </c>
      <c r="M488" s="83"/>
      <c r="N488" s="83"/>
      <c r="O488" s="83"/>
      <c r="P488" s="83"/>
    </row>
    <row r="489" spans="2:16" s="33" customFormat="1" ht="12.75" x14ac:dyDescent="0.2">
      <c r="B489" s="83"/>
      <c r="C489" s="134"/>
      <c r="D489" s="449" t="s">
        <v>331</v>
      </c>
      <c r="E489" s="449"/>
      <c r="F489" s="449"/>
      <c r="G489" s="449"/>
      <c r="H489" s="449"/>
      <c r="I489" s="449"/>
      <c r="J489" s="449"/>
      <c r="K489" s="135">
        <v>0</v>
      </c>
      <c r="L489" s="136"/>
      <c r="M489" s="83"/>
      <c r="N489" s="83"/>
      <c r="O489" s="83"/>
      <c r="P489" s="83"/>
    </row>
    <row r="490" spans="2:16" s="33" customFormat="1" ht="12.75" x14ac:dyDescent="0.2">
      <c r="B490" s="83"/>
      <c r="C490" s="137"/>
      <c r="D490" s="138" t="s">
        <v>332</v>
      </c>
      <c r="H490" s="83"/>
      <c r="I490" s="83"/>
      <c r="J490" s="83"/>
      <c r="K490" s="138">
        <v>0</v>
      </c>
      <c r="L490" s="139"/>
      <c r="M490" s="83"/>
      <c r="N490" s="83"/>
      <c r="O490" s="83"/>
      <c r="P490" s="83"/>
    </row>
    <row r="491" spans="2:16" s="33" customFormat="1" ht="12.75" x14ac:dyDescent="0.2">
      <c r="B491" s="83"/>
      <c r="C491" s="137"/>
      <c r="D491" s="138" t="s">
        <v>333</v>
      </c>
      <c r="H491" s="83"/>
      <c r="I491" s="83"/>
      <c r="J491" s="83"/>
      <c r="K491" s="138">
        <v>0</v>
      </c>
      <c r="L491" s="139"/>
      <c r="M491" s="83"/>
      <c r="N491" s="83"/>
      <c r="O491" s="83"/>
      <c r="P491" s="83"/>
    </row>
    <row r="492" spans="2:16" s="33" customFormat="1" ht="12.75" x14ac:dyDescent="0.2">
      <c r="B492" s="83"/>
      <c r="C492" s="137"/>
      <c r="D492" s="447" t="s">
        <v>334</v>
      </c>
      <c r="E492" s="447"/>
      <c r="F492" s="447"/>
      <c r="G492" s="447"/>
      <c r="H492" s="447"/>
      <c r="I492" s="447"/>
      <c r="J492" s="447"/>
      <c r="K492" s="138">
        <v>0</v>
      </c>
      <c r="L492" s="139"/>
      <c r="M492" s="83"/>
      <c r="N492" s="83"/>
      <c r="O492" s="83"/>
      <c r="P492" s="83"/>
    </row>
    <row r="493" spans="2:16" s="33" customFormat="1" ht="12.75" x14ac:dyDescent="0.2">
      <c r="B493" s="83"/>
      <c r="C493" s="137"/>
      <c r="D493" s="138" t="s">
        <v>335</v>
      </c>
      <c r="H493" s="83"/>
      <c r="I493" s="83"/>
      <c r="J493" s="83"/>
      <c r="K493" s="138">
        <v>0</v>
      </c>
      <c r="L493" s="139"/>
      <c r="M493" s="83"/>
      <c r="N493" s="83"/>
      <c r="O493" s="83"/>
      <c r="P493" s="83"/>
    </row>
    <row r="494" spans="2:16" s="33" customFormat="1" ht="12.75" x14ac:dyDescent="0.2">
      <c r="B494" s="83"/>
      <c r="C494" s="137"/>
      <c r="D494" s="138" t="s">
        <v>336</v>
      </c>
      <c r="H494" s="83"/>
      <c r="I494" s="83"/>
      <c r="J494" s="83"/>
      <c r="K494" s="138">
        <v>0</v>
      </c>
      <c r="L494" s="139"/>
      <c r="M494" s="83"/>
      <c r="N494" s="83"/>
      <c r="O494" s="83"/>
      <c r="P494" s="83"/>
    </row>
    <row r="495" spans="2:16" s="33" customFormat="1" ht="12.75" x14ac:dyDescent="0.2">
      <c r="B495" s="83"/>
      <c r="C495" s="140"/>
      <c r="D495" s="153" t="s">
        <v>337</v>
      </c>
      <c r="E495" s="73"/>
      <c r="F495" s="73"/>
      <c r="G495" s="73"/>
      <c r="H495" s="74"/>
      <c r="I495" s="74"/>
      <c r="J495" s="74"/>
      <c r="K495" s="153">
        <v>0</v>
      </c>
      <c r="L495" s="154"/>
      <c r="M495" s="83"/>
      <c r="N495" s="83"/>
      <c r="O495" s="83"/>
      <c r="P495" s="83"/>
    </row>
    <row r="496" spans="2:16" s="33" customFormat="1" ht="12.75" x14ac:dyDescent="0.2">
      <c r="B496" s="83"/>
      <c r="C496" s="83"/>
      <c r="H496" s="83"/>
      <c r="I496" s="83"/>
      <c r="J496" s="83"/>
      <c r="K496" s="61"/>
      <c r="M496" s="83"/>
      <c r="N496" s="83"/>
      <c r="O496" s="83"/>
      <c r="P496" s="83"/>
    </row>
    <row r="497" spans="2:16" s="33" customFormat="1" ht="12.75" x14ac:dyDescent="0.2">
      <c r="B497" s="83"/>
      <c r="C497" s="150" t="s">
        <v>338</v>
      </c>
      <c r="D497" s="151"/>
      <c r="E497" s="149"/>
      <c r="F497" s="149"/>
      <c r="G497" s="149"/>
      <c r="H497" s="52"/>
      <c r="I497" s="52"/>
      <c r="J497" s="52"/>
      <c r="K497" s="151"/>
      <c r="L497" s="152">
        <f>+L467-L469+L488</f>
        <v>46627725.439999998</v>
      </c>
      <c r="M497" s="83"/>
      <c r="N497" s="83"/>
      <c r="O497" s="83"/>
      <c r="P497" s="83"/>
    </row>
    <row r="498" spans="2:16" s="33" customFormat="1" ht="12.75" x14ac:dyDescent="0.2">
      <c r="B498" s="83"/>
      <c r="C498" s="83"/>
      <c r="E498" s="61"/>
      <c r="H498" s="83"/>
      <c r="I498" s="83"/>
      <c r="J498" s="83"/>
      <c r="K498" s="83"/>
      <c r="L498" s="83"/>
      <c r="M498" s="83"/>
      <c r="N498" s="83"/>
      <c r="O498" s="83"/>
      <c r="P498" s="83"/>
    </row>
    <row r="499" spans="2:16" s="33" customFormat="1" ht="12.75" x14ac:dyDescent="0.2">
      <c r="B499" s="83"/>
      <c r="C499" s="83"/>
      <c r="E499" s="61"/>
      <c r="H499" s="83"/>
      <c r="I499" s="83"/>
      <c r="J499" s="83"/>
      <c r="K499" s="83"/>
      <c r="L499" s="83"/>
      <c r="M499" s="83"/>
      <c r="N499" s="83"/>
      <c r="O499" s="83"/>
      <c r="P499" s="83"/>
    </row>
    <row r="500" spans="2:16" s="33" customFormat="1" ht="32.25" customHeight="1" x14ac:dyDescent="0.2">
      <c r="B500" s="448" t="s">
        <v>340</v>
      </c>
      <c r="C500" s="448"/>
      <c r="D500" s="448"/>
      <c r="E500" s="448"/>
      <c r="F500" s="448"/>
      <c r="G500" s="448"/>
      <c r="H500" s="448"/>
      <c r="I500" s="448"/>
      <c r="J500" s="448"/>
      <c r="K500" s="448"/>
      <c r="L500" s="448"/>
      <c r="M500" s="83"/>
      <c r="N500" s="83"/>
      <c r="O500" s="83"/>
      <c r="P500" s="83"/>
    </row>
    <row r="501" spans="2:16" s="33" customFormat="1" x14ac:dyDescent="0.2"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</row>
    <row r="502" spans="2:16" s="33" customFormat="1" x14ac:dyDescent="0.2"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</row>
    <row r="503" spans="2:16" s="33" customFormat="1" x14ac:dyDescent="0.2"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</row>
  </sheetData>
  <mergeCells count="296">
    <mergeCell ref="D492:J492"/>
    <mergeCell ref="B500:L500"/>
    <mergeCell ref="C462:L462"/>
    <mergeCell ref="C463:L463"/>
    <mergeCell ref="C464:L464"/>
    <mergeCell ref="C465:L465"/>
    <mergeCell ref="D483:J483"/>
    <mergeCell ref="D489:J489"/>
    <mergeCell ref="D432:J432"/>
    <mergeCell ref="D433:J433"/>
    <mergeCell ref="C435:L435"/>
    <mergeCell ref="C436:L436"/>
    <mergeCell ref="C437:L437"/>
    <mergeCell ref="C438:L438"/>
    <mergeCell ref="D426:J426"/>
    <mergeCell ref="D427:J427"/>
    <mergeCell ref="D428:J428"/>
    <mergeCell ref="D429:J429"/>
    <mergeCell ref="D430:J430"/>
    <mergeCell ref="D431:J431"/>
    <mergeCell ref="D417:J417"/>
    <mergeCell ref="D420:L420"/>
    <mergeCell ref="D422:J422"/>
    <mergeCell ref="D423:J423"/>
    <mergeCell ref="D424:J424"/>
    <mergeCell ref="D425:J425"/>
    <mergeCell ref="D411:J411"/>
    <mergeCell ref="D412:J412"/>
    <mergeCell ref="D413:J413"/>
    <mergeCell ref="D414:J414"/>
    <mergeCell ref="D415:J415"/>
    <mergeCell ref="D416:J416"/>
    <mergeCell ref="D405:J405"/>
    <mergeCell ref="D406:J406"/>
    <mergeCell ref="D407:J407"/>
    <mergeCell ref="D408:J408"/>
    <mergeCell ref="D409:J409"/>
    <mergeCell ref="D410:J410"/>
    <mergeCell ref="D399:J399"/>
    <mergeCell ref="D400:J400"/>
    <mergeCell ref="D401:J401"/>
    <mergeCell ref="D402:J402"/>
    <mergeCell ref="D403:J403"/>
    <mergeCell ref="D404:J404"/>
    <mergeCell ref="C392:M392"/>
    <mergeCell ref="D394:J394"/>
    <mergeCell ref="D395:J395"/>
    <mergeCell ref="D396:J396"/>
    <mergeCell ref="D397:J397"/>
    <mergeCell ref="D398:J398"/>
    <mergeCell ref="D382:J382"/>
    <mergeCell ref="D383:J383"/>
    <mergeCell ref="D384:J384"/>
    <mergeCell ref="D385:J385"/>
    <mergeCell ref="D386:J386"/>
    <mergeCell ref="D387:J387"/>
    <mergeCell ref="C374:K374"/>
    <mergeCell ref="C375:K375"/>
    <mergeCell ref="C376:K376"/>
    <mergeCell ref="C377:K377"/>
    <mergeCell ref="C379:L379"/>
    <mergeCell ref="D381:J381"/>
    <mergeCell ref="C353:K353"/>
    <mergeCell ref="C354:K354"/>
    <mergeCell ref="C356:L356"/>
    <mergeCell ref="D358:I358"/>
    <mergeCell ref="D369:J369"/>
    <mergeCell ref="D370:J370"/>
    <mergeCell ref="D338:K338"/>
    <mergeCell ref="D339:K339"/>
    <mergeCell ref="D340:K340"/>
    <mergeCell ref="D341:K341"/>
    <mergeCell ref="C351:K351"/>
    <mergeCell ref="C352:K352"/>
    <mergeCell ref="D330:K330"/>
    <mergeCell ref="D331:K331"/>
    <mergeCell ref="C333:N333"/>
    <mergeCell ref="D335:K335"/>
    <mergeCell ref="D336:K336"/>
    <mergeCell ref="D337:K337"/>
    <mergeCell ref="D324:K324"/>
    <mergeCell ref="D325:K325"/>
    <mergeCell ref="D326:K326"/>
    <mergeCell ref="D327:K327"/>
    <mergeCell ref="D328:K328"/>
    <mergeCell ref="D329:K329"/>
    <mergeCell ref="D318:K318"/>
    <mergeCell ref="D319:K319"/>
    <mergeCell ref="D320:K320"/>
    <mergeCell ref="D321:K321"/>
    <mergeCell ref="D322:K322"/>
    <mergeCell ref="D323:K323"/>
    <mergeCell ref="D312:K312"/>
    <mergeCell ref="D313:K313"/>
    <mergeCell ref="D314:K314"/>
    <mergeCell ref="D315:K315"/>
    <mergeCell ref="D316:K316"/>
    <mergeCell ref="D317:K317"/>
    <mergeCell ref="D283:J283"/>
    <mergeCell ref="D284:J284"/>
    <mergeCell ref="C288:P288"/>
    <mergeCell ref="D309:K309"/>
    <mergeCell ref="D310:K310"/>
    <mergeCell ref="D311:K311"/>
    <mergeCell ref="D277:J277"/>
    <mergeCell ref="D278:J278"/>
    <mergeCell ref="D279:J279"/>
    <mergeCell ref="D280:J280"/>
    <mergeCell ref="D281:J281"/>
    <mergeCell ref="D282:J282"/>
    <mergeCell ref="D271:J271"/>
    <mergeCell ref="D272:J272"/>
    <mergeCell ref="D273:J273"/>
    <mergeCell ref="D274:J274"/>
    <mergeCell ref="D275:J275"/>
    <mergeCell ref="D276:J276"/>
    <mergeCell ref="D265:J265"/>
    <mergeCell ref="D266:J266"/>
    <mergeCell ref="D267:J267"/>
    <mergeCell ref="D268:J268"/>
    <mergeCell ref="D269:J269"/>
    <mergeCell ref="D270:J270"/>
    <mergeCell ref="D259:J259"/>
    <mergeCell ref="D260:J260"/>
    <mergeCell ref="D261:J261"/>
    <mergeCell ref="D262:J262"/>
    <mergeCell ref="D263:J263"/>
    <mergeCell ref="D264:J264"/>
    <mergeCell ref="D253:J253"/>
    <mergeCell ref="D254:J254"/>
    <mergeCell ref="D255:J255"/>
    <mergeCell ref="D256:J256"/>
    <mergeCell ref="D257:J257"/>
    <mergeCell ref="D258:J258"/>
    <mergeCell ref="D247:J247"/>
    <mergeCell ref="D248:J248"/>
    <mergeCell ref="D249:J249"/>
    <mergeCell ref="D250:J250"/>
    <mergeCell ref="D251:J251"/>
    <mergeCell ref="D252:J252"/>
    <mergeCell ref="D241:J241"/>
    <mergeCell ref="D242:J242"/>
    <mergeCell ref="D243:J243"/>
    <mergeCell ref="D244:J244"/>
    <mergeCell ref="D245:J245"/>
    <mergeCell ref="D246:J246"/>
    <mergeCell ref="D235:J235"/>
    <mergeCell ref="D236:J236"/>
    <mergeCell ref="D237:J237"/>
    <mergeCell ref="D238:J238"/>
    <mergeCell ref="D239:J239"/>
    <mergeCell ref="D240:J240"/>
    <mergeCell ref="C221:K221"/>
    <mergeCell ref="D230:J230"/>
    <mergeCell ref="D231:J231"/>
    <mergeCell ref="D232:J232"/>
    <mergeCell ref="D233:J233"/>
    <mergeCell ref="D234:J234"/>
    <mergeCell ref="D204:K204"/>
    <mergeCell ref="D205:K205"/>
    <mergeCell ref="D213:J213"/>
    <mergeCell ref="C218:K218"/>
    <mergeCell ref="C219:K219"/>
    <mergeCell ref="C220:K220"/>
    <mergeCell ref="D193:J193"/>
    <mergeCell ref="D194:J194"/>
    <mergeCell ref="D200:K200"/>
    <mergeCell ref="D201:K201"/>
    <mergeCell ref="D202:K202"/>
    <mergeCell ref="D203:K203"/>
    <mergeCell ref="D185:J185"/>
    <mergeCell ref="D186:J186"/>
    <mergeCell ref="D187:J187"/>
    <mergeCell ref="C189:L189"/>
    <mergeCell ref="D191:J191"/>
    <mergeCell ref="D192:J192"/>
    <mergeCell ref="D179:J179"/>
    <mergeCell ref="D180:J180"/>
    <mergeCell ref="D181:J181"/>
    <mergeCell ref="D182:J182"/>
    <mergeCell ref="D183:J183"/>
    <mergeCell ref="D184:J184"/>
    <mergeCell ref="D173:J173"/>
    <mergeCell ref="D174:J174"/>
    <mergeCell ref="D175:J175"/>
    <mergeCell ref="D176:J176"/>
    <mergeCell ref="D177:J177"/>
    <mergeCell ref="D178:J178"/>
    <mergeCell ref="D165:J165"/>
    <mergeCell ref="D166:J166"/>
    <mergeCell ref="D167:J167"/>
    <mergeCell ref="D168:J168"/>
    <mergeCell ref="D169:J169"/>
    <mergeCell ref="C171:M171"/>
    <mergeCell ref="D159:J159"/>
    <mergeCell ref="D160:J160"/>
    <mergeCell ref="D161:J161"/>
    <mergeCell ref="D162:J162"/>
    <mergeCell ref="D163:J163"/>
    <mergeCell ref="D164:J164"/>
    <mergeCell ref="D150:J150"/>
    <mergeCell ref="C153:L153"/>
    <mergeCell ref="D155:J155"/>
    <mergeCell ref="D156:J156"/>
    <mergeCell ref="D157:J157"/>
    <mergeCell ref="D158:J158"/>
    <mergeCell ref="D140:J140"/>
    <mergeCell ref="C144:L144"/>
    <mergeCell ref="D146:J146"/>
    <mergeCell ref="D147:J147"/>
    <mergeCell ref="D148:J148"/>
    <mergeCell ref="D149:J149"/>
    <mergeCell ref="D132:J132"/>
    <mergeCell ref="D133:J133"/>
    <mergeCell ref="C135:L135"/>
    <mergeCell ref="D137:J137"/>
    <mergeCell ref="D138:J138"/>
    <mergeCell ref="D139:J139"/>
    <mergeCell ref="D123:J123"/>
    <mergeCell ref="D124:J124"/>
    <mergeCell ref="D125:J125"/>
    <mergeCell ref="D126:J126"/>
    <mergeCell ref="D127:J127"/>
    <mergeCell ref="D128:J128"/>
    <mergeCell ref="D117:J117"/>
    <mergeCell ref="D118:J118"/>
    <mergeCell ref="D119:J119"/>
    <mergeCell ref="D120:J120"/>
    <mergeCell ref="D121:J121"/>
    <mergeCell ref="D122:J122"/>
    <mergeCell ref="C99:J99"/>
    <mergeCell ref="D102:I102"/>
    <mergeCell ref="C106:L106"/>
    <mergeCell ref="D109:J109"/>
    <mergeCell ref="D110:J110"/>
    <mergeCell ref="C115:L115"/>
    <mergeCell ref="C87:N87"/>
    <mergeCell ref="D89:I89"/>
    <mergeCell ref="D90:I90"/>
    <mergeCell ref="D91:I91"/>
    <mergeCell ref="C93:L93"/>
    <mergeCell ref="D95:I95"/>
    <mergeCell ref="D80:I80"/>
    <mergeCell ref="D81:I81"/>
    <mergeCell ref="D82:I82"/>
    <mergeCell ref="D83:I83"/>
    <mergeCell ref="D84:I84"/>
    <mergeCell ref="D85:I85"/>
    <mergeCell ref="D71:J71"/>
    <mergeCell ref="D72:J72"/>
    <mergeCell ref="D73:J73"/>
    <mergeCell ref="D74:J74"/>
    <mergeCell ref="C77:N77"/>
    <mergeCell ref="D79:I79"/>
    <mergeCell ref="D61:J61"/>
    <mergeCell ref="D64:J64"/>
    <mergeCell ref="D66:J66"/>
    <mergeCell ref="D67:J67"/>
    <mergeCell ref="D68:J68"/>
    <mergeCell ref="D69:J69"/>
    <mergeCell ref="D51:J51"/>
    <mergeCell ref="D52:J52"/>
    <mergeCell ref="D56:J56"/>
    <mergeCell ref="D57:J57"/>
    <mergeCell ref="D59:J59"/>
    <mergeCell ref="D60:J60"/>
    <mergeCell ref="D40:J40"/>
    <mergeCell ref="D41:J41"/>
    <mergeCell ref="C46:L46"/>
    <mergeCell ref="D48:J48"/>
    <mergeCell ref="D49:J49"/>
    <mergeCell ref="D50:J50"/>
    <mergeCell ref="D31:J31"/>
    <mergeCell ref="D32:J32"/>
    <mergeCell ref="D33:J33"/>
    <mergeCell ref="D34:J34"/>
    <mergeCell ref="D38:J38"/>
    <mergeCell ref="D39:J39"/>
    <mergeCell ref="D25:J25"/>
    <mergeCell ref="D26:J26"/>
    <mergeCell ref="D27:J27"/>
    <mergeCell ref="C11:L11"/>
    <mergeCell ref="C13:L13"/>
    <mergeCell ref="D15:J15"/>
    <mergeCell ref="D16:J16"/>
    <mergeCell ref="D17:J17"/>
    <mergeCell ref="D18:J18"/>
    <mergeCell ref="C2:L2"/>
    <mergeCell ref="C3:L3"/>
    <mergeCell ref="C4:L4"/>
    <mergeCell ref="C8:L8"/>
    <mergeCell ref="C9:L9"/>
    <mergeCell ref="C10:L10"/>
    <mergeCell ref="D19:J19"/>
    <mergeCell ref="D23:J23"/>
    <mergeCell ref="D24:J24"/>
  </mergeCells>
  <printOptions horizontalCentered="1"/>
  <pageMargins left="0.39370078740157483" right="0.39370078740157483" top="1.1811023622047245" bottom="1.1811023622047245" header="0.31496062992125984" footer="0.31496062992125984"/>
  <pageSetup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Oskr.Ro</cp:lastModifiedBy>
  <cp:lastPrinted>2019-02-19T15:57:34Z</cp:lastPrinted>
  <dcterms:created xsi:type="dcterms:W3CDTF">2017-02-28T18:38:56Z</dcterms:created>
  <dcterms:modified xsi:type="dcterms:W3CDTF">2019-02-25T21:48:25Z</dcterms:modified>
</cp:coreProperties>
</file>