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TRANSPARENCIA 11 MAYO 2018\ADMIN 2016\PRIMER TRIMESTRE 2016\INFORMACION CONTABLE\"/>
    </mc:Choice>
  </mc:AlternateContent>
  <xr:revisionPtr revIDLastSave="0" documentId="13_ncr:1_{B724477C-4FBD-46A6-B7B6-B9F04A1A4263}" xr6:coauthVersionLast="40" xr6:coauthVersionMax="40" xr10:uidLastSave="{00000000-0000-0000-0000-000000000000}"/>
  <bookViews>
    <workbookView xWindow="-120" yWindow="-120" windowWidth="29040" windowHeight="15840" tabRatio="809" activeTab="13" xr2:uid="{00000000-000D-0000-FFFF-FFFF00000000}"/>
  </bookViews>
  <sheets>
    <sheet name="IC-07 " sheetId="161" r:id="rId1"/>
    <sheet name="IC-08 " sheetId="162" r:id="rId2"/>
    <sheet name="IC-09 " sheetId="163" r:id="rId3"/>
    <sheet name="IC-10 " sheetId="164" r:id="rId4"/>
    <sheet name="IC-11 " sheetId="165" r:id="rId5"/>
    <sheet name="IC-12" sheetId="166" r:id="rId6"/>
    <sheet name="IC-13 " sheetId="167" r:id="rId7"/>
    <sheet name="IC-14 " sheetId="168" r:id="rId8"/>
    <sheet name="IC-15" sheetId="169" r:id="rId9"/>
    <sheet name="IC-16 " sheetId="170" r:id="rId10"/>
    <sheet name="IC-17 " sheetId="171" r:id="rId11"/>
    <sheet name="IC-18" sheetId="172" r:id="rId12"/>
    <sheet name="IC-19 " sheetId="173" r:id="rId13"/>
    <sheet name="IC-20 " sheetId="174" r:id="rId14"/>
  </sheets>
  <calcPr calcId="181029"/>
</workbook>
</file>

<file path=xl/calcChain.xml><?xml version="1.0" encoding="utf-8"?>
<calcChain xmlns="http://schemas.openxmlformats.org/spreadsheetml/2006/main">
  <c r="E27" i="174" l="1"/>
  <c r="D27" i="174"/>
  <c r="D50" i="170" l="1"/>
  <c r="D20" i="169"/>
  <c r="D28" i="165"/>
  <c r="E28" i="165"/>
  <c r="D63" i="171" l="1"/>
  <c r="E30" i="171" s="1"/>
  <c r="E50" i="171" l="1"/>
  <c r="E38" i="171"/>
  <c r="E57" i="171"/>
  <c r="E19" i="171"/>
  <c r="E43" i="171"/>
  <c r="E26" i="171"/>
  <c r="E18" i="171"/>
  <c r="E39" i="171"/>
  <c r="F21" i="165" l="1"/>
  <c r="D21" i="173" l="1"/>
  <c r="C21" i="173"/>
  <c r="E47" i="171"/>
  <c r="E27" i="171" l="1"/>
  <c r="E36" i="171"/>
  <c r="E23" i="171"/>
  <c r="E28" i="171"/>
  <c r="E33" i="171"/>
  <c r="E37" i="171"/>
  <c r="E44" i="171"/>
  <c r="E22" i="171"/>
  <c r="E32" i="171"/>
  <c r="E42" i="171"/>
  <c r="E48" i="171"/>
  <c r="E20" i="171"/>
  <c r="E24" i="171"/>
  <c r="E29" i="171"/>
  <c r="E34" i="171"/>
  <c r="E40" i="171"/>
  <c r="E46" i="171"/>
  <c r="E21" i="171"/>
  <c r="E25" i="171"/>
  <c r="E31" i="171"/>
  <c r="E35" i="171"/>
  <c r="E41" i="171"/>
  <c r="E61" i="171"/>
  <c r="E53" i="171"/>
  <c r="E58" i="171"/>
  <c r="E49" i="171"/>
  <c r="E54" i="171"/>
  <c r="E59" i="171"/>
  <c r="E51" i="171"/>
  <c r="E55" i="171"/>
  <c r="E60" i="171"/>
  <c r="E52" i="171"/>
  <c r="E56" i="171"/>
  <c r="F26" i="165" l="1"/>
  <c r="F24" i="165"/>
  <c r="F23" i="165"/>
  <c r="F22" i="165"/>
  <c r="F19" i="165"/>
  <c r="F18" i="165"/>
  <c r="F28" i="165" l="1"/>
  <c r="D19" i="172"/>
  <c r="D21" i="168"/>
  <c r="E17" i="167"/>
  <c r="D17" i="167"/>
  <c r="D22" i="164"/>
  <c r="C23" i="163"/>
  <c r="D23" i="162"/>
  <c r="D28" i="161"/>
  <c r="D20" i="161"/>
</calcChain>
</file>

<file path=xl/sharedStrings.xml><?xml version="1.0" encoding="utf-8"?>
<sst xmlns="http://schemas.openxmlformats.org/spreadsheetml/2006/main" count="401" uniqueCount="255">
  <si>
    <t>Concepto</t>
  </si>
  <si>
    <t>Total</t>
  </si>
  <si>
    <t>Bienes Muebles</t>
  </si>
  <si>
    <t>Terrenos</t>
  </si>
  <si>
    <t>Monto</t>
  </si>
  <si>
    <t>Efectivo y Equivalentes</t>
  </si>
  <si>
    <t>Ingresos por Recuperar a Corto Plazo</t>
  </si>
  <si>
    <t>Fideicomisos, Mandatos y Contratos Análogos</t>
  </si>
  <si>
    <t>Participaciones y Aportaciones de Capital</t>
  </si>
  <si>
    <t xml:space="preserve"> FORMATO IC-07</t>
  </si>
  <si>
    <t>Notas a los Estados Financieros / Notas de Desglose</t>
  </si>
  <si>
    <t>Notas al Estado de Situación Financiera</t>
  </si>
  <si>
    <t>Activo</t>
  </si>
  <si>
    <t>Fondos con Afectación Especifica</t>
  </si>
  <si>
    <t>Cuenta</t>
  </si>
  <si>
    <t>Nombre de la cuenta</t>
  </si>
  <si>
    <t>Tipo</t>
  </si>
  <si>
    <t>Inversiones financieras</t>
  </si>
  <si>
    <t>Clasificación a corto y largo plazo</t>
  </si>
  <si>
    <t>Menor a 3 meses</t>
  </si>
  <si>
    <t>De 3 a 12 meses</t>
  </si>
  <si>
    <t>mayor a 12 meses</t>
  </si>
  <si>
    <t xml:space="preserve"> FORMATO IC-08</t>
  </si>
  <si>
    <t>Derechos a Recibir Efectivo y Equivalentes y Bienes o Servicios a Recibir</t>
  </si>
  <si>
    <t xml:space="preserve">Importe Pte. de cobro </t>
  </si>
  <si>
    <t>Montos sujetos a algún tipo de juicio</t>
  </si>
  <si>
    <t>Factibilidad de cobro</t>
  </si>
  <si>
    <t xml:space="preserve"> FORMATO IC-09</t>
  </si>
  <si>
    <t>Inversiones Financieras (Fideicomisos)</t>
  </si>
  <si>
    <t>Características</t>
  </si>
  <si>
    <t>Nombre del Fideicomiso</t>
  </si>
  <si>
    <t>Objeto del Fideicomiso</t>
  </si>
  <si>
    <t xml:space="preserve"> FORMATO IC-10</t>
  </si>
  <si>
    <t>Ente público</t>
  </si>
  <si>
    <t xml:space="preserve"> FORMATO IC-11</t>
  </si>
  <si>
    <t>Bienes Muebles e Inmuebles e Intangibles</t>
  </si>
  <si>
    <t>Saldo Inicial del ejercicio</t>
  </si>
  <si>
    <t>Saldo Final del ejercicio</t>
  </si>
  <si>
    <t>Flujo</t>
  </si>
  <si>
    <t>Criterio</t>
  </si>
  <si>
    <t>Amortización Acumulada</t>
  </si>
  <si>
    <t xml:space="preserve"> FORMATO IC-12</t>
  </si>
  <si>
    <t>Estimaciones y Deterioros</t>
  </si>
  <si>
    <t xml:space="preserve">TEXTO Y FORMATO LIBRE </t>
  </si>
  <si>
    <t>CUENTA</t>
  </si>
  <si>
    <t>CRITERIOS PAR LA DETERMINACIÓN DE LAS ESTIMACIONES</t>
  </si>
  <si>
    <t>OBSERVACIONES</t>
  </si>
  <si>
    <t>Estimación de cuentas incobrables:</t>
  </si>
  <si>
    <t>Depreciación Acum. De Mob. y Eq. de oficina</t>
  </si>
  <si>
    <t>Depreciación Acum. de  Eq. de transporte</t>
  </si>
  <si>
    <t>(especificar otras)</t>
  </si>
  <si>
    <t xml:space="preserve"> FORMATO IC-13</t>
  </si>
  <si>
    <t>Otros activos no circulantes</t>
  </si>
  <si>
    <t xml:space="preserve"> FORMATO IC-14</t>
  </si>
  <si>
    <t>Pasivo</t>
  </si>
  <si>
    <t>Fondos y Bienes de Terceros en  Administración y/o en Garantia</t>
  </si>
  <si>
    <t>Naturaleza</t>
  </si>
  <si>
    <t>Clasificación</t>
  </si>
  <si>
    <t>Corto plazo</t>
  </si>
  <si>
    <t>Largo plazo</t>
  </si>
  <si>
    <t xml:space="preserve"> FORMATO IC-15</t>
  </si>
  <si>
    <t>Otros Pasivos Circulantes</t>
  </si>
  <si>
    <t xml:space="preserve"> FORMATO IC-16</t>
  </si>
  <si>
    <t>Notas al Estado de Actividades</t>
  </si>
  <si>
    <t>Ingresos de Gestión</t>
  </si>
  <si>
    <t>Otros Ingresos y Beneficios</t>
  </si>
  <si>
    <t xml:space="preserve"> FORMATO IC-17</t>
  </si>
  <si>
    <t>Gastos y Otras Perdidas</t>
  </si>
  <si>
    <t>Gastos, transferencias, subsidios, otras ayudas, participaciones y aportaciones, otros gastos y pérdidas extraordinarias e ingresos y gastos extraordinarios</t>
  </si>
  <si>
    <t>% Gasto</t>
  </si>
  <si>
    <t>Explicación</t>
  </si>
  <si>
    <t xml:space="preserve"> FORMATO IC-18</t>
  </si>
  <si>
    <t>Notas al Estado de Variaciones en la Hacienda Pública</t>
  </si>
  <si>
    <t>Patrimonio Contribuido y Generado</t>
  </si>
  <si>
    <t>Modificaciones al Patrimonio Contribuido</t>
  </si>
  <si>
    <t>Saldo Inicial</t>
  </si>
  <si>
    <t>Saldo Final</t>
  </si>
  <si>
    <t>Modificación</t>
  </si>
  <si>
    <t xml:space="preserve"> FORMATO IC-19</t>
  </si>
  <si>
    <t>Modificaciones al Patrimonio Generado</t>
  </si>
  <si>
    <t xml:space="preserve"> FORMATO IC-20</t>
  </si>
  <si>
    <t>Notas al Estado de Flujos de Efectivo</t>
  </si>
  <si>
    <t>Flujo de Efectivo</t>
  </si>
  <si>
    <t>Efectivo en bancos - Tesorería</t>
  </si>
  <si>
    <t>Efectivo en bancos - Dependencias</t>
  </si>
  <si>
    <t>Inversiones Temporales (hasta 3 meses)</t>
  </si>
  <si>
    <t>Fondos con  afecación específica</t>
  </si>
  <si>
    <t>Depósitos de Fondos de Terceros y otros</t>
  </si>
  <si>
    <t>Total efectivo y equivalente</t>
  </si>
  <si>
    <t>COMISION DE AGUA POTABLE Y ALCANTARILLADO DEL MUNICIPIO DE IGUALA</t>
  </si>
  <si>
    <t>Bienes Inmuebles</t>
  </si>
  <si>
    <t xml:space="preserve">Edificios </t>
  </si>
  <si>
    <t>Equipo de defensa y seguridad</t>
  </si>
  <si>
    <t>Vehiculos y equipo terrestre</t>
  </si>
  <si>
    <t>Maquinaria y equipo industrial</t>
  </si>
  <si>
    <t>Bienes intangibles</t>
  </si>
  <si>
    <t>Programas informaticos</t>
  </si>
  <si>
    <t>Muebles de oficinas y estantería</t>
  </si>
  <si>
    <t>“Bajo protesta de decir verdad declaramos que los Estados Financieros y sus Notas son razonablemente correctos y responsabilidad del emisor”</t>
  </si>
  <si>
    <t>x</t>
  </si>
  <si>
    <t>Acreedora</t>
  </si>
  <si>
    <t>4111-01</t>
  </si>
  <si>
    <t>IMPUESTOS ADICIONALES</t>
  </si>
  <si>
    <t>4143-01</t>
  </si>
  <si>
    <t>SERVICIO DE AGUA</t>
  </si>
  <si>
    <t>4143-02</t>
  </si>
  <si>
    <t>SERVICIO DE DRENAJE</t>
  </si>
  <si>
    <t>4143-03</t>
  </si>
  <si>
    <t>CONTRATOS</t>
  </si>
  <si>
    <t>4143-04</t>
  </si>
  <si>
    <t>CAMBIO DE NOMBRE A CONTRATOS</t>
  </si>
  <si>
    <t>4143-05</t>
  </si>
  <si>
    <t>CONEXION DE AGUA</t>
  </si>
  <si>
    <t>4143-06</t>
  </si>
  <si>
    <t>CONEXION DE DRENAJE</t>
  </si>
  <si>
    <t>4143-07</t>
  </si>
  <si>
    <t>RECONEXION DE AGUA</t>
  </si>
  <si>
    <t>4143-08</t>
  </si>
  <si>
    <t>RECONEXION DE DRENAJE</t>
  </si>
  <si>
    <t>4143-09</t>
  </si>
  <si>
    <t>VENTA DE AGUA EN PIPAS</t>
  </si>
  <si>
    <t>4143-10</t>
  </si>
  <si>
    <t>REPOSICION DE PAVIMENTO/ ASFALTO</t>
  </si>
  <si>
    <t>4143-11</t>
  </si>
  <si>
    <t>DESFOGUE DE TOMAS</t>
  </si>
  <si>
    <t>4143-12</t>
  </si>
  <si>
    <t>EXCAVACION</t>
  </si>
  <si>
    <t>4143-13</t>
  </si>
  <si>
    <t>SERV. AGUA DE PAGO ADELANTADO</t>
  </si>
  <si>
    <t>4143-14</t>
  </si>
  <si>
    <t>SERVICIO DE DRENAJE PAGO ADELANTADO</t>
  </si>
  <si>
    <t>4143-16</t>
  </si>
  <si>
    <t>AGUA ADEUDO</t>
  </si>
  <si>
    <t>4143-17</t>
  </si>
  <si>
    <t>DRENAJE ADEUDO</t>
  </si>
  <si>
    <t>4143-18</t>
  </si>
  <si>
    <t>SANEAMIENTO</t>
  </si>
  <si>
    <t>4143-19</t>
  </si>
  <si>
    <t>PAGOS PARCIALES DE CONVENIO</t>
  </si>
  <si>
    <t>4143-20</t>
  </si>
  <si>
    <t>DEZASOLVES DE DRENAJE</t>
  </si>
  <si>
    <t>4143-21</t>
  </si>
  <si>
    <t>EXPEDICION DE OFICIOS</t>
  </si>
  <si>
    <t>4143-22</t>
  </si>
  <si>
    <t>INSTALACIONES</t>
  </si>
  <si>
    <t>4143-23</t>
  </si>
  <si>
    <t>REPARACION DE TOMAS</t>
  </si>
  <si>
    <t>OTROS DERECHOS</t>
  </si>
  <si>
    <t>4149-01</t>
  </si>
  <si>
    <t>4159-01</t>
  </si>
  <si>
    <t>OTROS PRODUCTOS</t>
  </si>
  <si>
    <t>4162-01</t>
  </si>
  <si>
    <t>MULTAS Y RECARGOS</t>
  </si>
  <si>
    <t>5000</t>
  </si>
  <si>
    <t>5111-11301</t>
  </si>
  <si>
    <t>SUELDOS AL PERSONAL DE BASE</t>
  </si>
  <si>
    <t>5112-12201</t>
  </si>
  <si>
    <t>SUELDOS AL PERSONAL EVENTUAL</t>
  </si>
  <si>
    <t>5113-13101</t>
  </si>
  <si>
    <t>PRIMAS POR AÑOS DE SERVICIOS PRESTADOS</t>
  </si>
  <si>
    <t>5113-13201</t>
  </si>
  <si>
    <t>PRIMAS DE VACACIONES</t>
  </si>
  <si>
    <t>5113-13203</t>
  </si>
  <si>
    <t>GRATIFICACIÓN DE FIN DE AÑO</t>
  </si>
  <si>
    <t>5113-13301</t>
  </si>
  <si>
    <t>REMUNERACIONES POR HORAS EXTRAORDINARIAS</t>
  </si>
  <si>
    <t>5113-13401</t>
  </si>
  <si>
    <t>COMPENSACIONES ORDINARIAS</t>
  </si>
  <si>
    <t>5113-13402</t>
  </si>
  <si>
    <t>COMPENSACIONES EXTRAORDINARIAS</t>
  </si>
  <si>
    <t>5115-15101</t>
  </si>
  <si>
    <t>CUOTAS PARA EL FONDO DE AHORRO Y FONDO DE TRABAJO</t>
  </si>
  <si>
    <t>5115-15404</t>
  </si>
  <si>
    <t>PRESTACIONES COMPLEMENTARIAS PERSONAL DE BASE</t>
  </si>
  <si>
    <t>5115-15901</t>
  </si>
  <si>
    <t>OTRAS PRESTACIONES SOCIALES Y ECONOMICAS</t>
  </si>
  <si>
    <t>5121-21102</t>
  </si>
  <si>
    <t>ARTÍCULOS Y MATERIAL DE OFICINA</t>
  </si>
  <si>
    <t>5121-21201</t>
  </si>
  <si>
    <t>MATERIALES PARA IMPRESIÓN Y REPRODUCCIÓN</t>
  </si>
  <si>
    <t>5121-21401</t>
  </si>
  <si>
    <t>SUMINISTROS INFORMÁTICOS</t>
  </si>
  <si>
    <t>5121-21601</t>
  </si>
  <si>
    <t>MATERIALES Y ARTÍCULOS DE LIMPIEZA</t>
  </si>
  <si>
    <t>5122-22105</t>
  </si>
  <si>
    <t>PRODUCTOS DIVERSOS PARA ALIMENTACIÓN DE PERSONAS</t>
  </si>
  <si>
    <t>5124-24901</t>
  </si>
  <si>
    <t>5125-25301</t>
  </si>
  <si>
    <t>MEDICINAS Y PRODUCTOS FARMACÉUTICOS DE APLICACIÓN HUMANA</t>
  </si>
  <si>
    <t>COMBUSTIBLES, LUBRICANTES Y ADITIVOS</t>
  </si>
  <si>
    <t>5126-26101</t>
  </si>
  <si>
    <t>5129-29104</t>
  </si>
  <si>
    <t>HERRAMIENTAS MENORES DE CARÁCTER COMERCIAL</t>
  </si>
  <si>
    <t>5131-31101</t>
  </si>
  <si>
    <t>ENERGÍA ELÉCTRICA</t>
  </si>
  <si>
    <t>5131-31401</t>
  </si>
  <si>
    <t>TELEFONÍA TRADICIONAL</t>
  </si>
  <si>
    <t>5134-34101</t>
  </si>
  <si>
    <t>COMISIONES BANCARIAS</t>
  </si>
  <si>
    <t>5134-34501</t>
  </si>
  <si>
    <t>SEGUROS DE BIENES PATRIMONIALES</t>
  </si>
  <si>
    <t>5135-35101</t>
  </si>
  <si>
    <t>MANTENIMIENTO Y CONSERVACIÓN DE INMUEBLES PARA LA PRESTACIÓN DE SERVICIOS ADMINISTRATIVOS</t>
  </si>
  <si>
    <t>5135-35501</t>
  </si>
  <si>
    <t>REPARACIÓN Y MANTENIMIENTO DE EQUIPO DE TRANSPORTE</t>
  </si>
  <si>
    <t>5135-35701</t>
  </si>
  <si>
    <t>MANTENIMIENTO Y CONSERVACIÓN DE MAQUINARIA Y EQUIPO</t>
  </si>
  <si>
    <t>5135-35802</t>
  </si>
  <si>
    <t>SERVICIOS DE MANEJO DE DESECHOS</t>
  </si>
  <si>
    <t>5136-36201</t>
  </si>
  <si>
    <t>DIFUSIÓN POR RADIO, TELEVISIÓN Y OTROS MEDIOS DE MENSAJES COMERCIALES PARA PROMOVER LA VENTA DE BIENES O SERVICIOS</t>
  </si>
  <si>
    <t>5137-37201</t>
  </si>
  <si>
    <t>PASAJES TERRESTRES</t>
  </si>
  <si>
    <t>5137-37501</t>
  </si>
  <si>
    <t>VIÁTICOS EN EL PAÍS</t>
  </si>
  <si>
    <t>OTROS SERVICIOS GENERALES</t>
  </si>
  <si>
    <t>5139-39501</t>
  </si>
  <si>
    <t>PENAS, MULTAS, ACCESORIOS Y ACTUALIZACIONES</t>
  </si>
  <si>
    <t>5139-39801</t>
  </si>
  <si>
    <t>IMPUESTO SOBRE NÓMINAS Y OTROS QUE SE DERIVEN DE UNA RELACIÓN LABORAL</t>
  </si>
  <si>
    <t>5139-39902</t>
  </si>
  <si>
    <t>Hacienda Pública/Patrimonio</t>
  </si>
  <si>
    <t>"Bajo protesta de decir verdad declaramos que los Estados Financieros y sus Notas son razonablemente correctos y responsabilidad del emisor"</t>
  </si>
  <si>
    <t>al 31 de diciembre de 2016.</t>
  </si>
  <si>
    <t>Otros activos diferidos</t>
  </si>
  <si>
    <t>5114-14401</t>
  </si>
  <si>
    <t>SEGURO DE VIDA</t>
  </si>
  <si>
    <t>5116-17102</t>
  </si>
  <si>
    <t>ESTIMULOS POR ANTIGÜEDAD</t>
  </si>
  <si>
    <t>5124-24201</t>
  </si>
  <si>
    <t>CEMENTOS Y PRODUCTOS DE CONCRETO</t>
  </si>
  <si>
    <t>5124-24601</t>
  </si>
  <si>
    <t>ACCESORIOS Y MATERIAL ELECTRICO</t>
  </si>
  <si>
    <t>OTROS MATERIALES DE FERRETERIA PARA CONSTRUCCION Y REPARACION</t>
  </si>
  <si>
    <t>5124-25102</t>
  </si>
  <si>
    <t>SUBSTANCIAS Y PRODUCTOS QUIMICOS BASICOS</t>
  </si>
  <si>
    <t>5131-31201</t>
  </si>
  <si>
    <t>GAS</t>
  </si>
  <si>
    <t>5135-35401</t>
  </si>
  <si>
    <t>INSTALACION, REPARACION Y MANTENIMIENTO DE EQUIPO E INSTRUMENTAL MEDIC Y DE LABORATORIO</t>
  </si>
  <si>
    <t>5139-39401</t>
  </si>
  <si>
    <t>EROGACIONES POR RESOLUCION POR AUTORIDAD COMPETENTE</t>
  </si>
  <si>
    <t>5599-003</t>
  </si>
  <si>
    <t>MATERIALES PARA REPARACION DE AGUA Y DRENAJE</t>
  </si>
  <si>
    <t>5129-29202</t>
  </si>
  <si>
    <t>MATERIALES MENOR DE FERRETERIA PARA USO EN EDIFICIOS</t>
  </si>
  <si>
    <t>INGRESOS Y OTROS BENEFICIOS</t>
  </si>
  <si>
    <t>GASTOS Y OTRAS PERDIDAS</t>
  </si>
  <si>
    <t xml:space="preserve"> </t>
  </si>
  <si>
    <t>Bancos/tesoreria</t>
  </si>
  <si>
    <t>2110-01-006</t>
  </si>
  <si>
    <t>Impuesto adicional probomberos</t>
  </si>
  <si>
    <t>2110-01-007</t>
  </si>
  <si>
    <t>Impuesto adicional 15% pro redes</t>
  </si>
  <si>
    <t>al 31 de marzo de 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</si>
</sst>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]* #,##0.00_-;\-[$€]* #,##0.00_-;_-[$€]* &quot;-&quot;??_-;_-@_-"/>
    <numFmt numFmtId="165" formatCode="&quot;Verdadero&quot;;&quot;Verdadero&quot;;&quot;Falso&quot;"/>
    <numFmt numFmtId="166" formatCode="_-* #,##0.00\ _€_-;\-* #,##0.00\ _€_-;_-* &quot;-&quot;??\ _€_-;_-@_-"/>
  </numFmts>
  <fonts count="5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name val="Arial"/>
      <family val="2"/>
    </font>
    <font>
      <u/>
      <sz val="13"/>
      <color theme="10"/>
      <name val="Arial"/>
      <family val="2"/>
    </font>
    <font>
      <sz val="9"/>
      <name val="Times New Roman"/>
      <family val="1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4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8"/>
      <color theme="1"/>
      <name val="Arial Narrow"/>
      <family val="2"/>
    </font>
    <font>
      <sz val="8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9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Arial"/>
      <family val="2"/>
    </font>
    <font>
      <sz val="11"/>
      <color theme="1"/>
      <name val="Garamond"/>
      <family val="2"/>
    </font>
    <font>
      <sz val="7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b/>
      <sz val="13"/>
      <color theme="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/>
        <bgColor indexed="64"/>
      </patternFill>
    </fill>
    <fill>
      <patternFill patternType="solid">
        <fgColor rgb="FFFFFFFF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102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7" fillId="4" borderId="0" applyNumberFormat="0" applyBorder="0" applyAlignment="0" applyProtection="0"/>
    <xf numFmtId="0" fontId="18" fillId="16" borderId="1" applyNumberFormat="0" applyAlignment="0" applyProtection="0"/>
    <xf numFmtId="0" fontId="19" fillId="17" borderId="2" applyNumberFormat="0" applyAlignment="0" applyProtection="0"/>
    <xf numFmtId="0" fontId="20" fillId="0" borderId="3" applyNumberFormat="0" applyFill="0" applyAlignment="0" applyProtection="0"/>
    <xf numFmtId="0" fontId="21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21" borderId="0" applyNumberFormat="0" applyBorder="0" applyAlignment="0" applyProtection="0"/>
    <xf numFmtId="0" fontId="22" fillId="7" borderId="1" applyNumberFormat="0" applyAlignment="0" applyProtection="0"/>
    <xf numFmtId="0" fontId="23" fillId="3" borderId="0" applyNumberFormat="0" applyBorder="0" applyAlignment="0" applyProtection="0"/>
    <xf numFmtId="0" fontId="25" fillId="22" borderId="0" applyNumberFormat="0" applyBorder="0" applyAlignment="0" applyProtection="0"/>
    <xf numFmtId="0" fontId="24" fillId="23" borderId="4" applyNumberFormat="0" applyFont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21" fillId="0" borderId="8" applyNumberFormat="0" applyFill="0" applyAlignment="0" applyProtection="0"/>
    <xf numFmtId="0" fontId="26" fillId="0" borderId="9" applyNumberFormat="0" applyFill="0" applyAlignment="0" applyProtection="0"/>
    <xf numFmtId="0" fontId="13" fillId="0" borderId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4" fillId="0" borderId="0"/>
    <xf numFmtId="9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2" fillId="0" borderId="0">
      <alignment wrapText="1"/>
    </xf>
    <xf numFmtId="0" fontId="12" fillId="0" borderId="0">
      <alignment wrapText="1"/>
    </xf>
    <xf numFmtId="43" fontId="32" fillId="0" borderId="0" applyFont="0" applyFill="0" applyBorder="0" applyAlignment="0" applyProtection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7" fillId="0" borderId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2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8" fillId="16" borderId="28" applyNumberFormat="0" applyAlignment="0" applyProtection="0"/>
    <xf numFmtId="0" fontId="22" fillId="7" borderId="28" applyNumberFormat="0" applyAlignment="0" applyProtection="0"/>
    <xf numFmtId="0" fontId="24" fillId="23" borderId="29" applyNumberFormat="0" applyFont="0" applyAlignment="0" applyProtection="0"/>
    <xf numFmtId="0" fontId="26" fillId="16" borderId="30" applyNumberFormat="0" applyAlignment="0" applyProtection="0"/>
    <xf numFmtId="0" fontId="21" fillId="0" borderId="31" applyNumberFormat="0" applyFill="0" applyAlignment="0" applyProtection="0"/>
    <xf numFmtId="0" fontId="26" fillId="0" borderId="32" applyNumberFormat="0" applyFill="0" applyAlignment="0" applyProtection="0"/>
    <xf numFmtId="164" fontId="1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9" fillId="0" borderId="0"/>
    <xf numFmtId="0" fontId="2" fillId="0" borderId="0"/>
    <xf numFmtId="44" fontId="54" fillId="0" borderId="0" applyFont="0" applyFill="0" applyBorder="0" applyAlignment="0" applyProtection="0"/>
  </cellStyleXfs>
  <cellXfs count="184">
    <xf numFmtId="0" fontId="0" fillId="0" borderId="0" xfId="0"/>
    <xf numFmtId="0" fontId="37" fillId="0" borderId="0" xfId="96" applyFont="1"/>
    <xf numFmtId="0" fontId="38" fillId="0" borderId="0" xfId="96" applyFont="1" applyAlignment="1">
      <alignment horizontal="right"/>
    </xf>
    <xf numFmtId="0" fontId="39" fillId="0" borderId="0" xfId="96" applyFont="1" applyAlignment="1">
      <alignment horizontal="right"/>
    </xf>
    <xf numFmtId="0" fontId="2" fillId="0" borderId="0" xfId="96"/>
    <xf numFmtId="0" fontId="40" fillId="0" borderId="0" xfId="96" applyFont="1" applyAlignment="1">
      <alignment vertical="center"/>
    </xf>
    <xf numFmtId="0" fontId="40" fillId="0" borderId="0" xfId="96" applyFont="1"/>
    <xf numFmtId="0" fontId="42" fillId="0" borderId="0" xfId="97" applyFont="1" applyFill="1" applyBorder="1" applyAlignment="1">
      <alignment vertical="top"/>
    </xf>
    <xf numFmtId="0" fontId="40" fillId="0" borderId="0" xfId="96" applyFont="1" applyFill="1"/>
    <xf numFmtId="0" fontId="37" fillId="24" borderId="26" xfId="96" applyFont="1" applyFill="1" applyBorder="1" applyAlignment="1">
      <alignment horizontal="center" vertical="center"/>
    </xf>
    <xf numFmtId="0" fontId="37" fillId="24" borderId="27" xfId="96" applyFont="1" applyFill="1" applyBorder="1" applyAlignment="1">
      <alignment horizontal="center" vertical="center"/>
    </xf>
    <xf numFmtId="4" fontId="37" fillId="24" borderId="26" xfId="98" applyNumberFormat="1" applyFont="1" applyFill="1" applyBorder="1" applyAlignment="1">
      <alignment horizontal="center" vertical="center" wrapText="1"/>
    </xf>
    <xf numFmtId="4" fontId="37" fillId="0" borderId="0" xfId="96" applyNumberFormat="1" applyFont="1" applyFill="1" applyBorder="1" applyAlignment="1">
      <alignment horizontal="right" vertical="center" wrapText="1"/>
    </xf>
    <xf numFmtId="0" fontId="37" fillId="0" borderId="0" xfId="96" applyFont="1" applyFill="1"/>
    <xf numFmtId="0" fontId="37" fillId="0" borderId="26" xfId="96" applyFont="1" applyBorder="1"/>
    <xf numFmtId="49" fontId="37" fillId="0" borderId="37" xfId="96" applyNumberFormat="1" applyFont="1" applyFill="1" applyBorder="1" applyAlignment="1">
      <alignment horizontal="left" vertical="center" wrapText="1"/>
    </xf>
    <xf numFmtId="4" fontId="37" fillId="0" borderId="38" xfId="96" applyNumberFormat="1" applyFont="1" applyFill="1" applyBorder="1" applyAlignment="1">
      <alignment horizontal="right" vertical="center" wrapText="1"/>
    </xf>
    <xf numFmtId="4" fontId="37" fillId="0" borderId="39" xfId="96" applyNumberFormat="1" applyFont="1" applyFill="1" applyBorder="1" applyAlignment="1">
      <alignment horizontal="right" vertical="center" wrapText="1"/>
    </xf>
    <xf numFmtId="49" fontId="37" fillId="0" borderId="40" xfId="96" applyNumberFormat="1" applyFont="1" applyFill="1" applyBorder="1" applyAlignment="1">
      <alignment horizontal="left" vertical="center" wrapText="1"/>
    </xf>
    <xf numFmtId="0" fontId="12" fillId="0" borderId="0" xfId="97" applyFont="1" applyFill="1" applyBorder="1" applyAlignment="1">
      <alignment horizontal="center" vertical="top" wrapText="1"/>
    </xf>
    <xf numFmtId="0" fontId="37" fillId="0" borderId="41" xfId="96" applyFont="1" applyFill="1" applyBorder="1" applyAlignment="1">
      <alignment horizontal="left" vertical="center" wrapText="1"/>
    </xf>
    <xf numFmtId="0" fontId="37" fillId="0" borderId="0" xfId="96" applyFont="1" applyBorder="1"/>
    <xf numFmtId="0" fontId="37" fillId="0" borderId="0" xfId="96" applyFont="1" applyFill="1" applyBorder="1" applyAlignment="1">
      <alignment horizontal="left" vertical="center" wrapText="1"/>
    </xf>
    <xf numFmtId="4" fontId="37" fillId="0" borderId="0" xfId="96" applyNumberFormat="1" applyFont="1" applyFill="1" applyBorder="1" applyAlignment="1">
      <alignment horizontal="right" wrapText="1"/>
    </xf>
    <xf numFmtId="4" fontId="37" fillId="24" borderId="26" xfId="96" applyNumberFormat="1" applyFont="1" applyFill="1" applyBorder="1" applyAlignment="1">
      <alignment horizontal="center" vertical="center" wrapText="1"/>
    </xf>
    <xf numFmtId="49" fontId="37" fillId="0" borderId="26" xfId="96" applyNumberFormat="1" applyFont="1" applyFill="1" applyBorder="1" applyAlignment="1">
      <alignment horizontal="left" vertical="center" wrapText="1"/>
    </xf>
    <xf numFmtId="4" fontId="37" fillId="0" borderId="26" xfId="96" applyNumberFormat="1" applyFont="1" applyFill="1" applyBorder="1" applyAlignment="1">
      <alignment horizontal="right" vertical="center" wrapText="1"/>
    </xf>
    <xf numFmtId="0" fontId="37" fillId="0" borderId="26" xfId="96" applyFont="1" applyFill="1" applyBorder="1"/>
    <xf numFmtId="0" fontId="37" fillId="0" borderId="26" xfId="96" applyFont="1" applyFill="1" applyBorder="1" applyAlignment="1">
      <alignment horizontal="left" vertical="center" wrapText="1"/>
    </xf>
    <xf numFmtId="0" fontId="37" fillId="0" borderId="0" xfId="96" applyFont="1" applyFill="1" applyBorder="1"/>
    <xf numFmtId="0" fontId="43" fillId="0" borderId="0" xfId="96" applyFont="1" applyBorder="1"/>
    <xf numFmtId="0" fontId="43" fillId="0" borderId="0" xfId="96" applyFont="1"/>
    <xf numFmtId="4" fontId="43" fillId="0" borderId="0" xfId="96" applyNumberFormat="1" applyFont="1" applyAlignment="1">
      <alignment horizontal="right" vertical="center"/>
    </xf>
    <xf numFmtId="0" fontId="44" fillId="0" borderId="0" xfId="96" applyFont="1"/>
    <xf numFmtId="0" fontId="37" fillId="24" borderId="26" xfId="96" applyFont="1" applyFill="1" applyBorder="1" applyAlignment="1">
      <alignment horizontal="center" vertical="center" wrapText="1"/>
    </xf>
    <xf numFmtId="0" fontId="37" fillId="0" borderId="23" xfId="96" applyFont="1" applyBorder="1"/>
    <xf numFmtId="4" fontId="37" fillId="0" borderId="42" xfId="96" applyNumberFormat="1" applyFont="1" applyFill="1" applyBorder="1" applyAlignment="1">
      <alignment horizontal="right" vertical="center" wrapText="1"/>
    </xf>
    <xf numFmtId="4" fontId="37" fillId="0" borderId="43" xfId="96" applyNumberFormat="1" applyFont="1" applyFill="1" applyBorder="1" applyAlignment="1">
      <alignment horizontal="right" wrapText="1"/>
    </xf>
    <xf numFmtId="4" fontId="37" fillId="0" borderId="39" xfId="96" applyNumberFormat="1" applyFont="1" applyFill="1" applyBorder="1" applyAlignment="1">
      <alignment horizontal="right" wrapText="1"/>
    </xf>
    <xf numFmtId="4" fontId="37" fillId="0" borderId="26" xfId="96" applyNumberFormat="1" applyFont="1" applyFill="1" applyBorder="1" applyAlignment="1">
      <alignment horizontal="right" wrapText="1"/>
    </xf>
    <xf numFmtId="0" fontId="37" fillId="0" borderId="40" xfId="96" applyFont="1" applyFill="1" applyBorder="1" applyAlignment="1">
      <alignment horizontal="left" vertical="center" wrapText="1"/>
    </xf>
    <xf numFmtId="0" fontId="46" fillId="0" borderId="0" xfId="96" applyFont="1" applyAlignment="1">
      <alignment horizontal="right"/>
    </xf>
    <xf numFmtId="0" fontId="37" fillId="0" borderId="44" xfId="96" applyFont="1" applyFill="1" applyBorder="1" applyAlignment="1">
      <alignment horizontal="left" vertical="center" wrapText="1"/>
    </xf>
    <xf numFmtId="0" fontId="36" fillId="0" borderId="0" xfId="96" applyFont="1"/>
    <xf numFmtId="0" fontId="47" fillId="0" borderId="0" xfId="96" applyFont="1"/>
    <xf numFmtId="4" fontId="37" fillId="0" borderId="0" xfId="96" applyNumberFormat="1" applyFont="1"/>
    <xf numFmtId="4" fontId="37" fillId="0" borderId="26" xfId="96" applyNumberFormat="1" applyFont="1" applyFill="1" applyBorder="1" applyAlignment="1">
      <alignment wrapText="1"/>
    </xf>
    <xf numFmtId="4" fontId="37" fillId="0" borderId="26" xfId="96" applyNumberFormat="1" applyFont="1" applyBorder="1" applyAlignment="1">
      <alignment wrapText="1"/>
    </xf>
    <xf numFmtId="0" fontId="37" fillId="0" borderId="26" xfId="96" applyFont="1" applyBorder="1" applyAlignment="1">
      <alignment horizontal="left" wrapText="1"/>
    </xf>
    <xf numFmtId="0" fontId="38" fillId="0" borderId="38" xfId="96" applyFont="1" applyFill="1" applyBorder="1" applyAlignment="1">
      <alignment horizontal="left" vertical="center" wrapText="1"/>
    </xf>
    <xf numFmtId="4" fontId="38" fillId="0" borderId="26" xfId="96" applyNumberFormat="1" applyFont="1" applyFill="1" applyBorder="1" applyAlignment="1">
      <alignment horizontal="right" vertical="center" wrapText="1"/>
    </xf>
    <xf numFmtId="4" fontId="38" fillId="0" borderId="26" xfId="96" applyNumberFormat="1" applyFont="1" applyFill="1" applyBorder="1" applyAlignment="1">
      <alignment horizontal="right" wrapText="1"/>
    </xf>
    <xf numFmtId="4" fontId="36" fillId="0" borderId="0" xfId="96" applyNumberFormat="1" applyFont="1"/>
    <xf numFmtId="0" fontId="37" fillId="0" borderId="0" xfId="96" applyFont="1" applyAlignment="1">
      <alignment horizontal="left" wrapText="1"/>
    </xf>
    <xf numFmtId="4" fontId="37" fillId="0" borderId="0" xfId="96" applyNumberFormat="1" applyFont="1" applyAlignment="1">
      <alignment horizontal="left" wrapText="1"/>
    </xf>
    <xf numFmtId="0" fontId="38" fillId="0" borderId="0" xfId="96" applyFont="1"/>
    <xf numFmtId="0" fontId="2" fillId="0" borderId="26" xfId="96" applyBorder="1" applyAlignment="1">
      <alignment horizontal="center" vertical="center"/>
    </xf>
    <xf numFmtId="0" fontId="2" fillId="0" borderId="26" xfId="96" applyBorder="1" applyAlignment="1">
      <alignment vertical="top"/>
    </xf>
    <xf numFmtId="0" fontId="2" fillId="0" borderId="26" xfId="96" applyBorder="1"/>
    <xf numFmtId="0" fontId="37" fillId="0" borderId="26" xfId="96" applyFont="1" applyBorder="1" applyAlignment="1">
      <alignment vertical="top"/>
    </xf>
    <xf numFmtId="0" fontId="47" fillId="0" borderId="0" xfId="96" applyFont="1" applyAlignment="1">
      <alignment vertical="center"/>
    </xf>
    <xf numFmtId="0" fontId="37" fillId="0" borderId="38" xfId="96" applyFont="1" applyFill="1" applyBorder="1" applyAlignment="1">
      <alignment horizontal="left" vertical="center" wrapText="1"/>
    </xf>
    <xf numFmtId="4" fontId="41" fillId="0" borderId="0" xfId="96" applyNumberFormat="1" applyFont="1" applyFill="1" applyBorder="1" applyAlignment="1">
      <alignment horizontal="right" vertical="center" wrapText="1"/>
    </xf>
    <xf numFmtId="4" fontId="41" fillId="0" borderId="0" xfId="96" applyNumberFormat="1" applyFont="1" applyFill="1" applyBorder="1" applyAlignment="1">
      <alignment horizontal="right" wrapText="1"/>
    </xf>
    <xf numFmtId="0" fontId="35" fillId="0" borderId="0" xfId="96" applyFont="1"/>
    <xf numFmtId="0" fontId="38" fillId="0" borderId="0" xfId="96" applyFont="1" applyFill="1" applyBorder="1" applyAlignment="1">
      <alignment horizontal="left" vertical="center" wrapText="1"/>
    </xf>
    <xf numFmtId="4" fontId="38" fillId="0" borderId="0" xfId="96" applyNumberFormat="1" applyFont="1" applyFill="1" applyBorder="1" applyAlignment="1">
      <alignment horizontal="right" vertical="center" wrapText="1"/>
    </xf>
    <xf numFmtId="4" fontId="38" fillId="0" borderId="0" xfId="96" applyNumberFormat="1" applyFont="1" applyFill="1" applyBorder="1" applyAlignment="1">
      <alignment horizontal="right" wrapText="1"/>
    </xf>
    <xf numFmtId="0" fontId="37" fillId="0" borderId="26" xfId="96" applyFont="1" applyBorder="1" applyAlignment="1">
      <alignment horizontal="center"/>
    </xf>
    <xf numFmtId="0" fontId="37" fillId="0" borderId="34" xfId="96" applyFont="1" applyBorder="1" applyAlignment="1">
      <alignment horizontal="center"/>
    </xf>
    <xf numFmtId="0" fontId="37" fillId="0" borderId="35" xfId="96" applyFont="1" applyBorder="1" applyAlignment="1">
      <alignment horizontal="center"/>
    </xf>
    <xf numFmtId="0" fontId="37" fillId="0" borderId="46" xfId="96" applyFont="1" applyBorder="1" applyAlignment="1">
      <alignment horizontal="center"/>
    </xf>
    <xf numFmtId="0" fontId="41" fillId="0" borderId="0" xfId="96" applyFont="1" applyAlignment="1">
      <alignment vertical="center"/>
    </xf>
    <xf numFmtId="0" fontId="41" fillId="0" borderId="0" xfId="96" applyFont="1" applyAlignment="1"/>
    <xf numFmtId="0" fontId="41" fillId="0" borderId="0" xfId="96" applyFont="1" applyAlignment="1">
      <alignment horizontal="center" vertical="center"/>
    </xf>
    <xf numFmtId="0" fontId="41" fillId="0" borderId="0" xfId="96" applyFont="1" applyAlignment="1">
      <alignment horizontal="center"/>
    </xf>
    <xf numFmtId="0" fontId="38" fillId="24" borderId="26" xfId="96" applyFont="1" applyFill="1" applyBorder="1" applyAlignment="1">
      <alignment horizontal="center" vertical="center"/>
    </xf>
    <xf numFmtId="0" fontId="41" fillId="0" borderId="0" xfId="96" applyFont="1" applyAlignment="1">
      <alignment horizontal="center" vertical="center"/>
    </xf>
    <xf numFmtId="0" fontId="41" fillId="0" borderId="0" xfId="96" applyFont="1" applyAlignment="1">
      <alignment horizontal="center"/>
    </xf>
    <xf numFmtId="0" fontId="38" fillId="24" borderId="26" xfId="96" applyFont="1" applyFill="1" applyBorder="1" applyAlignment="1">
      <alignment horizontal="center" vertical="center"/>
    </xf>
    <xf numFmtId="0" fontId="37" fillId="0" borderId="26" xfId="96" applyFont="1" applyBorder="1" applyAlignment="1">
      <alignment horizontal="left"/>
    </xf>
    <xf numFmtId="0" fontId="2" fillId="0" borderId="0" xfId="96" applyAlignment="1">
      <alignment horizontal="left"/>
    </xf>
    <xf numFmtId="4" fontId="37" fillId="0" borderId="26" xfId="96" applyNumberFormat="1" applyFont="1" applyBorder="1" applyAlignment="1">
      <alignment horizontal="right" wrapText="1"/>
    </xf>
    <xf numFmtId="0" fontId="48" fillId="0" borderId="26" xfId="97" applyFont="1" applyFill="1" applyBorder="1" applyAlignment="1">
      <alignment horizontal="left"/>
    </xf>
    <xf numFmtId="43" fontId="12" fillId="0" borderId="25" xfId="54" applyFont="1" applyFill="1" applyBorder="1" applyAlignment="1">
      <alignment horizontal="left"/>
    </xf>
    <xf numFmtId="43" fontId="12" fillId="0" borderId="26" xfId="54" applyFont="1" applyFill="1" applyBorder="1" applyAlignment="1">
      <alignment horizontal="right"/>
    </xf>
    <xf numFmtId="4" fontId="38" fillId="24" borderId="26" xfId="98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2" fillId="0" borderId="25" xfId="97" applyFont="1" applyFill="1" applyBorder="1" applyAlignment="1">
      <alignment horizontal="left"/>
    </xf>
    <xf numFmtId="0" fontId="12" fillId="0" borderId="26" xfId="97" applyFont="1" applyFill="1" applyBorder="1" applyAlignment="1">
      <alignment horizontal="left"/>
    </xf>
    <xf numFmtId="0" fontId="37" fillId="0" borderId="0" xfId="96" applyFont="1" applyAlignment="1">
      <alignment horizontal="center"/>
    </xf>
    <xf numFmtId="0" fontId="2" fillId="0" borderId="26" xfId="96" applyBorder="1" applyAlignment="1">
      <alignment horizontal="center" vertical="center" wrapText="1"/>
    </xf>
    <xf numFmtId="0" fontId="2" fillId="0" borderId="0" xfId="96" applyAlignment="1">
      <alignment horizontal="center"/>
    </xf>
    <xf numFmtId="0" fontId="38" fillId="0" borderId="40" xfId="96" applyFont="1" applyFill="1" applyBorder="1" applyAlignment="1">
      <alignment horizontal="left" vertical="center" wrapText="1"/>
    </xf>
    <xf numFmtId="0" fontId="37" fillId="24" borderId="26" xfId="96" applyFont="1" applyFill="1" applyBorder="1" applyAlignment="1">
      <alignment horizontal="left" vertical="center"/>
    </xf>
    <xf numFmtId="0" fontId="37" fillId="0" borderId="0" xfId="96" applyFont="1" applyBorder="1" applyAlignment="1">
      <alignment horizontal="left"/>
    </xf>
    <xf numFmtId="0" fontId="50" fillId="25" borderId="0" xfId="0" applyFont="1" applyFill="1" applyBorder="1" applyAlignment="1">
      <alignment vertical="top" wrapText="1"/>
    </xf>
    <xf numFmtId="4" fontId="52" fillId="0" borderId="26" xfId="96" applyNumberFormat="1" applyFont="1" applyFill="1" applyBorder="1" applyAlignment="1">
      <alignment horizontal="right" wrapText="1"/>
    </xf>
    <xf numFmtId="0" fontId="51" fillId="25" borderId="26" xfId="0" applyFont="1" applyFill="1" applyBorder="1" applyAlignment="1">
      <alignment vertical="top" wrapText="1"/>
    </xf>
    <xf numFmtId="0" fontId="51" fillId="25" borderId="13" xfId="0" applyFont="1" applyFill="1" applyBorder="1" applyAlignment="1">
      <alignment horizontal="center" vertical="top" wrapText="1"/>
    </xf>
    <xf numFmtId="0" fontId="51" fillId="25" borderId="14" xfId="0" applyFont="1" applyFill="1" applyBorder="1" applyAlignment="1">
      <alignment vertical="top" wrapText="1"/>
    </xf>
    <xf numFmtId="4" fontId="52" fillId="0" borderId="14" xfId="96" applyNumberFormat="1" applyFont="1" applyFill="1" applyBorder="1" applyAlignment="1">
      <alignment horizontal="right" wrapText="1"/>
    </xf>
    <xf numFmtId="0" fontId="51" fillId="25" borderId="15" xfId="0" applyFont="1" applyFill="1" applyBorder="1" applyAlignment="1">
      <alignment vertical="top" wrapText="1"/>
    </xf>
    <xf numFmtId="0" fontId="51" fillId="25" borderId="18" xfId="0" applyFont="1" applyFill="1" applyBorder="1" applyAlignment="1">
      <alignment horizontal="center" vertical="top" wrapText="1"/>
    </xf>
    <xf numFmtId="0" fontId="51" fillId="25" borderId="19" xfId="0" applyFont="1" applyFill="1" applyBorder="1" applyAlignment="1">
      <alignment vertical="top" wrapText="1"/>
    </xf>
    <xf numFmtId="0" fontId="2" fillId="0" borderId="18" xfId="96" applyBorder="1" applyAlignment="1">
      <alignment horizontal="center"/>
    </xf>
    <xf numFmtId="0" fontId="2" fillId="0" borderId="19" xfId="96" applyBorder="1"/>
    <xf numFmtId="0" fontId="2" fillId="0" borderId="21" xfId="96" applyBorder="1"/>
    <xf numFmtId="0" fontId="53" fillId="25" borderId="20" xfId="0" applyFont="1" applyFill="1" applyBorder="1" applyAlignment="1">
      <alignment horizontal="center" vertical="top" wrapText="1"/>
    </xf>
    <xf numFmtId="0" fontId="53" fillId="25" borderId="22" xfId="0" applyFont="1" applyFill="1" applyBorder="1" applyAlignment="1">
      <alignment vertical="top" wrapText="1"/>
    </xf>
    <xf numFmtId="0" fontId="38" fillId="24" borderId="11" xfId="96" applyFont="1" applyFill="1" applyBorder="1" applyAlignment="1">
      <alignment horizontal="center" vertical="center"/>
    </xf>
    <xf numFmtId="0" fontId="38" fillId="24" borderId="10" xfId="96" applyFont="1" applyFill="1" applyBorder="1" applyAlignment="1">
      <alignment horizontal="center" vertical="center"/>
    </xf>
    <xf numFmtId="4" fontId="38" fillId="24" borderId="10" xfId="98" applyNumberFormat="1" applyFont="1" applyFill="1" applyBorder="1" applyAlignment="1">
      <alignment horizontal="center" vertical="center" wrapText="1"/>
    </xf>
    <xf numFmtId="4" fontId="38" fillId="24" borderId="12" xfId="98" applyNumberFormat="1" applyFont="1" applyFill="1" applyBorder="1" applyAlignment="1">
      <alignment horizontal="center" vertical="center" wrapText="1"/>
    </xf>
    <xf numFmtId="0" fontId="52" fillId="0" borderId="26" xfId="96" applyFont="1" applyBorder="1"/>
    <xf numFmtId="0" fontId="51" fillId="0" borderId="26" xfId="0" applyFont="1" applyFill="1" applyBorder="1" applyAlignment="1">
      <alignment vertical="top" wrapText="1"/>
    </xf>
    <xf numFmtId="49" fontId="52" fillId="0" borderId="26" xfId="96" applyNumberFormat="1" applyFont="1" applyFill="1" applyBorder="1" applyAlignment="1">
      <alignment horizontal="left" vertical="center" wrapText="1"/>
    </xf>
    <xf numFmtId="0" fontId="39" fillId="0" borderId="0" xfId="96" applyFont="1" applyAlignment="1">
      <alignment horizontal="center"/>
    </xf>
    <xf numFmtId="0" fontId="38" fillId="24" borderId="27" xfId="96" applyFont="1" applyFill="1" applyBorder="1" applyAlignment="1">
      <alignment horizontal="center" vertical="center"/>
    </xf>
    <xf numFmtId="10" fontId="52" fillId="0" borderId="26" xfId="96" applyNumberFormat="1" applyFont="1" applyBorder="1" applyAlignment="1">
      <alignment horizontal="center"/>
    </xf>
    <xf numFmtId="4" fontId="52" fillId="0" borderId="26" xfId="96" applyNumberFormat="1" applyFont="1" applyFill="1" applyBorder="1" applyAlignment="1">
      <alignment horizontal="center" wrapText="1"/>
    </xf>
    <xf numFmtId="44" fontId="37" fillId="0" borderId="0" xfId="101" applyFont="1"/>
    <xf numFmtId="44" fontId="41" fillId="0" borderId="0" xfId="101" applyFont="1" applyAlignment="1">
      <alignment horizontal="center"/>
    </xf>
    <xf numFmtId="44" fontId="38" fillId="24" borderId="26" xfId="101" applyFont="1" applyFill="1" applyBorder="1" applyAlignment="1">
      <alignment horizontal="center" vertical="center" wrapText="1"/>
    </xf>
    <xf numFmtId="44" fontId="51" fillId="0" borderId="26" xfId="101" applyFont="1" applyFill="1" applyBorder="1" applyAlignment="1">
      <alignment vertical="top" wrapText="1"/>
    </xf>
    <xf numFmtId="44" fontId="52" fillId="0" borderId="26" xfId="101" applyFont="1" applyFill="1" applyBorder="1" applyAlignment="1">
      <alignment horizontal="right" vertical="center" wrapText="1"/>
    </xf>
    <xf numFmtId="44" fontId="2" fillId="0" borderId="0" xfId="101" applyFont="1"/>
    <xf numFmtId="44" fontId="40" fillId="0" borderId="0" xfId="101" applyFont="1" applyAlignment="1">
      <alignment horizontal="left" vertical="center"/>
    </xf>
    <xf numFmtId="44" fontId="42" fillId="0" borderId="0" xfId="101" applyFont="1" applyFill="1" applyBorder="1" applyAlignment="1">
      <alignment vertical="top"/>
    </xf>
    <xf numFmtId="44" fontId="38" fillId="24" borderId="10" xfId="101" applyFont="1" applyFill="1" applyBorder="1" applyAlignment="1">
      <alignment horizontal="center" vertical="center" wrapText="1"/>
    </xf>
    <xf numFmtId="44" fontId="51" fillId="0" borderId="14" xfId="101" applyFont="1" applyFill="1" applyBorder="1" applyAlignment="1">
      <alignment vertical="top" wrapText="1"/>
    </xf>
    <xf numFmtId="44" fontId="2" fillId="0" borderId="26" xfId="101" applyFont="1" applyFill="1" applyBorder="1"/>
    <xf numFmtId="44" fontId="53" fillId="25" borderId="22" xfId="101" applyFont="1" applyFill="1" applyBorder="1" applyAlignment="1">
      <alignment vertical="top" wrapText="1"/>
    </xf>
    <xf numFmtId="0" fontId="53" fillId="25" borderId="26" xfId="0" applyFont="1" applyFill="1" applyBorder="1" applyAlignment="1">
      <alignment vertical="top" wrapText="1"/>
    </xf>
    <xf numFmtId="44" fontId="53" fillId="25" borderId="26" xfId="101" applyFont="1" applyFill="1" applyBorder="1" applyAlignment="1">
      <alignment vertical="top" wrapText="1"/>
    </xf>
    <xf numFmtId="10" fontId="55" fillId="0" borderId="26" xfId="96" applyNumberFormat="1" applyFont="1" applyFill="1" applyBorder="1" applyAlignment="1">
      <alignment horizontal="center" wrapText="1"/>
    </xf>
    <xf numFmtId="0" fontId="14" fillId="26" borderId="0" xfId="0" applyFont="1" applyFill="1" applyBorder="1" applyAlignment="1" applyProtection="1">
      <alignment vertical="top"/>
    </xf>
    <xf numFmtId="0" fontId="14" fillId="26" borderId="0" xfId="0" applyFont="1" applyFill="1" applyBorder="1" applyAlignment="1" applyProtection="1">
      <alignment vertical="top" wrapText="1"/>
    </xf>
    <xf numFmtId="43" fontId="37" fillId="0" borderId="26" xfId="54" applyFont="1" applyBorder="1" applyAlignment="1">
      <alignment horizontal="center"/>
    </xf>
    <xf numFmtId="0" fontId="38" fillId="24" borderId="26" xfId="98" applyNumberFormat="1" applyFont="1" applyFill="1" applyBorder="1" applyAlignment="1">
      <alignment horizontal="center" vertical="center" wrapText="1"/>
    </xf>
    <xf numFmtId="0" fontId="38" fillId="0" borderId="37" xfId="96" applyFont="1" applyFill="1" applyBorder="1" applyAlignment="1">
      <alignment horizontal="center" vertical="center" wrapText="1"/>
    </xf>
    <xf numFmtId="0" fontId="40" fillId="0" borderId="0" xfId="96" applyFont="1" applyAlignment="1">
      <alignment horizontal="left" vertical="center"/>
    </xf>
    <xf numFmtId="0" fontId="40" fillId="0" borderId="0" xfId="96" applyFont="1" applyAlignment="1">
      <alignment horizontal="left" vertical="center"/>
    </xf>
    <xf numFmtId="0" fontId="14" fillId="0" borderId="0" xfId="0" applyFont="1" applyBorder="1" applyAlignment="1">
      <alignment horizontal="left" vertical="center" wrapText="1"/>
    </xf>
    <xf numFmtId="44" fontId="2" fillId="0" borderId="0" xfId="96" applyNumberFormat="1"/>
    <xf numFmtId="0" fontId="1" fillId="0" borderId="22" xfId="96" applyFont="1" applyBorder="1" applyAlignment="1">
      <alignment horizontal="center" vertical="center"/>
    </xf>
    <xf numFmtId="0" fontId="37" fillId="0" borderId="34" xfId="96" applyFont="1" applyBorder="1" applyAlignment="1">
      <alignment horizontal="left"/>
    </xf>
    <xf numFmtId="44" fontId="37" fillId="0" borderId="34" xfId="101" applyFont="1" applyBorder="1" applyAlignment="1">
      <alignment horizontal="center"/>
    </xf>
    <xf numFmtId="44" fontId="38" fillId="0" borderId="26" xfId="101" applyFont="1" applyFill="1" applyBorder="1" applyAlignment="1">
      <alignment horizontal="right" vertical="center" wrapText="1"/>
    </xf>
    <xf numFmtId="0" fontId="0" fillId="0" borderId="26" xfId="0" applyBorder="1"/>
    <xf numFmtId="0" fontId="37" fillId="24" borderId="36" xfId="96" applyFont="1" applyFill="1" applyBorder="1" applyAlignment="1">
      <alignment horizontal="center" vertical="center"/>
    </xf>
    <xf numFmtId="0" fontId="37" fillId="24" borderId="23" xfId="96" applyFont="1" applyFill="1" applyBorder="1" applyAlignment="1">
      <alignment horizontal="center" vertical="center"/>
    </xf>
    <xf numFmtId="4" fontId="37" fillId="24" borderId="36" xfId="98" applyNumberFormat="1" applyFont="1" applyFill="1" applyBorder="1" applyAlignment="1">
      <alignment horizontal="center" vertical="center" wrapText="1"/>
    </xf>
    <xf numFmtId="4" fontId="37" fillId="24" borderId="23" xfId="98" applyNumberFormat="1" applyFont="1" applyFill="1" applyBorder="1" applyAlignment="1">
      <alignment horizontal="center" vertical="center" wrapText="1"/>
    </xf>
    <xf numFmtId="4" fontId="37" fillId="24" borderId="26" xfId="98" applyNumberFormat="1" applyFont="1" applyFill="1" applyBorder="1" applyAlignment="1">
      <alignment horizontal="center" vertical="center" wrapText="1"/>
    </xf>
    <xf numFmtId="0" fontId="41" fillId="0" borderId="0" xfId="96" applyFont="1" applyAlignment="1">
      <alignment horizontal="center" vertical="center"/>
    </xf>
    <xf numFmtId="0" fontId="12" fillId="0" borderId="0" xfId="97" applyFont="1" applyFill="1" applyBorder="1" applyAlignment="1">
      <alignment vertical="top"/>
    </xf>
    <xf numFmtId="0" fontId="40" fillId="0" borderId="0" xfId="96" applyFont="1" applyAlignment="1">
      <alignment horizontal="center" vertical="center"/>
    </xf>
    <xf numFmtId="0" fontId="41" fillId="0" borderId="0" xfId="96" applyFont="1" applyAlignment="1">
      <alignment horizontal="center"/>
    </xf>
    <xf numFmtId="0" fontId="42" fillId="0" borderId="0" xfId="97" applyFont="1" applyFill="1" applyBorder="1" applyAlignment="1">
      <alignment horizontal="left" vertical="top"/>
    </xf>
    <xf numFmtId="0" fontId="38" fillId="24" borderId="26" xfId="96" applyFont="1" applyFill="1" applyBorder="1" applyAlignment="1">
      <alignment horizontal="center" vertical="center"/>
    </xf>
    <xf numFmtId="0" fontId="37" fillId="24" borderId="26" xfId="96" applyFont="1" applyFill="1" applyBorder="1" applyAlignment="1">
      <alignment horizontal="center" vertical="center"/>
    </xf>
    <xf numFmtId="0" fontId="37" fillId="24" borderId="24" xfId="96" applyFont="1" applyFill="1" applyBorder="1" applyAlignment="1">
      <alignment horizontal="center" vertical="center" wrapText="1"/>
    </xf>
    <xf numFmtId="0" fontId="37" fillId="24" borderId="27" xfId="96" applyFont="1" applyFill="1" applyBorder="1" applyAlignment="1">
      <alignment horizontal="center" vertical="center" wrapText="1"/>
    </xf>
    <xf numFmtId="0" fontId="42" fillId="0" borderId="17" xfId="97" applyFont="1" applyFill="1" applyBorder="1" applyAlignment="1">
      <alignment horizontal="left" vertical="top"/>
    </xf>
    <xf numFmtId="0" fontId="40" fillId="0" borderId="0" xfId="96" applyFont="1" applyAlignment="1">
      <alignment horizontal="left" vertical="center"/>
    </xf>
    <xf numFmtId="0" fontId="43" fillId="0" borderId="0" xfId="96" applyFont="1" applyAlignment="1">
      <alignment horizontal="center"/>
    </xf>
    <xf numFmtId="0" fontId="43" fillId="0" borderId="0" xfId="96" applyFont="1"/>
    <xf numFmtId="0" fontId="48" fillId="0" borderId="25" xfId="97" applyFont="1" applyFill="1" applyBorder="1" applyAlignment="1">
      <alignment horizontal="left"/>
    </xf>
    <xf numFmtId="0" fontId="48" fillId="0" borderId="27" xfId="97" applyFont="1" applyFill="1" applyBorder="1" applyAlignment="1">
      <alignment horizontal="left"/>
    </xf>
    <xf numFmtId="0" fontId="14" fillId="0" borderId="0" xfId="0" applyFont="1" applyAlignment="1">
      <alignment horizontal="left" vertical="center"/>
    </xf>
    <xf numFmtId="0" fontId="48" fillId="0" borderId="0" xfId="97" applyFont="1" applyFill="1" applyBorder="1" applyAlignment="1">
      <alignment horizontal="left" vertical="top"/>
    </xf>
    <xf numFmtId="0" fontId="38" fillId="0" borderId="0" xfId="96" applyFont="1" applyAlignment="1">
      <alignment horizontal="center"/>
    </xf>
    <xf numFmtId="0" fontId="38" fillId="0" borderId="0" xfId="96" applyFont="1"/>
    <xf numFmtId="0" fontId="37" fillId="24" borderId="45" xfId="96" applyFont="1" applyFill="1" applyBorder="1" applyAlignment="1">
      <alignment horizontal="center" vertical="center"/>
    </xf>
    <xf numFmtId="0" fontId="14" fillId="0" borderId="16" xfId="0" applyFont="1" applyBorder="1" applyAlignment="1">
      <alignment horizontal="left" vertical="center" wrapText="1"/>
    </xf>
    <xf numFmtId="0" fontId="42" fillId="0" borderId="17" xfId="97" applyFont="1" applyFill="1" applyBorder="1" applyAlignment="1">
      <alignment horizontal="left" vertical="top" wrapText="1"/>
    </xf>
    <xf numFmtId="0" fontId="56" fillId="0" borderId="0" xfId="96" applyFont="1" applyAlignment="1">
      <alignment horizontal="center" vertical="center"/>
    </xf>
    <xf numFmtId="0" fontId="14" fillId="26" borderId="33" xfId="0" applyFont="1" applyFill="1" applyBorder="1" applyAlignment="1" applyProtection="1">
      <alignment horizontal="left" vertical="top" wrapText="1"/>
    </xf>
    <xf numFmtId="0" fontId="14" fillId="26" borderId="0" xfId="0" applyFont="1" applyFill="1" applyBorder="1" applyAlignment="1" applyProtection="1">
      <alignment horizontal="left" vertical="top" wrapText="1"/>
    </xf>
    <xf numFmtId="0" fontId="45" fillId="0" borderId="0" xfId="96" applyFont="1" applyAlignment="1">
      <alignment horizontal="center"/>
    </xf>
    <xf numFmtId="0" fontId="45" fillId="0" borderId="0" xfId="96" applyFont="1"/>
    <xf numFmtId="0" fontId="37" fillId="24" borderId="24" xfId="96" applyFont="1" applyFill="1" applyBorder="1" applyAlignment="1">
      <alignment horizontal="left"/>
    </xf>
    <xf numFmtId="0" fontId="37" fillId="24" borderId="27" xfId="96" applyFont="1" applyFill="1" applyBorder="1" applyAlignment="1">
      <alignment horizontal="left"/>
    </xf>
  </cellXfs>
  <cellStyles count="10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álculo 2" xfId="74" xr:uid="{00000000-0005-0000-0000-000014000000}"/>
    <cellStyle name="Celda de comprobación" xfId="21" builtinId="23" customBuiltin="1"/>
    <cellStyle name="Celda vinculada" xfId="22" builtinId="24" customBuiltin="1"/>
    <cellStyle name="Encabezado 1" xfId="38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ntrada 2" xfId="75" xr:uid="{00000000-0005-0000-0000-000020000000}"/>
    <cellStyle name="Euro" xfId="45" xr:uid="{00000000-0005-0000-0000-000021000000}"/>
    <cellStyle name="Euro 2" xfId="80" xr:uid="{00000000-0005-0000-0000-000022000000}"/>
    <cellStyle name="Hipervínculo 2" xfId="60" xr:uid="{00000000-0005-0000-0000-000023000000}"/>
    <cellStyle name="Incorrecto" xfId="31" builtinId="27" customBuiltin="1"/>
    <cellStyle name="Millares" xfId="54" builtinId="3"/>
    <cellStyle name="Millares 2" xfId="43" xr:uid="{00000000-0005-0000-0000-000026000000}"/>
    <cellStyle name="Millares 2 2" xfId="47" xr:uid="{00000000-0005-0000-0000-000027000000}"/>
    <cellStyle name="Millares 2 2 2" xfId="65" xr:uid="{00000000-0005-0000-0000-000028000000}"/>
    <cellStyle name="Millares 2 2 2 2" xfId="88" xr:uid="{00000000-0005-0000-0000-000029000000}"/>
    <cellStyle name="Millares 2 3" xfId="91" xr:uid="{00000000-0005-0000-0000-00002A000000}"/>
    <cellStyle name="Millares 3" xfId="51" xr:uid="{00000000-0005-0000-0000-00002B000000}"/>
    <cellStyle name="Millares 4" xfId="64" xr:uid="{00000000-0005-0000-0000-00002C000000}"/>
    <cellStyle name="Millares 4 2" xfId="68" xr:uid="{00000000-0005-0000-0000-00002D000000}"/>
    <cellStyle name="Millares 4 3" xfId="87" xr:uid="{00000000-0005-0000-0000-00002E000000}"/>
    <cellStyle name="Millares 5" xfId="90" xr:uid="{00000000-0005-0000-0000-00002F000000}"/>
    <cellStyle name="Millares 6" xfId="98" xr:uid="{00000000-0005-0000-0000-000030000000}"/>
    <cellStyle name="Moneda" xfId="101" builtinId="4"/>
    <cellStyle name="Moneda 2" xfId="44" xr:uid="{00000000-0005-0000-0000-000032000000}"/>
    <cellStyle name="Moneda 2 2" xfId="48" xr:uid="{00000000-0005-0000-0000-000033000000}"/>
    <cellStyle name="Neutral" xfId="32" builtinId="28" customBuiltin="1"/>
    <cellStyle name="Normal" xfId="0" builtinId="0"/>
    <cellStyle name="Normal 10" xfId="89" xr:uid="{00000000-0005-0000-0000-000036000000}"/>
    <cellStyle name="Normal 11" xfId="96" xr:uid="{00000000-0005-0000-0000-000037000000}"/>
    <cellStyle name="Normal 15" xfId="62" xr:uid="{00000000-0005-0000-0000-000038000000}"/>
    <cellStyle name="Normal 2" xfId="42" xr:uid="{00000000-0005-0000-0000-000039000000}"/>
    <cellStyle name="Normal 2 13" xfId="61" xr:uid="{00000000-0005-0000-0000-00003A000000}"/>
    <cellStyle name="Normal 2 2" xfId="46" xr:uid="{00000000-0005-0000-0000-00003B000000}"/>
    <cellStyle name="Normal 2 3" xfId="66" xr:uid="{00000000-0005-0000-0000-00003C000000}"/>
    <cellStyle name="Normal 2 4" xfId="92" xr:uid="{00000000-0005-0000-0000-00003D000000}"/>
    <cellStyle name="Normal 2 5" xfId="97" xr:uid="{00000000-0005-0000-0000-00003E000000}"/>
    <cellStyle name="Normal 3" xfId="49" xr:uid="{00000000-0005-0000-0000-00003F000000}"/>
    <cellStyle name="Normal 4" xfId="52" xr:uid="{00000000-0005-0000-0000-000040000000}"/>
    <cellStyle name="Normal 4 2" xfId="99" xr:uid="{00000000-0005-0000-0000-000041000000}"/>
    <cellStyle name="Normal 5" xfId="53" xr:uid="{00000000-0005-0000-0000-000042000000}"/>
    <cellStyle name="Normal 6" xfId="55" xr:uid="{00000000-0005-0000-0000-000043000000}"/>
    <cellStyle name="Normal 6 2" xfId="58" xr:uid="{00000000-0005-0000-0000-000044000000}"/>
    <cellStyle name="Normal 6 2 2" xfId="84" xr:uid="{00000000-0005-0000-0000-000045000000}"/>
    <cellStyle name="Normal 6 3" xfId="63" xr:uid="{00000000-0005-0000-0000-000046000000}"/>
    <cellStyle name="Normal 6 3 2" xfId="69" xr:uid="{00000000-0005-0000-0000-000047000000}"/>
    <cellStyle name="Normal 6 3 3" xfId="86" xr:uid="{00000000-0005-0000-0000-000048000000}"/>
    <cellStyle name="Normal 6 4" xfId="70" xr:uid="{00000000-0005-0000-0000-000049000000}"/>
    <cellStyle name="Normal 6 5" xfId="71" xr:uid="{00000000-0005-0000-0000-00004A000000}"/>
    <cellStyle name="Normal 6 6" xfId="81" xr:uid="{00000000-0005-0000-0000-00004B000000}"/>
    <cellStyle name="Normal 6 7" xfId="94" xr:uid="{00000000-0005-0000-0000-00004C000000}"/>
    <cellStyle name="Normal 6 7 2" xfId="100" xr:uid="{00000000-0005-0000-0000-00004D000000}"/>
    <cellStyle name="Normal 7" xfId="56" xr:uid="{00000000-0005-0000-0000-00004E000000}"/>
    <cellStyle name="Normal 7 2" xfId="67" xr:uid="{00000000-0005-0000-0000-00004F000000}"/>
    <cellStyle name="Normal 7 3" xfId="82" xr:uid="{00000000-0005-0000-0000-000050000000}"/>
    <cellStyle name="Normal 7 4" xfId="95" xr:uid="{00000000-0005-0000-0000-000051000000}"/>
    <cellStyle name="Normal 8" xfId="57" xr:uid="{00000000-0005-0000-0000-000052000000}"/>
    <cellStyle name="Normal 8 2" xfId="72" xr:uid="{00000000-0005-0000-0000-000053000000}"/>
    <cellStyle name="Normal 8 3" xfId="83" xr:uid="{00000000-0005-0000-0000-000054000000}"/>
    <cellStyle name="Normal 9" xfId="59" xr:uid="{00000000-0005-0000-0000-000055000000}"/>
    <cellStyle name="Normal 9 2" xfId="73" xr:uid="{00000000-0005-0000-0000-000056000000}"/>
    <cellStyle name="Normal 9 3" xfId="85" xr:uid="{00000000-0005-0000-0000-000057000000}"/>
    <cellStyle name="Normal 9 4" xfId="93" xr:uid="{00000000-0005-0000-0000-000058000000}"/>
    <cellStyle name="Notas" xfId="33" builtinId="10" customBuiltin="1"/>
    <cellStyle name="Notas 2" xfId="76" xr:uid="{00000000-0005-0000-0000-00005A000000}"/>
    <cellStyle name="Porcentual 2" xfId="50" xr:uid="{00000000-0005-0000-0000-00005B000000}"/>
    <cellStyle name="Salida" xfId="34" builtinId="21" customBuiltin="1"/>
    <cellStyle name="Salida 2" xfId="77" xr:uid="{00000000-0005-0000-0000-00005D000000}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2" xfId="39" builtinId="17" customBuiltin="1"/>
    <cellStyle name="Título 3" xfId="40" builtinId="18" customBuiltin="1"/>
    <cellStyle name="Título 3 2" xfId="78" xr:uid="{00000000-0005-0000-0000-000063000000}"/>
    <cellStyle name="Total" xfId="41" builtinId="25" customBuiltin="1"/>
    <cellStyle name="Total 2" xfId="79" xr:uid="{00000000-0005-0000-0000-000065000000}"/>
  </cellStyles>
  <dxfs count="0"/>
  <tableStyles count="0" defaultTableStyle="TableStyleMedium9" defaultPivotStyle="PivotStyleLight16"/>
  <colors>
    <mruColors>
      <color rgb="FFF4F3EC"/>
      <color rgb="FF00CC99"/>
      <color rgb="FF33CCCC"/>
      <color rgb="FF009999"/>
      <color rgb="FF00FFCC"/>
      <color rgb="FF0000FF"/>
      <color rgb="FF333300"/>
      <color rgb="FFE7FF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9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9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9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9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jpe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9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9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9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9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1819275</xdr:colOff>
      <xdr:row>16</xdr:row>
      <xdr:rowOff>161925</xdr:rowOff>
    </xdr:from>
    <xdr:to>
      <xdr:col>4</xdr:col>
      <xdr:colOff>838200</xdr:colOff>
      <xdr:row>21</xdr:row>
      <xdr:rowOff>152400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581275" y="3333750"/>
          <a:ext cx="3914775" cy="942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6000"/>
            <a:t>NO APLICA</a:t>
          </a:r>
        </a:p>
      </xdr:txBody>
    </xdr:sp>
    <xdr:clientData/>
  </xdr:twoCellAnchor>
  <xdr:twoCellAnchor editAs="oneCell">
    <xdr:from>
      <xdr:col>0</xdr:col>
      <xdr:colOff>104775</xdr:colOff>
      <xdr:row>0</xdr:row>
      <xdr:rowOff>57150</xdr:rowOff>
    </xdr:from>
    <xdr:to>
      <xdr:col>7</xdr:col>
      <xdr:colOff>0</xdr:colOff>
      <xdr:row>1</xdr:row>
      <xdr:rowOff>171450</xdr:rowOff>
    </xdr:to>
    <xdr:pic>
      <xdr:nvPicPr>
        <xdr:cNvPr id="11" name="Imagen 15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57150"/>
          <a:ext cx="88296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2</xdr:row>
      <xdr:rowOff>38100</xdr:rowOff>
    </xdr:from>
    <xdr:to>
      <xdr:col>6</xdr:col>
      <xdr:colOff>1047750</xdr:colOff>
      <xdr:row>7</xdr:row>
      <xdr:rowOff>185795</xdr:rowOff>
    </xdr:to>
    <xdr:pic>
      <xdr:nvPicPr>
        <xdr:cNvPr id="12" name="Imagen 6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19100"/>
          <a:ext cx="8772525" cy="1100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34</xdr:row>
      <xdr:rowOff>0</xdr:rowOff>
    </xdr:from>
    <xdr:to>
      <xdr:col>7</xdr:col>
      <xdr:colOff>19050</xdr:colOff>
      <xdr:row>35</xdr:row>
      <xdr:rowOff>114300</xdr:rowOff>
    </xdr:to>
    <xdr:pic>
      <xdr:nvPicPr>
        <xdr:cNvPr id="13" name="Imagen 1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6781800"/>
          <a:ext cx="88296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609600</xdr:colOff>
      <xdr:row>30</xdr:row>
      <xdr:rowOff>28575</xdr:rowOff>
    </xdr:from>
    <xdr:to>
      <xdr:col>1</xdr:col>
      <xdr:colOff>2352675</xdr:colOff>
      <xdr:row>33</xdr:row>
      <xdr:rowOff>108585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EC9DC8A-C8A5-4FF9-B798-9174D6AD6412}"/>
            </a:ext>
          </a:extLst>
        </xdr:cNvPr>
        <xdr:cNvSpPr txBox="1"/>
      </xdr:nvSpPr>
      <xdr:spPr>
        <a:xfrm>
          <a:off x="609600" y="6048375"/>
          <a:ext cx="2505075" cy="6515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</a:t>
          </a:r>
        </a:p>
        <a:p>
          <a:pPr algn="ctr"/>
          <a:r>
            <a:rPr lang="es-MX" sz="1100"/>
            <a:t>L.C. GRACIELA DIAZ LARA</a:t>
          </a:r>
        </a:p>
        <a:p>
          <a:pPr algn="ctr"/>
          <a:r>
            <a:rPr lang="es-MX" sz="1100"/>
            <a:t>DIRECTORA ADMINISTRATIVA</a:t>
          </a:r>
        </a:p>
        <a:p>
          <a:pPr algn="ctr"/>
          <a:endParaRPr lang="es-MX" sz="1100"/>
        </a:p>
      </xdr:txBody>
    </xdr:sp>
    <xdr:clientData/>
  </xdr:twoCellAnchor>
  <xdr:twoCellAnchor>
    <xdr:from>
      <xdr:col>3</xdr:col>
      <xdr:colOff>57150</xdr:colOff>
      <xdr:row>30</xdr:row>
      <xdr:rowOff>47625</xdr:rowOff>
    </xdr:from>
    <xdr:to>
      <xdr:col>5</xdr:col>
      <xdr:colOff>748665</xdr:colOff>
      <xdr:row>33</xdr:row>
      <xdr:rowOff>127635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47B59150-A47F-4D34-ABF1-C858653CFEAD}"/>
            </a:ext>
          </a:extLst>
        </xdr:cNvPr>
        <xdr:cNvSpPr txBox="1"/>
      </xdr:nvSpPr>
      <xdr:spPr>
        <a:xfrm>
          <a:off x="4629150" y="6067425"/>
          <a:ext cx="2872740" cy="6515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_______________________________</a:t>
          </a:r>
        </a:p>
        <a:p>
          <a:pPr algn="ctr"/>
          <a:r>
            <a:rPr lang="es-MX" sz="1100"/>
            <a:t>ING.</a:t>
          </a:r>
          <a:r>
            <a:rPr lang="es-MX" sz="1100" baseline="0"/>
            <a:t> JOSÉ AURELIO DURÁN RAMÍREZ</a:t>
          </a:r>
          <a:endParaRPr lang="es-MX" sz="1100"/>
        </a:p>
        <a:p>
          <a:pPr algn="ctr"/>
          <a:r>
            <a:rPr lang="es-MX" sz="1100"/>
            <a:t>DIRECTOR</a:t>
          </a:r>
          <a:r>
            <a:rPr lang="es-MX" sz="1100" baseline="0"/>
            <a:t> GENERAL</a:t>
          </a:r>
          <a:endParaRPr lang="es-MX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0</xdr:row>
      <xdr:rowOff>57150</xdr:rowOff>
    </xdr:from>
    <xdr:to>
      <xdr:col>7</xdr:col>
      <xdr:colOff>733424</xdr:colOff>
      <xdr:row>1</xdr:row>
      <xdr:rowOff>171450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" y="57150"/>
          <a:ext cx="7343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67</xdr:row>
      <xdr:rowOff>171450</xdr:rowOff>
    </xdr:from>
    <xdr:to>
      <xdr:col>7</xdr:col>
      <xdr:colOff>704850</xdr:colOff>
      <xdr:row>69</xdr:row>
      <xdr:rowOff>95250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039850"/>
          <a:ext cx="7334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247651</xdr:colOff>
      <xdr:row>1</xdr:row>
      <xdr:rowOff>171450</xdr:rowOff>
    </xdr:from>
    <xdr:to>
      <xdr:col>7</xdr:col>
      <xdr:colOff>95251</xdr:colOff>
      <xdr:row>6</xdr:row>
      <xdr:rowOff>47625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1" y="361950"/>
          <a:ext cx="57912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76200</xdr:colOff>
      <xdr:row>57</xdr:row>
      <xdr:rowOff>0</xdr:rowOff>
    </xdr:from>
    <xdr:to>
      <xdr:col>2</xdr:col>
      <xdr:colOff>1047750</xdr:colOff>
      <xdr:row>60</xdr:row>
      <xdr:rowOff>80010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4552D6D1-250A-43CC-BB6E-9699FB05B368}"/>
            </a:ext>
          </a:extLst>
        </xdr:cNvPr>
        <xdr:cNvSpPr txBox="1"/>
      </xdr:nvSpPr>
      <xdr:spPr>
        <a:xfrm>
          <a:off x="76200" y="10820400"/>
          <a:ext cx="2505075" cy="6515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</a:t>
          </a:r>
        </a:p>
        <a:p>
          <a:pPr algn="ctr"/>
          <a:r>
            <a:rPr lang="es-MX" sz="1100"/>
            <a:t>L.C. GRACIELA DIAZ LARA</a:t>
          </a:r>
        </a:p>
        <a:p>
          <a:pPr algn="ctr"/>
          <a:r>
            <a:rPr lang="es-MX" sz="1100"/>
            <a:t>DIRECTORA ADMINISTRATIVA</a:t>
          </a:r>
        </a:p>
        <a:p>
          <a:pPr algn="ctr"/>
          <a:endParaRPr lang="es-MX" sz="1100"/>
        </a:p>
      </xdr:txBody>
    </xdr:sp>
    <xdr:clientData/>
  </xdr:twoCellAnchor>
  <xdr:twoCellAnchor>
    <xdr:from>
      <xdr:col>3</xdr:col>
      <xdr:colOff>895350</xdr:colOff>
      <xdr:row>57</xdr:row>
      <xdr:rowOff>19050</xdr:rowOff>
    </xdr:from>
    <xdr:to>
      <xdr:col>7</xdr:col>
      <xdr:colOff>262890</xdr:colOff>
      <xdr:row>60</xdr:row>
      <xdr:rowOff>99060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2393D78-F213-49A3-BC6B-1EE506120220}"/>
            </a:ext>
          </a:extLst>
        </xdr:cNvPr>
        <xdr:cNvSpPr txBox="1"/>
      </xdr:nvSpPr>
      <xdr:spPr>
        <a:xfrm>
          <a:off x="4095750" y="10839450"/>
          <a:ext cx="2872740" cy="6515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_______________________________</a:t>
          </a:r>
        </a:p>
        <a:p>
          <a:pPr algn="ctr"/>
          <a:r>
            <a:rPr lang="es-MX" sz="1100"/>
            <a:t>ING.</a:t>
          </a:r>
          <a:r>
            <a:rPr lang="es-MX" sz="1100" baseline="0"/>
            <a:t> JOSÉ AURELIO DURÁN RAMÍREZ</a:t>
          </a:r>
          <a:endParaRPr lang="es-MX" sz="1100"/>
        </a:p>
        <a:p>
          <a:pPr algn="ctr"/>
          <a:r>
            <a:rPr lang="es-MX" sz="1100"/>
            <a:t>DIRECTOR</a:t>
          </a:r>
          <a:r>
            <a:rPr lang="es-MX" sz="1100" baseline="0"/>
            <a:t> GENERAL</a:t>
          </a:r>
          <a:endParaRPr lang="es-MX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66674</xdr:colOff>
      <xdr:row>0</xdr:row>
      <xdr:rowOff>28575</xdr:rowOff>
    </xdr:from>
    <xdr:to>
      <xdr:col>6</xdr:col>
      <xdr:colOff>485774</xdr:colOff>
      <xdr:row>1</xdr:row>
      <xdr:rowOff>142875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4" y="28575"/>
          <a:ext cx="81629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92</xdr:row>
      <xdr:rowOff>114300</xdr:rowOff>
    </xdr:from>
    <xdr:to>
      <xdr:col>6</xdr:col>
      <xdr:colOff>561975</xdr:colOff>
      <xdr:row>94</xdr:row>
      <xdr:rowOff>38100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1183600"/>
          <a:ext cx="82677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2</xdr:row>
      <xdr:rowOff>38100</xdr:rowOff>
    </xdr:from>
    <xdr:to>
      <xdr:col>6</xdr:col>
      <xdr:colOff>390525</xdr:colOff>
      <xdr:row>7</xdr:row>
      <xdr:rowOff>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419100"/>
          <a:ext cx="79533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361950</xdr:colOff>
      <xdr:row>71</xdr:row>
      <xdr:rowOff>38100</xdr:rowOff>
    </xdr:from>
    <xdr:to>
      <xdr:col>2</xdr:col>
      <xdr:colOff>1304925</xdr:colOff>
      <xdr:row>74</xdr:row>
      <xdr:rowOff>118110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4917EE88-AA28-43BF-8183-69E28E16CFDA}"/>
            </a:ext>
          </a:extLst>
        </xdr:cNvPr>
        <xdr:cNvSpPr txBox="1"/>
      </xdr:nvSpPr>
      <xdr:spPr>
        <a:xfrm>
          <a:off x="361950" y="17106900"/>
          <a:ext cx="2505075" cy="6515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</a:t>
          </a:r>
        </a:p>
        <a:p>
          <a:pPr algn="ctr"/>
          <a:r>
            <a:rPr lang="es-MX" sz="1100"/>
            <a:t>L.C. GRACIELA DIAZ LARA</a:t>
          </a:r>
        </a:p>
        <a:p>
          <a:pPr algn="ctr"/>
          <a:r>
            <a:rPr lang="es-MX" sz="1100"/>
            <a:t>DIRECTORA ADMINISTRATIVA</a:t>
          </a:r>
        </a:p>
        <a:p>
          <a:pPr algn="ctr"/>
          <a:endParaRPr lang="es-MX" sz="1100"/>
        </a:p>
      </xdr:txBody>
    </xdr:sp>
    <xdr:clientData/>
  </xdr:twoCellAnchor>
  <xdr:twoCellAnchor>
    <xdr:from>
      <xdr:col>3</xdr:col>
      <xdr:colOff>314325</xdr:colOff>
      <xdr:row>71</xdr:row>
      <xdr:rowOff>57150</xdr:rowOff>
    </xdr:from>
    <xdr:to>
      <xdr:col>5</xdr:col>
      <xdr:colOff>824865</xdr:colOff>
      <xdr:row>74</xdr:row>
      <xdr:rowOff>137160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2A1992C4-3DA3-483B-B49F-7BC434ACA0AF}"/>
            </a:ext>
          </a:extLst>
        </xdr:cNvPr>
        <xdr:cNvSpPr txBox="1"/>
      </xdr:nvSpPr>
      <xdr:spPr>
        <a:xfrm>
          <a:off x="4381500" y="17125950"/>
          <a:ext cx="2872740" cy="6515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_______________________________</a:t>
          </a:r>
        </a:p>
        <a:p>
          <a:pPr algn="ctr"/>
          <a:r>
            <a:rPr lang="es-MX" sz="1100"/>
            <a:t>ING.</a:t>
          </a:r>
          <a:r>
            <a:rPr lang="es-MX" sz="1100" baseline="0"/>
            <a:t> JOSÉ AURELIO DURÁN RAMÍREZ</a:t>
          </a:r>
          <a:endParaRPr lang="es-MX" sz="1100"/>
        </a:p>
        <a:p>
          <a:pPr algn="ctr"/>
          <a:r>
            <a:rPr lang="es-MX" sz="1100"/>
            <a:t>DIRECTOR</a:t>
          </a:r>
          <a:r>
            <a:rPr lang="es-MX" sz="1100" baseline="0"/>
            <a:t> GENERAL</a:t>
          </a:r>
          <a:endParaRPr lang="es-MX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1143000</xdr:colOff>
      <xdr:row>14</xdr:row>
      <xdr:rowOff>104775</xdr:rowOff>
    </xdr:from>
    <xdr:to>
      <xdr:col>5</xdr:col>
      <xdr:colOff>381000</xdr:colOff>
      <xdr:row>19</xdr:row>
      <xdr:rowOff>0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 txBox="1"/>
      </xdr:nvSpPr>
      <xdr:spPr>
        <a:xfrm>
          <a:off x="2028825" y="2800350"/>
          <a:ext cx="3600450" cy="942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6000"/>
            <a:t>NO APLICA</a:t>
          </a:r>
        </a:p>
      </xdr:txBody>
    </xdr:sp>
    <xdr:clientData/>
  </xdr:twoCellAnchor>
  <xdr:twoCellAnchor editAs="oneCell">
    <xdr:from>
      <xdr:col>0</xdr:col>
      <xdr:colOff>85725</xdr:colOff>
      <xdr:row>0</xdr:row>
      <xdr:rowOff>0</xdr:rowOff>
    </xdr:from>
    <xdr:to>
      <xdr:col>8</xdr:col>
      <xdr:colOff>38100</xdr:colOff>
      <xdr:row>1</xdr:row>
      <xdr:rowOff>114300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77628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32</xdr:row>
      <xdr:rowOff>9525</xdr:rowOff>
    </xdr:from>
    <xdr:to>
      <xdr:col>8</xdr:col>
      <xdr:colOff>66675</xdr:colOff>
      <xdr:row>33</xdr:row>
      <xdr:rowOff>123825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229350"/>
          <a:ext cx="78390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2</xdr:row>
      <xdr:rowOff>28574</xdr:rowOff>
    </xdr:from>
    <xdr:to>
      <xdr:col>7</xdr:col>
      <xdr:colOff>495301</xdr:colOff>
      <xdr:row>7</xdr:row>
      <xdr:rowOff>57149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409574"/>
          <a:ext cx="7210426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276225</xdr:colOff>
      <xdr:row>24</xdr:row>
      <xdr:rowOff>0</xdr:rowOff>
    </xdr:from>
    <xdr:to>
      <xdr:col>2</xdr:col>
      <xdr:colOff>2019300</xdr:colOff>
      <xdr:row>27</xdr:row>
      <xdr:rowOff>80010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564C8243-A9F7-4B73-ABA9-113E08BACFE1}"/>
            </a:ext>
          </a:extLst>
        </xdr:cNvPr>
        <xdr:cNvSpPr txBox="1"/>
      </xdr:nvSpPr>
      <xdr:spPr>
        <a:xfrm>
          <a:off x="400050" y="4695825"/>
          <a:ext cx="2505075" cy="6515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</a:t>
          </a:r>
        </a:p>
        <a:p>
          <a:pPr algn="ctr"/>
          <a:r>
            <a:rPr lang="es-MX" sz="1100"/>
            <a:t>L.C. GRACIELA DIAZ LARA</a:t>
          </a:r>
        </a:p>
        <a:p>
          <a:pPr algn="ctr"/>
          <a:r>
            <a:rPr lang="es-MX" sz="1100"/>
            <a:t>DIRECTORA ADMINISTRATIVA</a:t>
          </a:r>
        </a:p>
        <a:p>
          <a:pPr algn="ctr"/>
          <a:endParaRPr lang="es-MX" sz="1100"/>
        </a:p>
      </xdr:txBody>
    </xdr:sp>
    <xdr:clientData/>
  </xdr:twoCellAnchor>
  <xdr:twoCellAnchor>
    <xdr:from>
      <xdr:col>4</xdr:col>
      <xdr:colOff>276225</xdr:colOff>
      <xdr:row>24</xdr:row>
      <xdr:rowOff>19050</xdr:rowOff>
    </xdr:from>
    <xdr:to>
      <xdr:col>7</xdr:col>
      <xdr:colOff>243840</xdr:colOff>
      <xdr:row>27</xdr:row>
      <xdr:rowOff>99060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8C7A7115-5551-4CE7-AF61-3596375172BA}"/>
            </a:ext>
          </a:extLst>
        </xdr:cNvPr>
        <xdr:cNvSpPr txBox="1"/>
      </xdr:nvSpPr>
      <xdr:spPr>
        <a:xfrm>
          <a:off x="4419600" y="4714875"/>
          <a:ext cx="2872740" cy="6515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_______________________________</a:t>
          </a:r>
        </a:p>
        <a:p>
          <a:pPr algn="ctr"/>
          <a:r>
            <a:rPr lang="es-MX" sz="1100"/>
            <a:t>ING.</a:t>
          </a:r>
          <a:r>
            <a:rPr lang="es-MX" sz="1100" baseline="0"/>
            <a:t> JOSÉ AURELIO DURÁN RAMÍREZ</a:t>
          </a:r>
          <a:endParaRPr lang="es-MX" sz="1100"/>
        </a:p>
        <a:p>
          <a:pPr algn="ctr"/>
          <a:r>
            <a:rPr lang="es-MX" sz="1100"/>
            <a:t>DIRECTOR</a:t>
          </a:r>
          <a:r>
            <a:rPr lang="es-MX" sz="1100" baseline="0"/>
            <a:t> GENERAL</a:t>
          </a:r>
          <a:endParaRPr lang="es-MX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0</xdr:rowOff>
    </xdr:from>
    <xdr:to>
      <xdr:col>5</xdr:col>
      <xdr:colOff>990601</xdr:colOff>
      <xdr:row>1</xdr:row>
      <xdr:rowOff>114300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0"/>
          <a:ext cx="7315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371476</xdr:colOff>
      <xdr:row>1</xdr:row>
      <xdr:rowOff>171450</xdr:rowOff>
    </xdr:from>
    <xdr:to>
      <xdr:col>5</xdr:col>
      <xdr:colOff>685801</xdr:colOff>
      <xdr:row>7</xdr:row>
      <xdr:rowOff>9525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6" y="361950"/>
          <a:ext cx="670560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31</xdr:row>
      <xdr:rowOff>0</xdr:rowOff>
    </xdr:from>
    <xdr:to>
      <xdr:col>5</xdr:col>
      <xdr:colOff>971550</xdr:colOff>
      <xdr:row>32</xdr:row>
      <xdr:rowOff>114300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210300"/>
          <a:ext cx="7315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66675</xdr:colOff>
      <xdr:row>25</xdr:row>
      <xdr:rowOff>104775</xdr:rowOff>
    </xdr:from>
    <xdr:to>
      <xdr:col>1</xdr:col>
      <xdr:colOff>1809750</xdr:colOff>
      <xdr:row>28</xdr:row>
      <xdr:rowOff>165735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9DE50277-89B9-42A0-BEF8-36DDB1F20DA2}"/>
            </a:ext>
          </a:extLst>
        </xdr:cNvPr>
        <xdr:cNvSpPr txBox="1"/>
      </xdr:nvSpPr>
      <xdr:spPr>
        <a:xfrm>
          <a:off x="66675" y="5114925"/>
          <a:ext cx="2505075" cy="6515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</a:t>
          </a:r>
        </a:p>
        <a:p>
          <a:pPr algn="ctr"/>
          <a:r>
            <a:rPr lang="es-MX" sz="1100"/>
            <a:t>L.C. GRACIELA DIAZ LARA</a:t>
          </a:r>
        </a:p>
        <a:p>
          <a:pPr algn="ctr"/>
          <a:r>
            <a:rPr lang="es-MX" sz="1100"/>
            <a:t>DIRECTORA ADMINISTRATIVA</a:t>
          </a:r>
        </a:p>
        <a:p>
          <a:pPr algn="ctr"/>
          <a:endParaRPr lang="es-MX" sz="1100"/>
        </a:p>
      </xdr:txBody>
    </xdr:sp>
    <xdr:clientData/>
  </xdr:twoCellAnchor>
  <xdr:twoCellAnchor>
    <xdr:from>
      <xdr:col>2</xdr:col>
      <xdr:colOff>1085850</xdr:colOff>
      <xdr:row>25</xdr:row>
      <xdr:rowOff>123825</xdr:rowOff>
    </xdr:from>
    <xdr:to>
      <xdr:col>5</xdr:col>
      <xdr:colOff>567690</xdr:colOff>
      <xdr:row>28</xdr:row>
      <xdr:rowOff>184785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E6903525-9212-4A7A-878D-48D3B0527338}"/>
            </a:ext>
          </a:extLst>
        </xdr:cNvPr>
        <xdr:cNvSpPr txBox="1"/>
      </xdr:nvSpPr>
      <xdr:spPr>
        <a:xfrm>
          <a:off x="4086225" y="5133975"/>
          <a:ext cx="2872740" cy="6515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_______________________________</a:t>
          </a:r>
        </a:p>
        <a:p>
          <a:pPr algn="ctr"/>
          <a:r>
            <a:rPr lang="es-MX" sz="1100"/>
            <a:t>ING.</a:t>
          </a:r>
          <a:r>
            <a:rPr lang="es-MX" sz="1100" baseline="0"/>
            <a:t> JOSÉ AURELIO DURÁN RAMÍREZ</a:t>
          </a:r>
          <a:endParaRPr lang="es-MX" sz="1100"/>
        </a:p>
        <a:p>
          <a:pPr algn="ctr"/>
          <a:r>
            <a:rPr lang="es-MX" sz="1100"/>
            <a:t>DIRECTOR</a:t>
          </a:r>
          <a:r>
            <a:rPr lang="es-MX" sz="1100" baseline="0"/>
            <a:t> GENERAL</a:t>
          </a:r>
          <a:endParaRPr lang="es-MX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2</xdr:row>
      <xdr:rowOff>28576</xdr:rowOff>
    </xdr:from>
    <xdr:to>
      <xdr:col>5</xdr:col>
      <xdr:colOff>285751</xdr:colOff>
      <xdr:row>6</xdr:row>
      <xdr:rowOff>47626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409576"/>
          <a:ext cx="6410326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5</xdr:col>
      <xdr:colOff>704850</xdr:colOff>
      <xdr:row>1</xdr:row>
      <xdr:rowOff>171450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72199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33</xdr:row>
      <xdr:rowOff>38100</xdr:rowOff>
    </xdr:from>
    <xdr:to>
      <xdr:col>5</xdr:col>
      <xdr:colOff>704850</xdr:colOff>
      <xdr:row>34</xdr:row>
      <xdr:rowOff>152400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496050"/>
          <a:ext cx="7229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28</xdr:row>
      <xdr:rowOff>180975</xdr:rowOff>
    </xdr:from>
    <xdr:to>
      <xdr:col>2</xdr:col>
      <xdr:colOff>1209675</xdr:colOff>
      <xdr:row>32</xdr:row>
      <xdr:rowOff>70485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B7021BCB-39DF-458C-BEF4-98F67F8C1377}"/>
            </a:ext>
          </a:extLst>
        </xdr:cNvPr>
        <xdr:cNvSpPr txBox="1"/>
      </xdr:nvSpPr>
      <xdr:spPr>
        <a:xfrm>
          <a:off x="0" y="5686425"/>
          <a:ext cx="2505075" cy="6515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</a:t>
          </a:r>
        </a:p>
        <a:p>
          <a:pPr algn="ctr"/>
          <a:r>
            <a:rPr lang="es-MX" sz="1100"/>
            <a:t>L.C. GRACIELA DIAZ LARA</a:t>
          </a:r>
        </a:p>
        <a:p>
          <a:pPr algn="ctr"/>
          <a:r>
            <a:rPr lang="es-MX" sz="1100"/>
            <a:t>DIRECTORA ADMINISTRATIVA</a:t>
          </a:r>
        </a:p>
        <a:p>
          <a:pPr algn="ctr"/>
          <a:endParaRPr lang="es-MX" sz="1100"/>
        </a:p>
      </xdr:txBody>
    </xdr:sp>
    <xdr:clientData/>
  </xdr:twoCellAnchor>
  <xdr:twoCellAnchor>
    <xdr:from>
      <xdr:col>2</xdr:col>
      <xdr:colOff>2724150</xdr:colOff>
      <xdr:row>29</xdr:row>
      <xdr:rowOff>9525</xdr:rowOff>
    </xdr:from>
    <xdr:to>
      <xdr:col>5</xdr:col>
      <xdr:colOff>320040</xdr:colOff>
      <xdr:row>32</xdr:row>
      <xdr:rowOff>89535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76D26826-BF2A-40D1-A6E4-2BF20019B44E}"/>
            </a:ext>
          </a:extLst>
        </xdr:cNvPr>
        <xdr:cNvSpPr txBox="1"/>
      </xdr:nvSpPr>
      <xdr:spPr>
        <a:xfrm>
          <a:off x="4019550" y="5705475"/>
          <a:ext cx="2872740" cy="6515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_______________________________</a:t>
          </a:r>
        </a:p>
        <a:p>
          <a:pPr algn="ctr"/>
          <a:r>
            <a:rPr lang="es-MX" sz="1100"/>
            <a:t>ING.</a:t>
          </a:r>
          <a:r>
            <a:rPr lang="es-MX" sz="1100" baseline="0"/>
            <a:t> JOSÉ AURELIO DURÁN RAMÍREZ</a:t>
          </a:r>
          <a:endParaRPr lang="es-MX" sz="1100"/>
        </a:p>
        <a:p>
          <a:pPr algn="ctr"/>
          <a:r>
            <a:rPr lang="es-MX" sz="1100"/>
            <a:t>DIRECTOR</a:t>
          </a:r>
          <a:r>
            <a:rPr lang="es-MX" sz="1100" baseline="0"/>
            <a:t> GENERAL</a:t>
          </a:r>
          <a:endParaRPr lang="es-MX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1104900</xdr:colOff>
      <xdr:row>17</xdr:row>
      <xdr:rowOff>114300</xdr:rowOff>
    </xdr:from>
    <xdr:to>
      <xdr:col>5</xdr:col>
      <xdr:colOff>819150</xdr:colOff>
      <xdr:row>21</xdr:row>
      <xdr:rowOff>161925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2038350" y="3095625"/>
          <a:ext cx="3762375" cy="942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6000"/>
            <a:t>NO APLICA</a:t>
          </a:r>
        </a:p>
      </xdr:txBody>
    </xdr:sp>
    <xdr:clientData/>
  </xdr:twoCellAnchor>
  <xdr:twoCellAnchor editAs="oneCell">
    <xdr:from>
      <xdr:col>0</xdr:col>
      <xdr:colOff>104775</xdr:colOff>
      <xdr:row>0</xdr:row>
      <xdr:rowOff>66675</xdr:rowOff>
    </xdr:from>
    <xdr:to>
      <xdr:col>7</xdr:col>
      <xdr:colOff>866776</xdr:colOff>
      <xdr:row>1</xdr:row>
      <xdr:rowOff>180975</xdr:rowOff>
    </xdr:to>
    <xdr:pic>
      <xdr:nvPicPr>
        <xdr:cNvPr id="7" name="Imagen 15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66675"/>
          <a:ext cx="7724776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29</xdr:row>
      <xdr:rowOff>19050</xdr:rowOff>
    </xdr:from>
    <xdr:to>
      <xdr:col>7</xdr:col>
      <xdr:colOff>847725</xdr:colOff>
      <xdr:row>30</xdr:row>
      <xdr:rowOff>133350</xdr:rowOff>
    </xdr:to>
    <xdr:pic>
      <xdr:nvPicPr>
        <xdr:cNvPr id="8" name="Imagen 15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800725"/>
          <a:ext cx="77628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123826</xdr:colOff>
      <xdr:row>2</xdr:row>
      <xdr:rowOff>38100</xdr:rowOff>
    </xdr:from>
    <xdr:to>
      <xdr:col>7</xdr:col>
      <xdr:colOff>790575</xdr:colOff>
      <xdr:row>7</xdr:row>
      <xdr:rowOff>42920</xdr:rowOff>
    </xdr:to>
    <xdr:pic>
      <xdr:nvPicPr>
        <xdr:cNvPr id="16" name="Imagen 6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419100"/>
          <a:ext cx="7629524" cy="957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25</xdr:row>
      <xdr:rowOff>85725</xdr:rowOff>
    </xdr:from>
    <xdr:to>
      <xdr:col>3</xdr:col>
      <xdr:colOff>552450</xdr:colOff>
      <xdr:row>28</xdr:row>
      <xdr:rowOff>165735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DC9E3617-CFCA-40EA-8E31-8AC85974E7A5}"/>
            </a:ext>
          </a:extLst>
        </xdr:cNvPr>
        <xdr:cNvSpPr txBox="1"/>
      </xdr:nvSpPr>
      <xdr:spPr>
        <a:xfrm>
          <a:off x="981075" y="5105400"/>
          <a:ext cx="2505075" cy="6515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</a:t>
          </a:r>
        </a:p>
        <a:p>
          <a:pPr algn="ctr"/>
          <a:r>
            <a:rPr lang="es-MX" sz="1100"/>
            <a:t>L.C. GRACIELA DIAZ LARA</a:t>
          </a:r>
        </a:p>
        <a:p>
          <a:pPr algn="ctr"/>
          <a:r>
            <a:rPr lang="es-MX" sz="1100"/>
            <a:t>DIRECTORA ADMINISTRATIVA</a:t>
          </a:r>
        </a:p>
        <a:p>
          <a:pPr algn="ctr"/>
          <a:endParaRPr lang="es-MX" sz="1100"/>
        </a:p>
      </xdr:txBody>
    </xdr:sp>
    <xdr:clientData/>
  </xdr:twoCellAnchor>
  <xdr:twoCellAnchor>
    <xdr:from>
      <xdr:col>4</xdr:col>
      <xdr:colOff>438150</xdr:colOff>
      <xdr:row>25</xdr:row>
      <xdr:rowOff>95250</xdr:rowOff>
    </xdr:from>
    <xdr:to>
      <xdr:col>7</xdr:col>
      <xdr:colOff>253365</xdr:colOff>
      <xdr:row>28</xdr:row>
      <xdr:rowOff>175260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B6D83FE3-C1EC-450E-BAE9-A0452B0D1FB5}"/>
            </a:ext>
          </a:extLst>
        </xdr:cNvPr>
        <xdr:cNvSpPr txBox="1"/>
      </xdr:nvSpPr>
      <xdr:spPr>
        <a:xfrm>
          <a:off x="4343400" y="5114925"/>
          <a:ext cx="2872740" cy="6515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_______________________________</a:t>
          </a:r>
        </a:p>
        <a:p>
          <a:pPr algn="ctr"/>
          <a:r>
            <a:rPr lang="es-MX" sz="1100"/>
            <a:t>ING.</a:t>
          </a:r>
          <a:r>
            <a:rPr lang="es-MX" sz="1100" baseline="0"/>
            <a:t> JOSÉ AURELIO DURÁN RAMÍREZ</a:t>
          </a:r>
          <a:endParaRPr lang="es-MX" sz="1100"/>
        </a:p>
        <a:p>
          <a:pPr algn="ctr"/>
          <a:r>
            <a:rPr lang="es-MX" sz="1100"/>
            <a:t>DIRECTOR</a:t>
          </a:r>
          <a:r>
            <a:rPr lang="es-MX" sz="1100" baseline="0"/>
            <a:t> GENERAL</a:t>
          </a:r>
          <a:endParaRPr lang="es-MX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1800225</xdr:colOff>
      <xdr:row>17</xdr:row>
      <xdr:rowOff>161925</xdr:rowOff>
    </xdr:from>
    <xdr:to>
      <xdr:col>5</xdr:col>
      <xdr:colOff>95250</xdr:colOff>
      <xdr:row>22</xdr:row>
      <xdr:rowOff>19050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2447925" y="3276600"/>
          <a:ext cx="3819525" cy="942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6000"/>
            <a:t>NO APLICA</a:t>
          </a:r>
        </a:p>
      </xdr:txBody>
    </xdr:sp>
    <xdr:clientData/>
  </xdr:twoCellAnchor>
  <xdr:twoCellAnchor editAs="oneCell">
    <xdr:from>
      <xdr:col>0</xdr:col>
      <xdr:colOff>38100</xdr:colOff>
      <xdr:row>35</xdr:row>
      <xdr:rowOff>171450</xdr:rowOff>
    </xdr:from>
    <xdr:to>
      <xdr:col>9</xdr:col>
      <xdr:colOff>95250</xdr:colOff>
      <xdr:row>37</xdr:row>
      <xdr:rowOff>95250</xdr:rowOff>
    </xdr:to>
    <xdr:pic>
      <xdr:nvPicPr>
        <xdr:cNvPr id="15" name="Imagen 15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848475"/>
          <a:ext cx="87058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66674</xdr:colOff>
      <xdr:row>0</xdr:row>
      <xdr:rowOff>123825</xdr:rowOff>
    </xdr:from>
    <xdr:to>
      <xdr:col>9</xdr:col>
      <xdr:colOff>95249</xdr:colOff>
      <xdr:row>2</xdr:row>
      <xdr:rowOff>47625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4" y="123825"/>
          <a:ext cx="8677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371475</xdr:colOff>
      <xdr:row>2</xdr:row>
      <xdr:rowOff>104775</xdr:rowOff>
    </xdr:from>
    <xdr:to>
      <xdr:col>6</xdr:col>
      <xdr:colOff>761999</xdr:colOff>
      <xdr:row>7</xdr:row>
      <xdr:rowOff>109595</xdr:rowOff>
    </xdr:to>
    <xdr:pic>
      <xdr:nvPicPr>
        <xdr:cNvPr id="17" name="Imagen 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485775"/>
          <a:ext cx="7629524" cy="957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2</xdr:col>
      <xdr:colOff>419100</xdr:colOff>
      <xdr:row>31</xdr:row>
      <xdr:rowOff>80010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BC8B02B-E854-4187-AEAE-1420CF0FCCC4}"/>
            </a:ext>
          </a:extLst>
        </xdr:cNvPr>
        <xdr:cNvSpPr txBox="1"/>
      </xdr:nvSpPr>
      <xdr:spPr>
        <a:xfrm>
          <a:off x="647700" y="5343525"/>
          <a:ext cx="2505075" cy="6515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</a:t>
          </a:r>
        </a:p>
        <a:p>
          <a:pPr algn="ctr"/>
          <a:r>
            <a:rPr lang="es-MX" sz="1100"/>
            <a:t>L.C. GRACIELA DIAZ LARA</a:t>
          </a:r>
        </a:p>
        <a:p>
          <a:pPr algn="ctr"/>
          <a:r>
            <a:rPr lang="es-MX" sz="1100"/>
            <a:t>DIRECTORA ADMINISTRATIVA</a:t>
          </a:r>
        </a:p>
        <a:p>
          <a:pPr algn="ctr"/>
          <a:endParaRPr lang="es-MX" sz="1100"/>
        </a:p>
      </xdr:txBody>
    </xdr:sp>
    <xdr:clientData/>
  </xdr:twoCellAnchor>
  <xdr:twoCellAnchor>
    <xdr:from>
      <xdr:col>3</xdr:col>
      <xdr:colOff>800100</xdr:colOff>
      <xdr:row>28</xdr:row>
      <xdr:rowOff>19050</xdr:rowOff>
    </xdr:from>
    <xdr:to>
      <xdr:col>6</xdr:col>
      <xdr:colOff>300990</xdr:colOff>
      <xdr:row>31</xdr:row>
      <xdr:rowOff>99060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54E82D6D-D162-4693-BC69-CA7ACC3619B7}"/>
            </a:ext>
          </a:extLst>
        </xdr:cNvPr>
        <xdr:cNvSpPr txBox="1"/>
      </xdr:nvSpPr>
      <xdr:spPr>
        <a:xfrm>
          <a:off x="4667250" y="5362575"/>
          <a:ext cx="2872740" cy="6515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_______________________________</a:t>
          </a:r>
        </a:p>
        <a:p>
          <a:pPr algn="ctr"/>
          <a:r>
            <a:rPr lang="es-MX" sz="1100"/>
            <a:t>ING.</a:t>
          </a:r>
          <a:r>
            <a:rPr lang="es-MX" sz="1100" baseline="0"/>
            <a:t> JOSÉ AURELIO DURÁN RAMÍREZ</a:t>
          </a:r>
          <a:endParaRPr lang="es-MX" sz="1100"/>
        </a:p>
        <a:p>
          <a:pPr algn="ctr"/>
          <a:r>
            <a:rPr lang="es-MX" sz="1100"/>
            <a:t>DIRECTOR</a:t>
          </a:r>
          <a:r>
            <a:rPr lang="es-MX" sz="1100" baseline="0"/>
            <a:t> GENERAL</a:t>
          </a:r>
          <a:endParaRPr lang="es-MX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1266825</xdr:colOff>
      <xdr:row>16</xdr:row>
      <xdr:rowOff>114300</xdr:rowOff>
    </xdr:from>
    <xdr:to>
      <xdr:col>4</xdr:col>
      <xdr:colOff>1200150</xdr:colOff>
      <xdr:row>21</xdr:row>
      <xdr:rowOff>19050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2181225" y="3171825"/>
          <a:ext cx="3600450" cy="942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6000"/>
            <a:t>NO APLICA</a:t>
          </a:r>
        </a:p>
      </xdr:txBody>
    </xdr:sp>
    <xdr:clientData/>
  </xdr:twoCellAnchor>
  <xdr:twoCellAnchor editAs="oneCell">
    <xdr:from>
      <xdr:col>0</xdr:col>
      <xdr:colOff>133350</xdr:colOff>
      <xdr:row>2</xdr:row>
      <xdr:rowOff>28575</xdr:rowOff>
    </xdr:from>
    <xdr:to>
      <xdr:col>7</xdr:col>
      <xdr:colOff>38099</xdr:colOff>
      <xdr:row>7</xdr:row>
      <xdr:rowOff>33395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409575"/>
          <a:ext cx="7629524" cy="957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133351</xdr:colOff>
      <xdr:row>0</xdr:row>
      <xdr:rowOff>66675</xdr:rowOff>
    </xdr:from>
    <xdr:to>
      <xdr:col>7</xdr:col>
      <xdr:colOff>85726</xdr:colOff>
      <xdr:row>1</xdr:row>
      <xdr:rowOff>180975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1" y="66675"/>
          <a:ext cx="7677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19050</xdr:rowOff>
    </xdr:from>
    <xdr:to>
      <xdr:col>7</xdr:col>
      <xdr:colOff>57150</xdr:colOff>
      <xdr:row>31</xdr:row>
      <xdr:rowOff>133350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29300"/>
          <a:ext cx="77819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428625</xdr:colOff>
      <xdr:row>25</xdr:row>
      <xdr:rowOff>0</xdr:rowOff>
    </xdr:from>
    <xdr:to>
      <xdr:col>2</xdr:col>
      <xdr:colOff>2171700</xdr:colOff>
      <xdr:row>28</xdr:row>
      <xdr:rowOff>80010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C7F84FF4-3E03-4CA6-83BF-D5C81F67956F}"/>
            </a:ext>
          </a:extLst>
        </xdr:cNvPr>
        <xdr:cNvSpPr txBox="1"/>
      </xdr:nvSpPr>
      <xdr:spPr>
        <a:xfrm>
          <a:off x="581025" y="4857750"/>
          <a:ext cx="2505075" cy="6515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</a:t>
          </a:r>
        </a:p>
        <a:p>
          <a:pPr algn="ctr"/>
          <a:r>
            <a:rPr lang="es-MX" sz="1100"/>
            <a:t>L.C. GRACIELA DIAZ LARA</a:t>
          </a:r>
        </a:p>
        <a:p>
          <a:pPr algn="ctr"/>
          <a:r>
            <a:rPr lang="es-MX" sz="1100"/>
            <a:t>DIRECTORA ADMINISTRATIVA</a:t>
          </a:r>
        </a:p>
        <a:p>
          <a:pPr algn="ctr"/>
          <a:endParaRPr lang="es-MX" sz="1100"/>
        </a:p>
      </xdr:txBody>
    </xdr:sp>
    <xdr:clientData/>
  </xdr:twoCellAnchor>
  <xdr:twoCellAnchor>
    <xdr:from>
      <xdr:col>4</xdr:col>
      <xdr:colOff>19050</xdr:colOff>
      <xdr:row>25</xdr:row>
      <xdr:rowOff>19050</xdr:rowOff>
    </xdr:from>
    <xdr:to>
      <xdr:col>5</xdr:col>
      <xdr:colOff>1558290</xdr:colOff>
      <xdr:row>28</xdr:row>
      <xdr:rowOff>99060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7DC1334B-8DE9-4234-AC1D-122D83470D7C}"/>
            </a:ext>
          </a:extLst>
        </xdr:cNvPr>
        <xdr:cNvSpPr txBox="1"/>
      </xdr:nvSpPr>
      <xdr:spPr>
        <a:xfrm>
          <a:off x="4600575" y="4876800"/>
          <a:ext cx="2872740" cy="6515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_______________________________</a:t>
          </a:r>
        </a:p>
        <a:p>
          <a:pPr algn="ctr"/>
          <a:r>
            <a:rPr lang="es-MX" sz="1100"/>
            <a:t>ING.</a:t>
          </a:r>
          <a:r>
            <a:rPr lang="es-MX" sz="1100" baseline="0"/>
            <a:t> JOSÉ AURELIO DURÁN RAMÍREZ</a:t>
          </a:r>
          <a:endParaRPr lang="es-MX" sz="1100"/>
        </a:p>
        <a:p>
          <a:pPr algn="ctr"/>
          <a:r>
            <a:rPr lang="es-MX" sz="1100"/>
            <a:t>DIRECTOR</a:t>
          </a:r>
          <a:r>
            <a:rPr lang="es-MX" sz="1100" baseline="0"/>
            <a:t> GENERAL</a:t>
          </a:r>
          <a:endParaRPr lang="es-MX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66675</xdr:rowOff>
    </xdr:from>
    <xdr:to>
      <xdr:col>8</xdr:col>
      <xdr:colOff>123825</xdr:colOff>
      <xdr:row>1</xdr:row>
      <xdr:rowOff>180975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" y="66675"/>
          <a:ext cx="8629651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36</xdr:row>
      <xdr:rowOff>19050</xdr:rowOff>
    </xdr:from>
    <xdr:to>
      <xdr:col>8</xdr:col>
      <xdr:colOff>114300</xdr:colOff>
      <xdr:row>37</xdr:row>
      <xdr:rowOff>133350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877050"/>
          <a:ext cx="86296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238125</xdr:colOff>
      <xdr:row>2</xdr:row>
      <xdr:rowOff>57150</xdr:rowOff>
    </xdr:from>
    <xdr:to>
      <xdr:col>7</xdr:col>
      <xdr:colOff>152400</xdr:colOff>
      <xdr:row>6</xdr:row>
      <xdr:rowOff>38100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438150"/>
          <a:ext cx="81248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647700</xdr:colOff>
      <xdr:row>31</xdr:row>
      <xdr:rowOff>123825</xdr:rowOff>
    </xdr:from>
    <xdr:to>
      <xdr:col>3</xdr:col>
      <xdr:colOff>66675</xdr:colOff>
      <xdr:row>35</xdr:row>
      <xdr:rowOff>13335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A11427D5-300E-4540-B29D-D274089A82F8}"/>
            </a:ext>
          </a:extLst>
        </xdr:cNvPr>
        <xdr:cNvSpPr txBox="1"/>
      </xdr:nvSpPr>
      <xdr:spPr>
        <a:xfrm>
          <a:off x="933450" y="6029325"/>
          <a:ext cx="2505075" cy="6515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</a:t>
          </a:r>
        </a:p>
        <a:p>
          <a:pPr algn="ctr"/>
          <a:r>
            <a:rPr lang="es-MX" sz="1100"/>
            <a:t>L.C. GRACIELA DIAZ LARA</a:t>
          </a:r>
        </a:p>
        <a:p>
          <a:pPr algn="ctr"/>
          <a:r>
            <a:rPr lang="es-MX" sz="1100"/>
            <a:t>DIRECTORA ADMINISTRATIVA</a:t>
          </a:r>
        </a:p>
        <a:p>
          <a:pPr algn="ctr"/>
          <a:endParaRPr lang="es-MX" sz="1100"/>
        </a:p>
      </xdr:txBody>
    </xdr:sp>
    <xdr:clientData/>
  </xdr:twoCellAnchor>
  <xdr:twoCellAnchor>
    <xdr:from>
      <xdr:col>4</xdr:col>
      <xdr:colOff>142875</xdr:colOff>
      <xdr:row>32</xdr:row>
      <xdr:rowOff>19050</xdr:rowOff>
    </xdr:from>
    <xdr:to>
      <xdr:col>6</xdr:col>
      <xdr:colOff>605790</xdr:colOff>
      <xdr:row>35</xdr:row>
      <xdr:rowOff>99060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BE168D7B-4AB0-47A7-AFCD-AC37350DECA0}"/>
            </a:ext>
          </a:extLst>
        </xdr:cNvPr>
        <xdr:cNvSpPr txBox="1"/>
      </xdr:nvSpPr>
      <xdr:spPr>
        <a:xfrm>
          <a:off x="4724400" y="6115050"/>
          <a:ext cx="2872740" cy="6515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_______________________________</a:t>
          </a:r>
        </a:p>
        <a:p>
          <a:pPr algn="ctr"/>
          <a:r>
            <a:rPr lang="es-MX" sz="1100"/>
            <a:t>ING.</a:t>
          </a:r>
          <a:r>
            <a:rPr lang="es-MX" sz="1100" baseline="0"/>
            <a:t> JOSÉ AURELIO DURÁN RAMÍREZ</a:t>
          </a:r>
          <a:endParaRPr lang="es-MX" sz="1100"/>
        </a:p>
        <a:p>
          <a:pPr algn="ctr"/>
          <a:r>
            <a:rPr lang="es-MX" sz="1100"/>
            <a:t>DIRECTOR</a:t>
          </a:r>
          <a:r>
            <a:rPr lang="es-MX" sz="1100" baseline="0"/>
            <a:t> GENERAL</a:t>
          </a:r>
          <a:endParaRPr lang="es-MX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1790700</xdr:colOff>
      <xdr:row>15</xdr:row>
      <xdr:rowOff>209550</xdr:rowOff>
    </xdr:from>
    <xdr:to>
      <xdr:col>2</xdr:col>
      <xdr:colOff>2733675</xdr:colOff>
      <xdr:row>17</xdr:row>
      <xdr:rowOff>304800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/>
      </xdr:nvSpPr>
      <xdr:spPr>
        <a:xfrm>
          <a:off x="2466975" y="3267075"/>
          <a:ext cx="3600450" cy="942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6000"/>
            <a:t>NO APLICA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114300</xdr:colOff>
      <xdr:row>1</xdr:row>
      <xdr:rowOff>114300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2391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5</xdr:col>
      <xdr:colOff>152400</xdr:colOff>
      <xdr:row>28</xdr:row>
      <xdr:rowOff>114300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15050"/>
          <a:ext cx="82772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1</xdr:row>
      <xdr:rowOff>133350</xdr:rowOff>
    </xdr:from>
    <xdr:to>
      <xdr:col>5</xdr:col>
      <xdr:colOff>76200</xdr:colOff>
      <xdr:row>5</xdr:row>
      <xdr:rowOff>152400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23850"/>
          <a:ext cx="81248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22</xdr:row>
      <xdr:rowOff>0</xdr:rowOff>
    </xdr:from>
    <xdr:to>
      <xdr:col>1</xdr:col>
      <xdr:colOff>2505075</xdr:colOff>
      <xdr:row>25</xdr:row>
      <xdr:rowOff>80010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F2618786-555D-479F-A5C6-2A2B9D17085D}"/>
            </a:ext>
          </a:extLst>
        </xdr:cNvPr>
        <xdr:cNvSpPr txBox="1"/>
      </xdr:nvSpPr>
      <xdr:spPr>
        <a:xfrm>
          <a:off x="676275" y="5162550"/>
          <a:ext cx="2505075" cy="6515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</a:t>
          </a:r>
        </a:p>
        <a:p>
          <a:pPr algn="ctr"/>
          <a:r>
            <a:rPr lang="es-MX" sz="1100"/>
            <a:t>L.C. GRACIELA DIAZ LARA</a:t>
          </a:r>
        </a:p>
        <a:p>
          <a:pPr algn="ctr"/>
          <a:r>
            <a:rPr lang="es-MX" sz="1100"/>
            <a:t>DIRECTORA ADMINISTRATIVA</a:t>
          </a:r>
        </a:p>
        <a:p>
          <a:pPr algn="ctr"/>
          <a:endParaRPr lang="es-MX" sz="1100"/>
        </a:p>
      </xdr:txBody>
    </xdr:sp>
    <xdr:clientData/>
  </xdr:twoCellAnchor>
  <xdr:twoCellAnchor>
    <xdr:from>
      <xdr:col>2</xdr:col>
      <xdr:colOff>1362075</xdr:colOff>
      <xdr:row>22</xdr:row>
      <xdr:rowOff>19050</xdr:rowOff>
    </xdr:from>
    <xdr:to>
      <xdr:col>3</xdr:col>
      <xdr:colOff>1377315</xdr:colOff>
      <xdr:row>25</xdr:row>
      <xdr:rowOff>99060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3FE9C1C6-498A-4E6C-AB4F-7BB202E55F33}"/>
            </a:ext>
          </a:extLst>
        </xdr:cNvPr>
        <xdr:cNvSpPr txBox="1"/>
      </xdr:nvSpPr>
      <xdr:spPr>
        <a:xfrm>
          <a:off x="4695825" y="5181600"/>
          <a:ext cx="2872740" cy="6515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_______________________________</a:t>
          </a:r>
        </a:p>
        <a:p>
          <a:pPr algn="ctr"/>
          <a:r>
            <a:rPr lang="es-MX" sz="1100"/>
            <a:t>ING.</a:t>
          </a:r>
          <a:r>
            <a:rPr lang="es-MX" sz="1100" baseline="0"/>
            <a:t> JOSÉ AURELIO DURÁN RAMÍREZ</a:t>
          </a:r>
          <a:endParaRPr lang="es-MX" sz="1100"/>
        </a:p>
        <a:p>
          <a:pPr algn="ctr"/>
          <a:r>
            <a:rPr lang="es-MX" sz="1100"/>
            <a:t>DIRECTOR</a:t>
          </a:r>
          <a:r>
            <a:rPr lang="es-MX" sz="1100" baseline="0"/>
            <a:t> GENERAL</a:t>
          </a:r>
          <a:endParaRPr lang="es-MX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12</xdr:row>
      <xdr:rowOff>123825</xdr:rowOff>
    </xdr:from>
    <xdr:to>
      <xdr:col>4</xdr:col>
      <xdr:colOff>285750</xdr:colOff>
      <xdr:row>16</xdr:row>
      <xdr:rowOff>152400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 txBox="1"/>
      </xdr:nvSpPr>
      <xdr:spPr>
        <a:xfrm>
          <a:off x="2200275" y="2419350"/>
          <a:ext cx="3600450" cy="942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6000"/>
            <a:t>NO APLICA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5</xdr:col>
      <xdr:colOff>733425</xdr:colOff>
      <xdr:row>1</xdr:row>
      <xdr:rowOff>114300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82391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31</xdr:row>
      <xdr:rowOff>0</xdr:rowOff>
    </xdr:from>
    <xdr:to>
      <xdr:col>5</xdr:col>
      <xdr:colOff>733425</xdr:colOff>
      <xdr:row>32</xdr:row>
      <xdr:rowOff>114300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6076950"/>
          <a:ext cx="82391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5</xdr:col>
      <xdr:colOff>600075</xdr:colOff>
      <xdr:row>5</xdr:row>
      <xdr:rowOff>171450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81248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314325</xdr:colOff>
      <xdr:row>21</xdr:row>
      <xdr:rowOff>171450</xdr:rowOff>
    </xdr:from>
    <xdr:to>
      <xdr:col>2</xdr:col>
      <xdr:colOff>1295400</xdr:colOff>
      <xdr:row>25</xdr:row>
      <xdr:rowOff>51435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3BEFD3FF-B62E-4603-B883-0A0E0F71AA6A}"/>
            </a:ext>
          </a:extLst>
        </xdr:cNvPr>
        <xdr:cNvSpPr txBox="1"/>
      </xdr:nvSpPr>
      <xdr:spPr>
        <a:xfrm>
          <a:off x="314325" y="4333875"/>
          <a:ext cx="2505075" cy="6515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</a:t>
          </a:r>
        </a:p>
        <a:p>
          <a:pPr algn="ctr"/>
          <a:r>
            <a:rPr lang="es-MX" sz="1100"/>
            <a:t>L.C. GRACIELA DIAZ LARA</a:t>
          </a:r>
        </a:p>
        <a:p>
          <a:pPr algn="ctr"/>
          <a:r>
            <a:rPr lang="es-MX" sz="1100"/>
            <a:t>DIRECTORA ADMINISTRATIVA</a:t>
          </a:r>
        </a:p>
        <a:p>
          <a:pPr algn="ctr"/>
          <a:endParaRPr lang="es-MX" sz="1100"/>
        </a:p>
      </xdr:txBody>
    </xdr:sp>
    <xdr:clientData/>
  </xdr:twoCellAnchor>
  <xdr:twoCellAnchor>
    <xdr:from>
      <xdr:col>3</xdr:col>
      <xdr:colOff>95250</xdr:colOff>
      <xdr:row>22</xdr:row>
      <xdr:rowOff>0</xdr:rowOff>
    </xdr:from>
    <xdr:to>
      <xdr:col>4</xdr:col>
      <xdr:colOff>1691640</xdr:colOff>
      <xdr:row>25</xdr:row>
      <xdr:rowOff>70485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A0190FBF-9B25-4450-92C7-6A6ADE4D6F47}"/>
            </a:ext>
          </a:extLst>
        </xdr:cNvPr>
        <xdr:cNvSpPr txBox="1"/>
      </xdr:nvSpPr>
      <xdr:spPr>
        <a:xfrm>
          <a:off x="4333875" y="4352925"/>
          <a:ext cx="2872740" cy="6515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_______________________________</a:t>
          </a:r>
        </a:p>
        <a:p>
          <a:pPr algn="ctr"/>
          <a:r>
            <a:rPr lang="es-MX" sz="1100"/>
            <a:t>ING.</a:t>
          </a:r>
          <a:r>
            <a:rPr lang="es-MX" sz="1100" baseline="0"/>
            <a:t> JOSÉ AURELIO DURÁN RAMÍREZ</a:t>
          </a:r>
          <a:endParaRPr lang="es-MX" sz="1100"/>
        </a:p>
        <a:p>
          <a:pPr algn="ctr"/>
          <a:r>
            <a:rPr lang="es-MX" sz="1100"/>
            <a:t>DIRECTOR</a:t>
          </a:r>
          <a:r>
            <a:rPr lang="es-MX" sz="1100" baseline="0"/>
            <a:t> GENERAL</a:t>
          </a:r>
          <a:endParaRPr lang="es-MX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0</xdr:row>
      <xdr:rowOff>38100</xdr:rowOff>
    </xdr:from>
    <xdr:to>
      <xdr:col>7</xdr:col>
      <xdr:colOff>895351</xdr:colOff>
      <xdr:row>1</xdr:row>
      <xdr:rowOff>152400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6" y="38100"/>
          <a:ext cx="8058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38101</xdr:colOff>
      <xdr:row>32</xdr:row>
      <xdr:rowOff>0</xdr:rowOff>
    </xdr:from>
    <xdr:to>
      <xdr:col>7</xdr:col>
      <xdr:colOff>885826</xdr:colOff>
      <xdr:row>33</xdr:row>
      <xdr:rowOff>114300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6105525"/>
          <a:ext cx="8058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2</xdr:row>
      <xdr:rowOff>0</xdr:rowOff>
    </xdr:from>
    <xdr:to>
      <xdr:col>7</xdr:col>
      <xdr:colOff>457200</xdr:colOff>
      <xdr:row>5</xdr:row>
      <xdr:rowOff>171450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381000"/>
          <a:ext cx="72009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352425</xdr:colOff>
      <xdr:row>26</xdr:row>
      <xdr:rowOff>0</xdr:rowOff>
    </xdr:from>
    <xdr:to>
      <xdr:col>3</xdr:col>
      <xdr:colOff>95250</xdr:colOff>
      <xdr:row>29</xdr:row>
      <xdr:rowOff>80010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5C6349CF-5AAB-4D20-8549-F77A1CF94C51}"/>
            </a:ext>
          </a:extLst>
        </xdr:cNvPr>
        <xdr:cNvSpPr txBox="1"/>
      </xdr:nvSpPr>
      <xdr:spPr>
        <a:xfrm>
          <a:off x="590550" y="4848225"/>
          <a:ext cx="2505075" cy="6515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</a:t>
          </a:r>
        </a:p>
        <a:p>
          <a:pPr algn="ctr"/>
          <a:r>
            <a:rPr lang="es-MX" sz="1100"/>
            <a:t>L.C. GRACIELA DIAZ LARA</a:t>
          </a:r>
        </a:p>
        <a:p>
          <a:pPr algn="ctr"/>
          <a:r>
            <a:rPr lang="es-MX" sz="1100"/>
            <a:t>DIRECTORA ADMINISTRATIVA</a:t>
          </a:r>
        </a:p>
        <a:p>
          <a:pPr algn="ctr"/>
          <a:endParaRPr lang="es-MX" sz="1100"/>
        </a:p>
      </xdr:txBody>
    </xdr:sp>
    <xdr:clientData/>
  </xdr:twoCellAnchor>
  <xdr:twoCellAnchor>
    <xdr:from>
      <xdr:col>4</xdr:col>
      <xdr:colOff>638175</xdr:colOff>
      <xdr:row>26</xdr:row>
      <xdr:rowOff>19050</xdr:rowOff>
    </xdr:from>
    <xdr:to>
      <xdr:col>7</xdr:col>
      <xdr:colOff>272415</xdr:colOff>
      <xdr:row>29</xdr:row>
      <xdr:rowOff>99060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F27C51F-9BCD-44F6-ABAF-20FD120214C1}"/>
            </a:ext>
          </a:extLst>
        </xdr:cNvPr>
        <xdr:cNvSpPr txBox="1"/>
      </xdr:nvSpPr>
      <xdr:spPr>
        <a:xfrm>
          <a:off x="4610100" y="4867275"/>
          <a:ext cx="2872740" cy="6515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_______________________________</a:t>
          </a:r>
        </a:p>
        <a:p>
          <a:pPr algn="ctr"/>
          <a:r>
            <a:rPr lang="es-MX" sz="1100"/>
            <a:t>ING.</a:t>
          </a:r>
          <a:r>
            <a:rPr lang="es-MX" sz="1100" baseline="0"/>
            <a:t> JOSÉ AURELIO DURÁN RAMÍREZ</a:t>
          </a:r>
          <a:endParaRPr lang="es-MX" sz="1100"/>
        </a:p>
        <a:p>
          <a:pPr algn="ctr"/>
          <a:r>
            <a:rPr lang="es-MX" sz="1100"/>
            <a:t>DIRECTOR</a:t>
          </a:r>
          <a:r>
            <a:rPr lang="es-MX" sz="1100" baseline="0"/>
            <a:t> GENERAL</a:t>
          </a:r>
          <a:endParaRPr lang="es-MX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1</xdr:row>
      <xdr:rowOff>180975</xdr:rowOff>
    </xdr:from>
    <xdr:to>
      <xdr:col>5</xdr:col>
      <xdr:colOff>857250</xdr:colOff>
      <xdr:row>5</xdr:row>
      <xdr:rowOff>161925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371475"/>
          <a:ext cx="66103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0</xdr:row>
      <xdr:rowOff>9525</xdr:rowOff>
    </xdr:from>
    <xdr:to>
      <xdr:col>7</xdr:col>
      <xdr:colOff>66675</xdr:colOff>
      <xdr:row>1</xdr:row>
      <xdr:rowOff>123825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9525"/>
          <a:ext cx="772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7</xdr:col>
      <xdr:colOff>57150</xdr:colOff>
      <xdr:row>33</xdr:row>
      <xdr:rowOff>114300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05525"/>
          <a:ext cx="77438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24</xdr:row>
      <xdr:rowOff>171450</xdr:rowOff>
    </xdr:from>
    <xdr:to>
      <xdr:col>2</xdr:col>
      <xdr:colOff>1781175</xdr:colOff>
      <xdr:row>28</xdr:row>
      <xdr:rowOff>60960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7D17E6E8-4F49-4723-8FB5-75DDF161812A}"/>
            </a:ext>
          </a:extLst>
        </xdr:cNvPr>
        <xdr:cNvSpPr txBox="1"/>
      </xdr:nvSpPr>
      <xdr:spPr>
        <a:xfrm>
          <a:off x="400050" y="4752975"/>
          <a:ext cx="2505075" cy="6515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</a:t>
          </a:r>
        </a:p>
        <a:p>
          <a:pPr algn="ctr"/>
          <a:r>
            <a:rPr lang="es-MX" sz="1100"/>
            <a:t>L.C. GRACIELA DIAZ LARA</a:t>
          </a:r>
        </a:p>
        <a:p>
          <a:pPr algn="ctr"/>
          <a:r>
            <a:rPr lang="es-MX" sz="1100"/>
            <a:t>DIRECTORA ADMINISTRATIVA</a:t>
          </a:r>
        </a:p>
        <a:p>
          <a:pPr algn="ctr"/>
          <a:endParaRPr lang="es-MX" sz="1100"/>
        </a:p>
      </xdr:txBody>
    </xdr:sp>
    <xdr:clientData/>
  </xdr:twoCellAnchor>
  <xdr:twoCellAnchor>
    <xdr:from>
      <xdr:col>3</xdr:col>
      <xdr:colOff>504825</xdr:colOff>
      <xdr:row>25</xdr:row>
      <xdr:rowOff>0</xdr:rowOff>
    </xdr:from>
    <xdr:to>
      <xdr:col>5</xdr:col>
      <xdr:colOff>996315</xdr:colOff>
      <xdr:row>28</xdr:row>
      <xdr:rowOff>80010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738A2A36-BA53-4667-B597-954421DB9626}"/>
            </a:ext>
          </a:extLst>
        </xdr:cNvPr>
        <xdr:cNvSpPr txBox="1"/>
      </xdr:nvSpPr>
      <xdr:spPr>
        <a:xfrm>
          <a:off x="4419600" y="4772025"/>
          <a:ext cx="2872740" cy="6515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_______________________________</a:t>
          </a:r>
        </a:p>
        <a:p>
          <a:pPr algn="ctr"/>
          <a:r>
            <a:rPr lang="es-MX" sz="1100"/>
            <a:t>ING.</a:t>
          </a:r>
          <a:r>
            <a:rPr lang="es-MX" sz="1100" baseline="0"/>
            <a:t> JOSÉ AURELIO DURÁN RAMÍREZ</a:t>
          </a:r>
          <a:endParaRPr lang="es-MX" sz="1100"/>
        </a:p>
        <a:p>
          <a:pPr algn="ctr"/>
          <a:r>
            <a:rPr lang="es-MX" sz="1100"/>
            <a:t>DIRECTOR</a:t>
          </a:r>
          <a:r>
            <a:rPr lang="es-MX" sz="1100" baseline="0"/>
            <a:t> GENERAL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249977111117893"/>
  </sheetPr>
  <dimension ref="A7:G48"/>
  <sheetViews>
    <sheetView showGridLines="0" topLeftCell="A4" zoomScaleNormal="100" workbookViewId="0">
      <selection activeCell="C31" sqref="C31"/>
    </sheetView>
  </sheetViews>
  <sheetFormatPr baseColWidth="10" defaultRowHeight="15" x14ac:dyDescent="0.25"/>
  <cols>
    <col min="1" max="1" width="11.42578125" style="4"/>
    <col min="2" max="2" width="39.85546875" style="4" customWidth="1"/>
    <col min="3" max="3" width="17.28515625" style="4" customWidth="1"/>
    <col min="4" max="4" width="16.28515625" style="4" customWidth="1"/>
    <col min="5" max="5" width="16.42578125" style="4" customWidth="1"/>
    <col min="6" max="6" width="16.28515625" style="4" customWidth="1"/>
    <col min="7" max="7" width="16.42578125" style="4" customWidth="1"/>
    <col min="8" max="8" width="2.28515625" style="4" customWidth="1"/>
    <col min="9" max="9" width="3.140625" style="4" customWidth="1"/>
    <col min="10" max="16384" width="11.42578125" style="4"/>
  </cols>
  <sheetData>
    <row r="7" spans="1:7" x14ac:dyDescent="0.25">
      <c r="A7" s="5"/>
      <c r="B7" s="5"/>
      <c r="C7" s="5"/>
      <c r="D7" s="5"/>
      <c r="E7" s="5"/>
      <c r="F7" s="6"/>
      <c r="G7" s="6"/>
    </row>
    <row r="8" spans="1:7" x14ac:dyDescent="0.25">
      <c r="A8" s="155" t="s">
        <v>89</v>
      </c>
      <c r="B8" s="155"/>
      <c r="C8" s="155"/>
      <c r="D8" s="155"/>
      <c r="E8" s="155"/>
      <c r="F8" s="155"/>
      <c r="G8" s="155"/>
    </row>
    <row r="9" spans="1:7" x14ac:dyDescent="0.25">
      <c r="A9" s="74"/>
      <c r="B9" s="74"/>
      <c r="C9" s="74"/>
      <c r="D9" s="74"/>
      <c r="E9" s="74"/>
      <c r="F9" s="74"/>
      <c r="G9" s="74"/>
    </row>
    <row r="10" spans="1:7" ht="15.75" customHeight="1" x14ac:dyDescent="0.25">
      <c r="A10" s="157" t="s">
        <v>10</v>
      </c>
      <c r="B10" s="157"/>
      <c r="C10" s="157"/>
      <c r="D10" s="157"/>
      <c r="E10" s="157"/>
      <c r="F10" s="157"/>
      <c r="G10" s="157"/>
    </row>
    <row r="11" spans="1:7" x14ac:dyDescent="0.25">
      <c r="A11" s="155" t="s">
        <v>11</v>
      </c>
      <c r="B11" s="155"/>
      <c r="C11" s="155"/>
      <c r="D11" s="155"/>
      <c r="E11" s="155"/>
      <c r="F11" s="155"/>
      <c r="G11" s="155"/>
    </row>
    <row r="12" spans="1:7" x14ac:dyDescent="0.25">
      <c r="A12" s="158" t="s">
        <v>12</v>
      </c>
      <c r="B12" s="158"/>
      <c r="C12" s="158"/>
      <c r="D12" s="158"/>
      <c r="E12" s="158"/>
      <c r="F12" s="158"/>
      <c r="G12" s="158"/>
    </row>
    <row r="13" spans="1:7" x14ac:dyDescent="0.25">
      <c r="A13" s="158" t="s">
        <v>5</v>
      </c>
      <c r="B13" s="158"/>
      <c r="C13" s="158"/>
      <c r="D13" s="158"/>
      <c r="E13" s="158"/>
      <c r="F13" s="158"/>
      <c r="G13" s="158"/>
    </row>
    <row r="14" spans="1:7" x14ac:dyDescent="0.25">
      <c r="A14" s="75"/>
      <c r="B14" s="75"/>
      <c r="C14" s="75"/>
      <c r="D14" s="75"/>
      <c r="E14" s="75"/>
      <c r="F14" s="75"/>
      <c r="G14" s="75"/>
    </row>
    <row r="15" spans="1:7" x14ac:dyDescent="0.25">
      <c r="A15" s="159" t="s">
        <v>13</v>
      </c>
      <c r="B15" s="159"/>
      <c r="C15" s="159"/>
      <c r="D15" s="159"/>
      <c r="E15" s="7"/>
      <c r="F15" s="8"/>
      <c r="G15" s="3" t="s">
        <v>9</v>
      </c>
    </row>
    <row r="16" spans="1:7" ht="24" customHeight="1" x14ac:dyDescent="0.25">
      <c r="A16" s="9" t="s">
        <v>14</v>
      </c>
      <c r="B16" s="10" t="s">
        <v>15</v>
      </c>
      <c r="C16" s="11" t="s">
        <v>16</v>
      </c>
      <c r="D16" s="11" t="s">
        <v>4</v>
      </c>
      <c r="E16" s="12"/>
      <c r="F16" s="13"/>
      <c r="G16" s="1"/>
    </row>
    <row r="17" spans="1:7" x14ac:dyDescent="0.25">
      <c r="A17" s="14"/>
      <c r="B17" s="15"/>
      <c r="C17" s="16"/>
      <c r="D17" s="17"/>
      <c r="E17" s="12"/>
      <c r="F17" s="13"/>
      <c r="G17" s="1"/>
    </row>
    <row r="18" spans="1:7" x14ac:dyDescent="0.25">
      <c r="A18" s="14"/>
      <c r="B18" s="18"/>
      <c r="C18" s="16"/>
      <c r="D18" s="17"/>
      <c r="E18" s="12"/>
      <c r="F18" s="13"/>
      <c r="G18" s="1"/>
    </row>
    <row r="19" spans="1:7" x14ac:dyDescent="0.25">
      <c r="A19" s="14"/>
      <c r="B19" s="18"/>
      <c r="C19" s="16"/>
      <c r="D19" s="17"/>
      <c r="E19" s="12"/>
      <c r="F19" s="19"/>
      <c r="G19" s="1"/>
    </row>
    <row r="20" spans="1:7" x14ac:dyDescent="0.25">
      <c r="A20" s="14"/>
      <c r="B20" s="20" t="s">
        <v>1</v>
      </c>
      <c r="C20" s="16"/>
      <c r="D20" s="17">
        <f>SUM(D17:D19)</f>
        <v>0</v>
      </c>
      <c r="E20" s="12"/>
      <c r="F20" s="19"/>
      <c r="G20" s="1"/>
    </row>
    <row r="21" spans="1:7" x14ac:dyDescent="0.25">
      <c r="A21" s="21"/>
      <c r="B21" s="22"/>
      <c r="C21" s="12"/>
      <c r="D21" s="23"/>
      <c r="E21" s="12"/>
      <c r="F21" s="19"/>
      <c r="G21" s="1"/>
    </row>
    <row r="22" spans="1:7" x14ac:dyDescent="0.25">
      <c r="A22" s="156" t="s">
        <v>17</v>
      </c>
      <c r="B22" s="156"/>
      <c r="C22" s="156"/>
      <c r="D22" s="156"/>
      <c r="E22" s="156"/>
      <c r="F22" s="13"/>
      <c r="G22" s="1"/>
    </row>
    <row r="23" spans="1:7" ht="18.75" customHeight="1" x14ac:dyDescent="0.25">
      <c r="A23" s="150" t="s">
        <v>14</v>
      </c>
      <c r="B23" s="150" t="s">
        <v>15</v>
      </c>
      <c r="C23" s="152" t="s">
        <v>16</v>
      </c>
      <c r="D23" s="152" t="s">
        <v>4</v>
      </c>
      <c r="E23" s="154" t="s">
        <v>18</v>
      </c>
      <c r="F23" s="154"/>
      <c r="G23" s="154"/>
    </row>
    <row r="24" spans="1:7" ht="25.5" x14ac:dyDescent="0.25">
      <c r="A24" s="151"/>
      <c r="B24" s="151"/>
      <c r="C24" s="153"/>
      <c r="D24" s="153"/>
      <c r="E24" s="24" t="s">
        <v>19</v>
      </c>
      <c r="F24" s="24" t="s">
        <v>20</v>
      </c>
      <c r="G24" s="24" t="s">
        <v>21</v>
      </c>
    </row>
    <row r="25" spans="1:7" x14ac:dyDescent="0.25">
      <c r="A25" s="14"/>
      <c r="B25" s="25"/>
      <c r="C25" s="26"/>
      <c r="D25" s="26"/>
      <c r="E25" s="26"/>
      <c r="F25" s="27"/>
      <c r="G25" s="14"/>
    </row>
    <row r="26" spans="1:7" x14ac:dyDescent="0.25">
      <c r="A26" s="14"/>
      <c r="B26" s="25"/>
      <c r="C26" s="26"/>
      <c r="D26" s="26"/>
      <c r="E26" s="26"/>
      <c r="F26" s="27"/>
      <c r="G26" s="14"/>
    </row>
    <row r="27" spans="1:7" x14ac:dyDescent="0.25">
      <c r="A27" s="14"/>
      <c r="B27" s="28"/>
      <c r="C27" s="26"/>
      <c r="D27" s="26"/>
      <c r="E27" s="26"/>
      <c r="F27" s="27"/>
      <c r="G27" s="14"/>
    </row>
    <row r="28" spans="1:7" x14ac:dyDescent="0.25">
      <c r="A28" s="14"/>
      <c r="B28" s="28" t="s">
        <v>1</v>
      </c>
      <c r="C28" s="26"/>
      <c r="D28" s="26">
        <f>+D27</f>
        <v>0</v>
      </c>
      <c r="E28" s="26"/>
      <c r="F28" s="27"/>
      <c r="G28" s="14"/>
    </row>
    <row r="29" spans="1:7" x14ac:dyDescent="0.25">
      <c r="A29" s="21"/>
      <c r="B29" s="22"/>
      <c r="C29" s="12"/>
      <c r="D29" s="12"/>
      <c r="E29" s="12"/>
      <c r="F29" s="29"/>
      <c r="G29" s="21"/>
    </row>
    <row r="30" spans="1:7" x14ac:dyDescent="0.25">
      <c r="A30" s="21"/>
      <c r="B30" s="22"/>
      <c r="C30" s="12"/>
      <c r="D30" s="12"/>
      <c r="E30" s="12"/>
      <c r="F30" s="29"/>
      <c r="G30" s="21"/>
    </row>
    <row r="31" spans="1:7" x14ac:dyDescent="0.25">
      <c r="A31" s="21"/>
      <c r="B31" s="22"/>
      <c r="C31" s="12"/>
      <c r="D31" s="12"/>
      <c r="E31" s="12"/>
      <c r="F31" s="29"/>
      <c r="G31" s="21"/>
    </row>
    <row r="32" spans="1:7" x14ac:dyDescent="0.25">
      <c r="A32" s="21"/>
      <c r="B32" s="22"/>
      <c r="C32" s="12"/>
      <c r="D32" s="12"/>
      <c r="E32" s="12"/>
      <c r="F32" s="29"/>
      <c r="G32" s="21"/>
    </row>
    <row r="33" spans="1:7" x14ac:dyDescent="0.25">
      <c r="A33" s="21"/>
      <c r="B33" s="22"/>
      <c r="C33" s="12"/>
      <c r="D33" s="12"/>
      <c r="E33" s="12"/>
      <c r="F33" s="29"/>
      <c r="G33" s="21"/>
    </row>
    <row r="34" spans="1:7" x14ac:dyDescent="0.25">
      <c r="A34" s="21"/>
      <c r="B34" s="22"/>
      <c r="C34" s="12"/>
      <c r="D34" s="12"/>
      <c r="E34" s="12"/>
      <c r="F34" s="29"/>
      <c r="G34" s="21"/>
    </row>
    <row r="35" spans="1:7" x14ac:dyDescent="0.25">
      <c r="A35" s="21"/>
      <c r="B35" s="22"/>
      <c r="C35" s="12"/>
      <c r="D35" s="12"/>
      <c r="E35" s="12"/>
      <c r="F35" s="29"/>
      <c r="G35" s="21"/>
    </row>
    <row r="36" spans="1:7" x14ac:dyDescent="0.25">
      <c r="A36" s="21"/>
      <c r="B36" s="22"/>
      <c r="C36" s="12"/>
      <c r="D36" s="12"/>
      <c r="E36" s="12"/>
      <c r="F36" s="29"/>
      <c r="G36" s="21"/>
    </row>
    <row r="37" spans="1:7" x14ac:dyDescent="0.25">
      <c r="A37" s="30"/>
      <c r="B37" s="31"/>
      <c r="C37" s="32"/>
      <c r="D37" s="31"/>
      <c r="E37" s="32"/>
      <c r="F37" s="31"/>
      <c r="G37" s="31"/>
    </row>
    <row r="38" spans="1:7" x14ac:dyDescent="0.25">
      <c r="A38" s="31"/>
      <c r="B38" s="31"/>
      <c r="C38" s="31"/>
      <c r="D38" s="31"/>
      <c r="E38" s="31"/>
      <c r="F38" s="31"/>
      <c r="G38" s="31"/>
    </row>
    <row r="39" spans="1:7" x14ac:dyDescent="0.25">
      <c r="A39" s="31"/>
      <c r="B39" s="31"/>
      <c r="C39" s="31"/>
      <c r="D39" s="31"/>
      <c r="E39" s="31"/>
      <c r="F39" s="31"/>
      <c r="G39" s="31"/>
    </row>
    <row r="40" spans="1:7" x14ac:dyDescent="0.25">
      <c r="A40" s="31"/>
      <c r="B40" s="31"/>
      <c r="C40" s="31"/>
      <c r="D40" s="31"/>
      <c r="E40" s="31"/>
      <c r="F40" s="31"/>
      <c r="G40" s="31"/>
    </row>
    <row r="41" spans="1:7" ht="10.5" customHeight="1" x14ac:dyDescent="0.25">
      <c r="A41" s="31"/>
      <c r="B41" s="31"/>
      <c r="C41" s="31"/>
      <c r="D41" s="31"/>
      <c r="E41" s="31"/>
      <c r="F41" s="31"/>
      <c r="G41" s="31"/>
    </row>
    <row r="42" spans="1:7" hidden="1" x14ac:dyDescent="0.25">
      <c r="A42" s="31"/>
      <c r="B42" s="31"/>
      <c r="C42" s="31"/>
      <c r="D42" s="31"/>
      <c r="E42" s="31"/>
      <c r="F42" s="31"/>
      <c r="G42" s="31"/>
    </row>
    <row r="43" spans="1:7" hidden="1" x14ac:dyDescent="0.25">
      <c r="A43" s="31"/>
      <c r="B43" s="31"/>
      <c r="C43" s="31"/>
      <c r="D43" s="31"/>
      <c r="E43" s="31"/>
      <c r="F43" s="31"/>
      <c r="G43" s="31"/>
    </row>
    <row r="44" spans="1:7" x14ac:dyDescent="0.25">
      <c r="A44" s="31"/>
      <c r="B44" s="31"/>
      <c r="C44" s="31"/>
      <c r="D44" s="31"/>
      <c r="E44" s="31"/>
      <c r="F44" s="31"/>
      <c r="G44" s="31"/>
    </row>
    <row r="45" spans="1:7" x14ac:dyDescent="0.25">
      <c r="A45" s="33"/>
      <c r="B45" s="33"/>
      <c r="C45" s="33"/>
      <c r="D45" s="33"/>
      <c r="E45" s="33"/>
      <c r="F45" s="33"/>
      <c r="G45" s="33"/>
    </row>
    <row r="46" spans="1:7" x14ac:dyDescent="0.25">
      <c r="A46" s="33"/>
      <c r="B46" s="33"/>
      <c r="C46" s="33"/>
      <c r="D46" s="33"/>
      <c r="E46" s="33"/>
      <c r="F46" s="33"/>
      <c r="G46" s="33"/>
    </row>
    <row r="47" spans="1:7" x14ac:dyDescent="0.25">
      <c r="A47" s="33"/>
      <c r="B47" s="33"/>
      <c r="C47" s="33"/>
      <c r="D47" s="33"/>
      <c r="E47" s="33"/>
      <c r="F47" s="33"/>
      <c r="G47" s="33"/>
    </row>
    <row r="48" spans="1:7" x14ac:dyDescent="0.25">
      <c r="A48" s="33"/>
      <c r="B48" s="33"/>
      <c r="C48" s="33"/>
      <c r="D48" s="33"/>
      <c r="E48" s="33"/>
      <c r="F48" s="33"/>
      <c r="G48" s="33"/>
    </row>
  </sheetData>
  <protectedRanges>
    <protectedRange sqref="B17:D21 B24:E27" name="Rango1_1"/>
  </protectedRanges>
  <dataConsolidate/>
  <mergeCells count="12">
    <mergeCell ref="A8:G8"/>
    <mergeCell ref="A22:E22"/>
    <mergeCell ref="A10:G10"/>
    <mergeCell ref="A11:G11"/>
    <mergeCell ref="A12:G12"/>
    <mergeCell ref="A13:G13"/>
    <mergeCell ref="A15:D15"/>
    <mergeCell ref="A23:A24"/>
    <mergeCell ref="B23:B24"/>
    <mergeCell ref="C23:C24"/>
    <mergeCell ref="D23:D24"/>
    <mergeCell ref="E23:G23"/>
  </mergeCells>
  <dataValidations count="1">
    <dataValidation allowBlank="1" showErrorMessage="1" sqref="J23" xr:uid="{00000000-0002-0000-0000-000000000000}"/>
  </dataValidation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2" tint="-0.249977111117893"/>
  </sheetPr>
  <dimension ref="B7:I53"/>
  <sheetViews>
    <sheetView showGridLines="0" topLeftCell="A38" workbookViewId="0">
      <selection activeCell="E65" sqref="E65"/>
    </sheetView>
  </sheetViews>
  <sheetFormatPr baseColWidth="10" defaultRowHeight="15" x14ac:dyDescent="0.25"/>
  <cols>
    <col min="1" max="1" width="11.42578125" style="4"/>
    <col min="2" max="2" width="11.5703125" style="92" customWidth="1"/>
    <col min="3" max="3" width="25" style="4" customWidth="1"/>
    <col min="4" max="4" width="22.140625" style="126" customWidth="1"/>
    <col min="5" max="5" width="15.28515625" style="4" customWidth="1"/>
    <col min="6" max="6" width="14.140625" style="4" customWidth="1"/>
    <col min="7" max="7" width="1" style="4" customWidth="1"/>
    <col min="8" max="9" width="11.42578125" style="4"/>
    <col min="10" max="10" width="1.42578125" style="4" customWidth="1"/>
    <col min="11" max="16384" width="11.42578125" style="4"/>
  </cols>
  <sheetData>
    <row r="7" spans="2:8" x14ac:dyDescent="0.25">
      <c r="B7" s="90"/>
      <c r="C7" s="1"/>
      <c r="D7" s="121"/>
      <c r="E7" s="1"/>
    </row>
    <row r="8" spans="2:8" x14ac:dyDescent="0.25">
      <c r="B8" s="155" t="s">
        <v>89</v>
      </c>
      <c r="C8" s="155"/>
      <c r="D8" s="155"/>
      <c r="E8" s="155"/>
      <c r="F8" s="155"/>
      <c r="G8" s="72"/>
      <c r="H8" s="72"/>
    </row>
    <row r="9" spans="2:8" ht="8.25" customHeight="1" x14ac:dyDescent="0.25">
      <c r="B9" s="142"/>
      <c r="D9" s="127"/>
      <c r="E9" s="142"/>
      <c r="F9" s="142"/>
    </row>
    <row r="10" spans="2:8" ht="15.75" customHeight="1" x14ac:dyDescent="0.25">
      <c r="B10" s="157" t="s">
        <v>10</v>
      </c>
      <c r="C10" s="157"/>
      <c r="D10" s="157"/>
      <c r="E10" s="157"/>
      <c r="F10" s="157"/>
      <c r="G10" s="5"/>
      <c r="H10" s="5"/>
    </row>
    <row r="11" spans="2:8" x14ac:dyDescent="0.25">
      <c r="B11" s="155" t="s">
        <v>63</v>
      </c>
      <c r="C11" s="155"/>
      <c r="D11" s="155"/>
      <c r="E11" s="155"/>
      <c r="F11" s="155"/>
      <c r="G11" s="72"/>
      <c r="H11" s="72"/>
    </row>
    <row r="12" spans="2:8" x14ac:dyDescent="0.25">
      <c r="B12" s="158" t="s">
        <v>64</v>
      </c>
      <c r="C12" s="158"/>
      <c r="D12" s="158"/>
      <c r="E12" s="158"/>
      <c r="F12" s="158"/>
      <c r="G12" s="73"/>
      <c r="H12" s="73"/>
    </row>
    <row r="13" spans="2:8" x14ac:dyDescent="0.25">
      <c r="B13" s="158" t="s">
        <v>254</v>
      </c>
      <c r="C13" s="158"/>
      <c r="D13" s="158"/>
      <c r="E13" s="158"/>
      <c r="F13" s="158"/>
      <c r="G13" s="73"/>
      <c r="H13" s="73"/>
    </row>
    <row r="14" spans="2:8" x14ac:dyDescent="0.25">
      <c r="B14" s="4"/>
      <c r="D14" s="128"/>
      <c r="E14" s="7"/>
    </row>
    <row r="15" spans="2:8" ht="15.75" thickBot="1" x14ac:dyDescent="0.3">
      <c r="B15" s="159" t="s">
        <v>65</v>
      </c>
      <c r="C15" s="159"/>
      <c r="D15" s="128"/>
      <c r="E15" s="7"/>
      <c r="F15" s="3" t="s">
        <v>62</v>
      </c>
    </row>
    <row r="16" spans="2:8" ht="20.25" customHeight="1" thickBot="1" x14ac:dyDescent="0.3">
      <c r="B16" s="110" t="s">
        <v>14</v>
      </c>
      <c r="C16" s="111" t="s">
        <v>15</v>
      </c>
      <c r="D16" s="129" t="s">
        <v>4</v>
      </c>
      <c r="E16" s="112" t="s">
        <v>56</v>
      </c>
      <c r="F16" s="113" t="s">
        <v>29</v>
      </c>
    </row>
    <row r="17" spans="2:7" x14ac:dyDescent="0.25">
      <c r="B17" s="99" t="s">
        <v>101</v>
      </c>
      <c r="C17" s="100" t="s">
        <v>102</v>
      </c>
      <c r="D17" s="130">
        <v>291750.88</v>
      </c>
      <c r="E17" s="101" t="s">
        <v>100</v>
      </c>
      <c r="F17" s="102"/>
      <c r="G17" s="96"/>
    </row>
    <row r="18" spans="2:7" x14ac:dyDescent="0.25">
      <c r="B18" s="103" t="s">
        <v>103</v>
      </c>
      <c r="C18" s="98" t="s">
        <v>104</v>
      </c>
      <c r="D18" s="124">
        <v>588331.17000000004</v>
      </c>
      <c r="E18" s="97" t="s">
        <v>100</v>
      </c>
      <c r="F18" s="104"/>
      <c r="G18" s="96"/>
    </row>
    <row r="19" spans="2:7" x14ac:dyDescent="0.25">
      <c r="B19" s="103" t="s">
        <v>105</v>
      </c>
      <c r="C19" s="98" t="s">
        <v>106</v>
      </c>
      <c r="D19" s="124">
        <v>129082.88</v>
      </c>
      <c r="E19" s="97" t="s">
        <v>100</v>
      </c>
      <c r="F19" s="104"/>
      <c r="G19" s="96"/>
    </row>
    <row r="20" spans="2:7" x14ac:dyDescent="0.25">
      <c r="B20" s="103" t="s">
        <v>107</v>
      </c>
      <c r="C20" s="98" t="s">
        <v>108</v>
      </c>
      <c r="D20" s="124">
        <v>966128.55</v>
      </c>
      <c r="E20" s="97" t="s">
        <v>100</v>
      </c>
      <c r="F20" s="104"/>
      <c r="G20" s="96"/>
    </row>
    <row r="21" spans="2:7" ht="15" customHeight="1" x14ac:dyDescent="0.25">
      <c r="B21" s="103" t="s">
        <v>109</v>
      </c>
      <c r="C21" s="98" t="s">
        <v>110</v>
      </c>
      <c r="D21" s="124">
        <v>11950</v>
      </c>
      <c r="E21" s="97" t="s">
        <v>100</v>
      </c>
      <c r="F21" s="104"/>
      <c r="G21" s="96"/>
    </row>
    <row r="22" spans="2:7" x14ac:dyDescent="0.25">
      <c r="B22" s="103" t="s">
        <v>111</v>
      </c>
      <c r="C22" s="98" t="s">
        <v>112</v>
      </c>
      <c r="D22" s="124">
        <v>104.1</v>
      </c>
      <c r="E22" s="97" t="s">
        <v>100</v>
      </c>
      <c r="F22" s="104"/>
      <c r="G22" s="96"/>
    </row>
    <row r="23" spans="2:7" x14ac:dyDescent="0.25">
      <c r="B23" s="103" t="s">
        <v>113</v>
      </c>
      <c r="C23" s="98" t="s">
        <v>114</v>
      </c>
      <c r="D23" s="124">
        <v>0</v>
      </c>
      <c r="E23" s="97" t="s">
        <v>100</v>
      </c>
      <c r="F23" s="104"/>
      <c r="G23" s="96"/>
    </row>
    <row r="24" spans="2:7" x14ac:dyDescent="0.25">
      <c r="B24" s="103" t="s">
        <v>115</v>
      </c>
      <c r="C24" s="98" t="s">
        <v>116</v>
      </c>
      <c r="D24" s="124">
        <v>57745</v>
      </c>
      <c r="E24" s="97" t="s">
        <v>100</v>
      </c>
      <c r="F24" s="104"/>
      <c r="G24" s="96"/>
    </row>
    <row r="25" spans="2:7" x14ac:dyDescent="0.25">
      <c r="B25" s="103" t="s">
        <v>117</v>
      </c>
      <c r="C25" s="98" t="s">
        <v>118</v>
      </c>
      <c r="D25" s="124">
        <v>6350</v>
      </c>
      <c r="E25" s="97" t="s">
        <v>100</v>
      </c>
      <c r="F25" s="104"/>
      <c r="G25" s="96"/>
    </row>
    <row r="26" spans="2:7" x14ac:dyDescent="0.25">
      <c r="B26" s="103" t="s">
        <v>119</v>
      </c>
      <c r="C26" s="98" t="s">
        <v>120</v>
      </c>
      <c r="D26" s="124">
        <v>20304</v>
      </c>
      <c r="E26" s="97" t="s">
        <v>100</v>
      </c>
      <c r="F26" s="104"/>
      <c r="G26" s="96"/>
    </row>
    <row r="27" spans="2:7" ht="15" customHeight="1" x14ac:dyDescent="0.25">
      <c r="B27" s="103" t="s">
        <v>121</v>
      </c>
      <c r="C27" s="98" t="s">
        <v>122</v>
      </c>
      <c r="D27" s="124">
        <v>18579.400000000001</v>
      </c>
      <c r="E27" s="97" t="s">
        <v>100</v>
      </c>
      <c r="F27" s="104"/>
      <c r="G27" s="96"/>
    </row>
    <row r="28" spans="2:7" x14ac:dyDescent="0.25">
      <c r="B28" s="103" t="s">
        <v>123</v>
      </c>
      <c r="C28" s="98" t="s">
        <v>124</v>
      </c>
      <c r="D28" s="124">
        <v>3605</v>
      </c>
      <c r="E28" s="97" t="s">
        <v>100</v>
      </c>
      <c r="F28" s="104"/>
      <c r="G28" s="96"/>
    </row>
    <row r="29" spans="2:7" x14ac:dyDescent="0.25">
      <c r="B29" s="103" t="s">
        <v>125</v>
      </c>
      <c r="C29" s="98" t="s">
        <v>126</v>
      </c>
      <c r="D29" s="124">
        <v>16853.47</v>
      </c>
      <c r="E29" s="97" t="s">
        <v>100</v>
      </c>
      <c r="F29" s="104"/>
      <c r="G29" s="96"/>
    </row>
    <row r="30" spans="2:7" ht="24" x14ac:dyDescent="0.25">
      <c r="B30" s="103" t="s">
        <v>127</v>
      </c>
      <c r="C30" s="98" t="s">
        <v>128</v>
      </c>
      <c r="D30" s="124">
        <v>5257641.78</v>
      </c>
      <c r="E30" s="97" t="s">
        <v>100</v>
      </c>
      <c r="F30" s="104"/>
      <c r="G30" s="96"/>
    </row>
    <row r="31" spans="2:7" ht="24" x14ac:dyDescent="0.25">
      <c r="B31" s="103" t="s">
        <v>129</v>
      </c>
      <c r="C31" s="98" t="s">
        <v>130</v>
      </c>
      <c r="D31" s="124">
        <v>1077259.6599999999</v>
      </c>
      <c r="E31" s="97" t="s">
        <v>100</v>
      </c>
      <c r="F31" s="104"/>
      <c r="G31" s="96"/>
    </row>
    <row r="32" spans="2:7" x14ac:dyDescent="0.25">
      <c r="B32" s="103" t="s">
        <v>131</v>
      </c>
      <c r="C32" s="98" t="s">
        <v>132</v>
      </c>
      <c r="D32" s="124">
        <v>3913278.57</v>
      </c>
      <c r="E32" s="97" t="s">
        <v>100</v>
      </c>
      <c r="F32" s="104"/>
      <c r="G32" s="96"/>
    </row>
    <row r="33" spans="2:7" x14ac:dyDescent="0.25">
      <c r="B33" s="103" t="s">
        <v>133</v>
      </c>
      <c r="C33" s="98" t="s">
        <v>134</v>
      </c>
      <c r="D33" s="124">
        <v>785265.06</v>
      </c>
      <c r="E33" s="97" t="s">
        <v>100</v>
      </c>
      <c r="F33" s="104"/>
      <c r="G33" s="96"/>
    </row>
    <row r="34" spans="2:7" x14ac:dyDescent="0.25">
      <c r="B34" s="103" t="s">
        <v>135</v>
      </c>
      <c r="C34" s="98" t="s">
        <v>136</v>
      </c>
      <c r="D34" s="124">
        <v>1886447.98</v>
      </c>
      <c r="E34" s="97" t="s">
        <v>100</v>
      </c>
      <c r="F34" s="104"/>
      <c r="G34" s="96"/>
    </row>
    <row r="35" spans="2:7" ht="15" customHeight="1" x14ac:dyDescent="0.25">
      <c r="B35" s="103" t="s">
        <v>137</v>
      </c>
      <c r="C35" s="98" t="s">
        <v>138</v>
      </c>
      <c r="D35" s="124">
        <v>40207.300000000003</v>
      </c>
      <c r="E35" s="97" t="s">
        <v>100</v>
      </c>
      <c r="F35" s="104"/>
      <c r="G35" s="96"/>
    </row>
    <row r="36" spans="2:7" x14ac:dyDescent="0.25">
      <c r="B36" s="103" t="s">
        <v>139</v>
      </c>
      <c r="C36" s="98" t="s">
        <v>140</v>
      </c>
      <c r="D36" s="124">
        <v>9247</v>
      </c>
      <c r="E36" s="97" t="s">
        <v>100</v>
      </c>
      <c r="F36" s="104"/>
      <c r="G36" s="96"/>
    </row>
    <row r="37" spans="2:7" x14ac:dyDescent="0.25">
      <c r="B37" s="103" t="s">
        <v>141</v>
      </c>
      <c r="C37" s="98" t="s">
        <v>142</v>
      </c>
      <c r="D37" s="124">
        <v>110882.2</v>
      </c>
      <c r="E37" s="97" t="s">
        <v>100</v>
      </c>
      <c r="F37" s="104"/>
      <c r="G37" s="96"/>
    </row>
    <row r="38" spans="2:7" ht="20.25" customHeight="1" x14ac:dyDescent="0.25">
      <c r="B38" s="103" t="s">
        <v>143</v>
      </c>
      <c r="C38" s="98" t="s">
        <v>144</v>
      </c>
      <c r="D38" s="124">
        <v>43553.83</v>
      </c>
      <c r="E38" s="97" t="s">
        <v>100</v>
      </c>
      <c r="F38" s="104"/>
      <c r="G38" s="96"/>
    </row>
    <row r="39" spans="2:7" x14ac:dyDescent="0.25">
      <c r="B39" s="103" t="s">
        <v>145</v>
      </c>
      <c r="C39" s="98" t="s">
        <v>146</v>
      </c>
      <c r="D39" s="124">
        <v>20154.52</v>
      </c>
      <c r="E39" s="97" t="s">
        <v>100</v>
      </c>
      <c r="F39" s="104"/>
      <c r="G39" s="96"/>
    </row>
    <row r="40" spans="2:7" x14ac:dyDescent="0.25">
      <c r="B40" s="103" t="s">
        <v>148</v>
      </c>
      <c r="C40" s="98" t="s">
        <v>147</v>
      </c>
      <c r="D40" s="124">
        <v>98504.27</v>
      </c>
      <c r="E40" s="97" t="s">
        <v>100</v>
      </c>
      <c r="F40" s="104"/>
      <c r="G40" s="96"/>
    </row>
    <row r="41" spans="2:7" x14ac:dyDescent="0.25">
      <c r="B41" s="103" t="s">
        <v>149</v>
      </c>
      <c r="C41" s="98" t="s">
        <v>150</v>
      </c>
      <c r="D41" s="124">
        <v>2445.37</v>
      </c>
      <c r="E41" s="97" t="s">
        <v>100</v>
      </c>
      <c r="F41" s="104"/>
      <c r="G41" s="96"/>
    </row>
    <row r="42" spans="2:7" x14ac:dyDescent="0.25">
      <c r="B42" s="103" t="s">
        <v>151</v>
      </c>
      <c r="C42" s="98" t="s">
        <v>152</v>
      </c>
      <c r="D42" s="124">
        <v>29532.34</v>
      </c>
      <c r="E42" s="97" t="s">
        <v>100</v>
      </c>
      <c r="F42" s="104"/>
      <c r="G42" s="96"/>
    </row>
    <row r="43" spans="2:7" hidden="1" x14ac:dyDescent="0.25">
      <c r="B43" s="103"/>
      <c r="C43" s="98"/>
      <c r="D43" s="124"/>
      <c r="E43" s="97"/>
      <c r="F43" s="104"/>
      <c r="G43" s="96"/>
    </row>
    <row r="44" spans="2:7" hidden="1" x14ac:dyDescent="0.25">
      <c r="B44" s="103"/>
      <c r="C44" s="98"/>
      <c r="D44" s="124"/>
      <c r="E44" s="97"/>
      <c r="F44" s="104"/>
      <c r="G44" s="96"/>
    </row>
    <row r="45" spans="2:7" hidden="1" x14ac:dyDescent="0.25">
      <c r="B45" s="103"/>
      <c r="C45" s="98"/>
      <c r="D45" s="124"/>
      <c r="E45" s="97"/>
      <c r="F45" s="104"/>
      <c r="G45" s="96"/>
    </row>
    <row r="46" spans="2:7" ht="15" hidden="1" customHeight="1" x14ac:dyDescent="0.25">
      <c r="B46" s="103"/>
      <c r="C46" s="98"/>
      <c r="D46" s="124"/>
      <c r="E46" s="97"/>
      <c r="F46" s="104"/>
      <c r="G46" s="96"/>
    </row>
    <row r="47" spans="2:7" hidden="1" x14ac:dyDescent="0.25">
      <c r="B47" s="103"/>
      <c r="C47" s="98"/>
      <c r="D47" s="124"/>
      <c r="E47" s="97"/>
      <c r="F47" s="104"/>
      <c r="G47" s="96"/>
    </row>
    <row r="48" spans="2:7" hidden="1" x14ac:dyDescent="0.25">
      <c r="B48" s="103"/>
      <c r="C48" s="98"/>
      <c r="D48" s="124"/>
      <c r="E48" s="97"/>
      <c r="F48" s="104"/>
      <c r="G48" s="96"/>
    </row>
    <row r="49" spans="2:9" x14ac:dyDescent="0.25">
      <c r="B49" s="105"/>
      <c r="C49" s="58"/>
      <c r="D49" s="131"/>
      <c r="E49" s="58"/>
      <c r="F49" s="106"/>
    </row>
    <row r="50" spans="2:9" ht="24.75" thickBot="1" x14ac:dyDescent="0.3">
      <c r="B50" s="108">
        <v>4000</v>
      </c>
      <c r="C50" s="109" t="s">
        <v>246</v>
      </c>
      <c r="D50" s="132">
        <f>SUM(D17:D48)</f>
        <v>15385204.33</v>
      </c>
      <c r="E50" s="145"/>
      <c r="F50" s="107"/>
    </row>
    <row r="51" spans="2:9" ht="33" customHeight="1" x14ac:dyDescent="0.25">
      <c r="B51" s="175" t="s">
        <v>98</v>
      </c>
      <c r="C51" s="175"/>
      <c r="D51" s="175"/>
      <c r="E51" s="175"/>
      <c r="F51" s="175"/>
      <c r="I51" s="144"/>
    </row>
    <row r="52" spans="2:9" ht="33" customHeight="1" x14ac:dyDescent="0.25">
      <c r="B52" s="143"/>
      <c r="C52" s="143"/>
      <c r="D52" s="143"/>
      <c r="E52" s="143"/>
      <c r="F52" s="143"/>
    </row>
    <row r="53" spans="2:9" ht="33" customHeight="1" x14ac:dyDescent="0.25">
      <c r="B53" s="143"/>
      <c r="C53" s="143"/>
      <c r="D53" s="143"/>
      <c r="E53" s="143"/>
      <c r="F53" s="143"/>
    </row>
  </sheetData>
  <protectedRanges>
    <protectedRange sqref="C17:C19 C50" name="Rango1_1"/>
    <protectedRange sqref="E17:E48" name="Rango1_1_1"/>
  </protectedRanges>
  <mergeCells count="7">
    <mergeCell ref="B51:F51"/>
    <mergeCell ref="B15:C15"/>
    <mergeCell ref="B8:F8"/>
    <mergeCell ref="B10:F10"/>
    <mergeCell ref="B11:F11"/>
    <mergeCell ref="B12:F12"/>
    <mergeCell ref="B13:F13"/>
  </mergeCells>
  <pageMargins left="0.9055118110236221" right="0.70866141732283472" top="0.35433070866141736" bottom="0.35433070866141736" header="0.31496062992125984" footer="0.31496062992125984"/>
  <pageSetup orientation="landscape" r:id="rId1"/>
  <headerFooter>
    <oddFooter>Página 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2" tint="-0.249977111117893"/>
  </sheetPr>
  <dimension ref="B7:I64"/>
  <sheetViews>
    <sheetView showGridLines="0" topLeftCell="A54" workbookViewId="0">
      <selection activeCell="B72" sqref="B72"/>
    </sheetView>
  </sheetViews>
  <sheetFormatPr baseColWidth="10" defaultRowHeight="15" x14ac:dyDescent="0.25"/>
  <cols>
    <col min="1" max="1" width="6.42578125" style="4" customWidth="1"/>
    <col min="2" max="2" width="17" style="4" customWidth="1"/>
    <col min="3" max="3" width="37.5703125" style="4" customWidth="1"/>
    <col min="4" max="4" width="18.7109375" style="126" customWidth="1"/>
    <col min="5" max="5" width="16.7109375" style="92" customWidth="1"/>
    <col min="6" max="6" width="19.7109375" style="4" customWidth="1"/>
    <col min="7" max="7" width="9" style="4" customWidth="1"/>
    <col min="8" max="8" width="3.85546875" style="4" customWidth="1"/>
    <col min="9" max="16384" width="11.42578125" style="4"/>
  </cols>
  <sheetData>
    <row r="7" spans="2:8" x14ac:dyDescent="0.25">
      <c r="B7" s="1"/>
      <c r="C7" s="1"/>
      <c r="D7" s="121"/>
      <c r="E7" s="90"/>
    </row>
    <row r="8" spans="2:8" x14ac:dyDescent="0.25">
      <c r="B8" s="1"/>
      <c r="C8" s="1"/>
      <c r="D8" s="121"/>
      <c r="E8" s="90"/>
    </row>
    <row r="9" spans="2:8" ht="16.5" x14ac:dyDescent="0.25">
      <c r="B9" s="177" t="s">
        <v>89</v>
      </c>
      <c r="C9" s="177"/>
      <c r="D9" s="177"/>
      <c r="E9" s="177"/>
      <c r="F9" s="177"/>
      <c r="G9" s="72"/>
      <c r="H9" s="72"/>
    </row>
    <row r="10" spans="2:8" ht="7.5" customHeight="1" x14ac:dyDescent="0.25">
      <c r="B10" s="165"/>
      <c r="C10" s="165"/>
      <c r="D10" s="165"/>
      <c r="E10" s="165"/>
      <c r="F10" s="165"/>
    </row>
    <row r="11" spans="2:8" ht="15.75" customHeight="1" x14ac:dyDescent="0.25">
      <c r="B11" s="157" t="s">
        <v>10</v>
      </c>
      <c r="C11" s="157"/>
      <c r="D11" s="157"/>
      <c r="E11" s="157"/>
      <c r="F11" s="157"/>
    </row>
    <row r="12" spans="2:8" x14ac:dyDescent="0.25">
      <c r="B12" s="155" t="s">
        <v>63</v>
      </c>
      <c r="C12" s="155"/>
      <c r="D12" s="155"/>
      <c r="E12" s="155"/>
      <c r="F12" s="155"/>
    </row>
    <row r="13" spans="2:8" x14ac:dyDescent="0.25">
      <c r="B13" s="158" t="s">
        <v>67</v>
      </c>
      <c r="C13" s="158"/>
      <c r="D13" s="158"/>
      <c r="E13" s="158"/>
      <c r="F13" s="158"/>
    </row>
    <row r="14" spans="2:8" x14ac:dyDescent="0.25">
      <c r="B14" s="158" t="s">
        <v>254</v>
      </c>
      <c r="C14" s="158"/>
      <c r="D14" s="158"/>
      <c r="E14" s="158"/>
      <c r="F14" s="158"/>
    </row>
    <row r="15" spans="2:8" ht="6.75" customHeight="1" x14ac:dyDescent="0.25">
      <c r="B15" s="78"/>
      <c r="C15" s="78"/>
      <c r="D15" s="122"/>
      <c r="E15" s="78"/>
      <c r="F15" s="78"/>
    </row>
    <row r="16" spans="2:8" ht="37.5" customHeight="1" x14ac:dyDescent="0.25">
      <c r="B16" s="176" t="s">
        <v>68</v>
      </c>
      <c r="C16" s="176"/>
      <c r="D16" s="176"/>
      <c r="E16" s="176"/>
      <c r="F16" s="117" t="s">
        <v>66</v>
      </c>
    </row>
    <row r="17" spans="2:7" ht="22.5" customHeight="1" x14ac:dyDescent="0.25">
      <c r="B17" s="79" t="s">
        <v>14</v>
      </c>
      <c r="C17" s="118" t="s">
        <v>15</v>
      </c>
      <c r="D17" s="123" t="s">
        <v>4</v>
      </c>
      <c r="E17" s="86" t="s">
        <v>69</v>
      </c>
      <c r="F17" s="86" t="s">
        <v>70</v>
      </c>
    </row>
    <row r="18" spans="2:7" ht="15" customHeight="1" x14ac:dyDescent="0.25">
      <c r="B18" s="115" t="s">
        <v>154</v>
      </c>
      <c r="C18" s="115" t="s">
        <v>155</v>
      </c>
      <c r="D18" s="124">
        <v>2131259.83</v>
      </c>
      <c r="E18" s="119">
        <f>(D18*E63)/D63</f>
        <v>0.19391237698884478</v>
      </c>
      <c r="F18" s="98"/>
      <c r="G18" s="96"/>
    </row>
    <row r="19" spans="2:7" ht="15" customHeight="1" x14ac:dyDescent="0.25">
      <c r="B19" s="115" t="s">
        <v>156</v>
      </c>
      <c r="C19" s="115" t="s">
        <v>157</v>
      </c>
      <c r="D19" s="124">
        <v>1531121.36</v>
      </c>
      <c r="E19" s="119">
        <f>(D19*E63)/D63</f>
        <v>0.13930886239055737</v>
      </c>
      <c r="F19" s="98"/>
      <c r="G19" s="96"/>
    </row>
    <row r="20" spans="2:7" ht="15" customHeight="1" x14ac:dyDescent="0.25">
      <c r="B20" s="115" t="s">
        <v>158</v>
      </c>
      <c r="C20" s="115" t="s">
        <v>159</v>
      </c>
      <c r="D20" s="124">
        <v>20077</v>
      </c>
      <c r="E20" s="119">
        <f>(D20*E63)/D63</f>
        <v>1.8267030317016936E-3</v>
      </c>
      <c r="F20" s="98"/>
      <c r="G20" s="96"/>
    </row>
    <row r="21" spans="2:7" x14ac:dyDescent="0.25">
      <c r="B21" s="115" t="s">
        <v>160</v>
      </c>
      <c r="C21" s="115" t="s">
        <v>161</v>
      </c>
      <c r="D21" s="124">
        <v>65118.11</v>
      </c>
      <c r="E21" s="119">
        <f>(D21*E63)/D63</f>
        <v>5.924762113646679E-3</v>
      </c>
      <c r="F21" s="98"/>
      <c r="G21" s="96"/>
    </row>
    <row r="22" spans="2:7" x14ac:dyDescent="0.25">
      <c r="B22" s="115" t="s">
        <v>162</v>
      </c>
      <c r="C22" s="115" t="s">
        <v>163</v>
      </c>
      <c r="D22" s="124">
        <v>33167.08</v>
      </c>
      <c r="E22" s="119">
        <f>(D22*E63)/D63</f>
        <v>3.0177021262485738E-3</v>
      </c>
      <c r="F22" s="98"/>
      <c r="G22" s="96"/>
    </row>
    <row r="23" spans="2:7" ht="24" x14ac:dyDescent="0.25">
      <c r="B23" s="115" t="s">
        <v>164</v>
      </c>
      <c r="C23" s="115" t="s">
        <v>165</v>
      </c>
      <c r="D23" s="124">
        <v>0</v>
      </c>
      <c r="E23" s="119">
        <f>(D23*E63)/D63</f>
        <v>0</v>
      </c>
      <c r="F23" s="98"/>
      <c r="G23" s="96"/>
    </row>
    <row r="24" spans="2:7" ht="19.5" customHeight="1" x14ac:dyDescent="0.25">
      <c r="B24" s="115" t="s">
        <v>166</v>
      </c>
      <c r="C24" s="115" t="s">
        <v>167</v>
      </c>
      <c r="D24" s="124">
        <v>405121.07</v>
      </c>
      <c r="E24" s="119">
        <f>(D24*E63)/D63</f>
        <v>3.6859883786184891E-2</v>
      </c>
      <c r="F24" s="98"/>
      <c r="G24" s="96"/>
    </row>
    <row r="25" spans="2:7" ht="22.5" customHeight="1" x14ac:dyDescent="0.25">
      <c r="B25" s="115" t="s">
        <v>168</v>
      </c>
      <c r="C25" s="115" t="s">
        <v>169</v>
      </c>
      <c r="D25" s="124">
        <v>196581.58</v>
      </c>
      <c r="E25" s="119">
        <f>(D25*E63)/D63</f>
        <v>1.7885947510221101E-2</v>
      </c>
      <c r="F25" s="98"/>
      <c r="G25" s="96"/>
    </row>
    <row r="26" spans="2:7" ht="22.5" customHeight="1" x14ac:dyDescent="0.25">
      <c r="B26" s="115" t="s">
        <v>225</v>
      </c>
      <c r="C26" s="115" t="s">
        <v>226</v>
      </c>
      <c r="D26" s="124">
        <v>0</v>
      </c>
      <c r="E26" s="119">
        <f>(D26*E63)/D63</f>
        <v>0</v>
      </c>
      <c r="F26" s="98"/>
      <c r="G26" s="96"/>
    </row>
    <row r="27" spans="2:7" ht="24" x14ac:dyDescent="0.25">
      <c r="B27" s="115" t="s">
        <v>170</v>
      </c>
      <c r="C27" s="115" t="s">
        <v>171</v>
      </c>
      <c r="D27" s="124">
        <v>287834.48</v>
      </c>
      <c r="E27" s="119">
        <f>(D27*E63)/D63</f>
        <v>2.6188579829869028E-2</v>
      </c>
      <c r="F27" s="98"/>
      <c r="G27" s="96"/>
    </row>
    <row r="28" spans="2:7" ht="24" x14ac:dyDescent="0.25">
      <c r="B28" s="115" t="s">
        <v>172</v>
      </c>
      <c r="C28" s="115" t="s">
        <v>173</v>
      </c>
      <c r="D28" s="124">
        <v>172835</v>
      </c>
      <c r="E28" s="119">
        <f>(D28*E63)/D63</f>
        <v>1.5725368256420891E-2</v>
      </c>
      <c r="F28" s="98"/>
      <c r="G28" s="96"/>
    </row>
    <row r="29" spans="2:7" ht="24" x14ac:dyDescent="0.25">
      <c r="B29" s="115" t="s">
        <v>174</v>
      </c>
      <c r="C29" s="115" t="s">
        <v>175</v>
      </c>
      <c r="D29" s="124">
        <v>20200</v>
      </c>
      <c r="E29" s="119">
        <f>(D29*E63)/D63</f>
        <v>1.8378941694662655E-3</v>
      </c>
      <c r="F29" s="98"/>
      <c r="G29" s="96"/>
    </row>
    <row r="30" spans="2:7" x14ac:dyDescent="0.25">
      <c r="B30" s="115" t="s">
        <v>227</v>
      </c>
      <c r="C30" s="115" t="s">
        <v>228</v>
      </c>
      <c r="D30" s="124">
        <v>0</v>
      </c>
      <c r="E30" s="119">
        <f>(D30*E63)/D63</f>
        <v>0</v>
      </c>
      <c r="F30" s="98"/>
      <c r="G30" s="96"/>
    </row>
    <row r="31" spans="2:7" x14ac:dyDescent="0.25">
      <c r="B31" s="115" t="s">
        <v>176</v>
      </c>
      <c r="C31" s="115" t="s">
        <v>177</v>
      </c>
      <c r="D31" s="124">
        <v>21360.03</v>
      </c>
      <c r="E31" s="119">
        <f>(D31*E63)/D63</f>
        <v>1.9434393364665601E-3</v>
      </c>
      <c r="F31" s="98"/>
      <c r="G31" s="96"/>
    </row>
    <row r="32" spans="2:7" ht="24" x14ac:dyDescent="0.25">
      <c r="B32" s="115" t="s">
        <v>178</v>
      </c>
      <c r="C32" s="115" t="s">
        <v>179</v>
      </c>
      <c r="D32" s="124">
        <v>2200</v>
      </c>
      <c r="E32" s="119">
        <f>(D32*E63)/D63</f>
        <v>2.0016669172404872E-4</v>
      </c>
      <c r="F32" s="98"/>
      <c r="G32" s="96"/>
    </row>
    <row r="33" spans="2:7" x14ac:dyDescent="0.25">
      <c r="B33" s="115" t="s">
        <v>180</v>
      </c>
      <c r="C33" s="115" t="s">
        <v>181</v>
      </c>
      <c r="D33" s="124">
        <v>12831.44</v>
      </c>
      <c r="E33" s="119">
        <f>(D33*E63)/D63</f>
        <v>1.1674667703889217E-3</v>
      </c>
      <c r="F33" s="98"/>
      <c r="G33" s="96"/>
    </row>
    <row r="34" spans="2:7" x14ac:dyDescent="0.25">
      <c r="B34" s="115" t="s">
        <v>182</v>
      </c>
      <c r="C34" s="115" t="s">
        <v>183</v>
      </c>
      <c r="D34" s="124">
        <v>3086.65</v>
      </c>
      <c r="E34" s="119">
        <f>(D34*E63)/D63</f>
        <v>2.8083841773183409E-4</v>
      </c>
      <c r="F34" s="98"/>
      <c r="G34" s="96"/>
    </row>
    <row r="35" spans="2:7" ht="24" x14ac:dyDescent="0.25">
      <c r="B35" s="115" t="s">
        <v>184</v>
      </c>
      <c r="C35" s="115" t="s">
        <v>185</v>
      </c>
      <c r="D35" s="124">
        <v>6971.79</v>
      </c>
      <c r="E35" s="119">
        <f>(D35*E63)/D63</f>
        <v>6.343273362249117E-4</v>
      </c>
      <c r="F35" s="98"/>
      <c r="G35" s="96"/>
    </row>
    <row r="36" spans="2:7" x14ac:dyDescent="0.25">
      <c r="B36" s="115" t="s">
        <v>229</v>
      </c>
      <c r="C36" s="115" t="s">
        <v>230</v>
      </c>
      <c r="D36" s="124">
        <v>0</v>
      </c>
      <c r="E36" s="119">
        <f>(D36*E63)/D63</f>
        <v>0</v>
      </c>
      <c r="F36" s="98"/>
      <c r="G36" s="96"/>
    </row>
    <row r="37" spans="2:7" x14ac:dyDescent="0.25">
      <c r="B37" s="115" t="s">
        <v>231</v>
      </c>
      <c r="C37" s="115" t="s">
        <v>232</v>
      </c>
      <c r="D37" s="124">
        <v>0</v>
      </c>
      <c r="E37" s="119">
        <f>(D37*E63)/D63</f>
        <v>0</v>
      </c>
      <c r="F37" s="98"/>
      <c r="G37" s="96"/>
    </row>
    <row r="38" spans="2:7" ht="24" x14ac:dyDescent="0.25">
      <c r="B38" s="115" t="s">
        <v>186</v>
      </c>
      <c r="C38" s="115" t="s">
        <v>233</v>
      </c>
      <c r="D38" s="124">
        <v>259889.97</v>
      </c>
      <c r="E38" s="119">
        <f>(D38*E63)/D63</f>
        <v>2.3646052503255577E-2</v>
      </c>
      <c r="F38" s="98"/>
      <c r="G38" s="96"/>
    </row>
    <row r="39" spans="2:7" ht="24" x14ac:dyDescent="0.25">
      <c r="B39" s="115" t="s">
        <v>234</v>
      </c>
      <c r="C39" s="115" t="s">
        <v>235</v>
      </c>
      <c r="D39" s="124">
        <v>546544.09</v>
      </c>
      <c r="E39" s="119">
        <f>(D39*E63)/D63</f>
        <v>4.9727237443923059E-2</v>
      </c>
      <c r="F39" s="98"/>
      <c r="G39" s="96"/>
    </row>
    <row r="40" spans="2:7" ht="24" x14ac:dyDescent="0.25">
      <c r="B40" s="115" t="s">
        <v>187</v>
      </c>
      <c r="C40" s="115" t="s">
        <v>188</v>
      </c>
      <c r="D40" s="124">
        <v>397</v>
      </c>
      <c r="E40" s="119">
        <f>(D40*E63)/D63</f>
        <v>3.6120989370203337E-5</v>
      </c>
      <c r="F40" s="98"/>
      <c r="G40" s="96"/>
    </row>
    <row r="41" spans="2:7" x14ac:dyDescent="0.25">
      <c r="B41" s="115" t="s">
        <v>190</v>
      </c>
      <c r="C41" s="115" t="s">
        <v>189</v>
      </c>
      <c r="D41" s="124">
        <v>301786.96000000002</v>
      </c>
      <c r="E41" s="119">
        <f>(D41*E63)/D63</f>
        <v>2.745804426757174E-2</v>
      </c>
      <c r="F41" s="98"/>
      <c r="G41" s="96"/>
    </row>
    <row r="42" spans="2:7" ht="24" x14ac:dyDescent="0.25">
      <c r="B42" s="115" t="s">
        <v>191</v>
      </c>
      <c r="C42" s="115" t="s">
        <v>192</v>
      </c>
      <c r="D42" s="124">
        <v>22537.79</v>
      </c>
      <c r="E42" s="119">
        <f>(D42*E63)/D63</f>
        <v>2.050597665032431E-3</v>
      </c>
      <c r="F42" s="98"/>
      <c r="G42" s="96"/>
    </row>
    <row r="43" spans="2:7" ht="24" x14ac:dyDescent="0.25">
      <c r="B43" s="115" t="s">
        <v>244</v>
      </c>
      <c r="C43" s="115" t="s">
        <v>245</v>
      </c>
      <c r="D43" s="124">
        <v>0</v>
      </c>
      <c r="E43" s="119">
        <f>(D43*E63)/D63</f>
        <v>0</v>
      </c>
      <c r="F43" s="98"/>
      <c r="G43" s="96"/>
    </row>
    <row r="44" spans="2:7" x14ac:dyDescent="0.25">
      <c r="B44" s="115" t="s">
        <v>193</v>
      </c>
      <c r="C44" s="115" t="s">
        <v>194</v>
      </c>
      <c r="D44" s="124">
        <v>1822469.2</v>
      </c>
      <c r="E44" s="119">
        <f>(D44*E63)/D63</f>
        <v>0.1658171047877153</v>
      </c>
      <c r="F44" s="98"/>
      <c r="G44" s="96"/>
    </row>
    <row r="45" spans="2:7" x14ac:dyDescent="0.25">
      <c r="B45" s="115" t="s">
        <v>236</v>
      </c>
      <c r="C45" s="115" t="s">
        <v>237</v>
      </c>
      <c r="D45" s="124">
        <v>0</v>
      </c>
      <c r="E45" s="119"/>
      <c r="F45" s="98"/>
      <c r="G45" s="96"/>
    </row>
    <row r="46" spans="2:7" x14ac:dyDescent="0.25">
      <c r="B46" s="115" t="s">
        <v>195</v>
      </c>
      <c r="C46" s="115" t="s">
        <v>196</v>
      </c>
      <c r="D46" s="124">
        <v>21077.26</v>
      </c>
      <c r="E46" s="119">
        <f>(D46*E63)/D63</f>
        <v>1.9177115476398286E-3</v>
      </c>
      <c r="F46" s="98"/>
      <c r="G46" s="96"/>
    </row>
    <row r="47" spans="2:7" x14ac:dyDescent="0.25">
      <c r="B47" s="115" t="s">
        <v>197</v>
      </c>
      <c r="C47" s="115" t="s">
        <v>198</v>
      </c>
      <c r="D47" s="124">
        <v>28684.29</v>
      </c>
      <c r="E47" s="119">
        <f>(D47*E63)/D63</f>
        <v>2.6098361062514607E-3</v>
      </c>
      <c r="F47" s="98"/>
      <c r="G47" s="96"/>
    </row>
    <row r="48" spans="2:7" x14ac:dyDescent="0.25">
      <c r="B48" s="115" t="s">
        <v>199</v>
      </c>
      <c r="C48" s="115" t="s">
        <v>200</v>
      </c>
      <c r="D48" s="124">
        <v>11255.12</v>
      </c>
      <c r="E48" s="119">
        <f>(D48*E63)/D63</f>
        <v>1.0240455160714433E-3</v>
      </c>
      <c r="F48" s="98"/>
      <c r="G48" s="96"/>
    </row>
    <row r="49" spans="2:9" ht="36" x14ac:dyDescent="0.25">
      <c r="B49" s="115" t="s">
        <v>201</v>
      </c>
      <c r="C49" s="115" t="s">
        <v>202</v>
      </c>
      <c r="D49" s="124">
        <v>234.53</v>
      </c>
      <c r="E49" s="119">
        <f>(D49*E63)/D63</f>
        <v>2.1338679186382338E-5</v>
      </c>
      <c r="F49" s="98"/>
      <c r="G49" s="96"/>
    </row>
    <row r="50" spans="2:9" ht="36" x14ac:dyDescent="0.25">
      <c r="B50" s="115" t="s">
        <v>238</v>
      </c>
      <c r="C50" s="115" t="s">
        <v>239</v>
      </c>
      <c r="D50" s="124">
        <v>0</v>
      </c>
      <c r="E50" s="119">
        <f>(D50*E63)/D63</f>
        <v>0</v>
      </c>
      <c r="F50" s="98"/>
      <c r="G50" s="96"/>
    </row>
    <row r="51" spans="2:9" ht="24" x14ac:dyDescent="0.25">
      <c r="B51" s="115" t="s">
        <v>203</v>
      </c>
      <c r="C51" s="115" t="s">
        <v>204</v>
      </c>
      <c r="D51" s="124">
        <v>148594.96</v>
      </c>
      <c r="E51" s="119">
        <f>(D51*E63)/D63</f>
        <v>1.3519891613666978E-2</v>
      </c>
      <c r="F51" s="98"/>
      <c r="G51" s="96"/>
    </row>
    <row r="52" spans="2:9" ht="24" x14ac:dyDescent="0.25">
      <c r="B52" s="115" t="s">
        <v>205</v>
      </c>
      <c r="C52" s="115" t="s">
        <v>206</v>
      </c>
      <c r="D52" s="124">
        <v>42649.06</v>
      </c>
      <c r="E52" s="119">
        <f>(D52*E63)/D63</f>
        <v>3.8804187478820259E-3</v>
      </c>
      <c r="F52" s="98"/>
      <c r="G52" s="96"/>
    </row>
    <row r="53" spans="2:9" x14ac:dyDescent="0.25">
      <c r="B53" s="115" t="s">
        <v>207</v>
      </c>
      <c r="C53" s="115" t="s">
        <v>208</v>
      </c>
      <c r="D53" s="124">
        <v>22000</v>
      </c>
      <c r="E53" s="119">
        <f>(D53*E63)/D63</f>
        <v>2.0016669172404872E-3</v>
      </c>
      <c r="F53" s="98"/>
      <c r="G53" s="96"/>
    </row>
    <row r="54" spans="2:9" ht="48" x14ac:dyDescent="0.25">
      <c r="B54" s="115" t="s">
        <v>209</v>
      </c>
      <c r="C54" s="115" t="s">
        <v>210</v>
      </c>
      <c r="D54" s="124">
        <v>15486.45</v>
      </c>
      <c r="E54" s="119">
        <f>(D54*E63)/D63</f>
        <v>1.4090324832044974E-3</v>
      </c>
      <c r="F54" s="98"/>
      <c r="G54" s="96"/>
    </row>
    <row r="55" spans="2:9" x14ac:dyDescent="0.25">
      <c r="B55" s="115" t="s">
        <v>211</v>
      </c>
      <c r="C55" s="115" t="s">
        <v>212</v>
      </c>
      <c r="D55" s="124">
        <v>1609.48</v>
      </c>
      <c r="E55" s="119">
        <f>(D55*E63)/D63</f>
        <v>1.4643831227091907E-4</v>
      </c>
      <c r="F55" s="98"/>
      <c r="G55" s="96"/>
    </row>
    <row r="56" spans="2:9" x14ac:dyDescent="0.25">
      <c r="B56" s="115" t="s">
        <v>213</v>
      </c>
      <c r="C56" s="115" t="s">
        <v>214</v>
      </c>
      <c r="D56" s="124">
        <v>4172.54</v>
      </c>
      <c r="E56" s="119">
        <f>(D56*E63)/D63</f>
        <v>3.7963796722102831E-4</v>
      </c>
      <c r="F56" s="98"/>
      <c r="G56" s="96"/>
    </row>
    <row r="57" spans="2:9" ht="24" x14ac:dyDescent="0.25">
      <c r="B57" s="115" t="s">
        <v>240</v>
      </c>
      <c r="C57" s="115" t="s">
        <v>241</v>
      </c>
      <c r="D57" s="124">
        <v>0</v>
      </c>
      <c r="E57" s="119">
        <f>(D57*E63)/D63</f>
        <v>0</v>
      </c>
      <c r="F57" s="98"/>
      <c r="G57" s="96"/>
    </row>
    <row r="58" spans="2:9" ht="24" x14ac:dyDescent="0.25">
      <c r="B58" s="115" t="s">
        <v>216</v>
      </c>
      <c r="C58" s="115" t="s">
        <v>217</v>
      </c>
      <c r="D58" s="124">
        <v>499771</v>
      </c>
      <c r="E58" s="119">
        <f>(D58*E63)/D63</f>
        <v>4.5471594404372526E-2</v>
      </c>
      <c r="F58" s="98"/>
      <c r="G58" s="96"/>
    </row>
    <row r="59" spans="2:9" ht="24" x14ac:dyDescent="0.25">
      <c r="B59" s="115" t="s">
        <v>218</v>
      </c>
      <c r="C59" s="115" t="s">
        <v>219</v>
      </c>
      <c r="D59" s="124">
        <v>211031</v>
      </c>
      <c r="E59" s="119">
        <f>(D59*E63)/D63</f>
        <v>1.9200625964189876E-2</v>
      </c>
      <c r="F59" s="98"/>
      <c r="G59" s="96"/>
    </row>
    <row r="60" spans="2:9" x14ac:dyDescent="0.25">
      <c r="B60" s="115" t="s">
        <v>220</v>
      </c>
      <c r="C60" s="115" t="s">
        <v>215</v>
      </c>
      <c r="D60" s="124">
        <v>242938.27</v>
      </c>
      <c r="E60" s="119">
        <f>(D60*E63)/D63</f>
        <v>2.2103704454119869E-2</v>
      </c>
      <c r="F60" s="98"/>
      <c r="G60" s="96"/>
    </row>
    <row r="61" spans="2:9" ht="24" x14ac:dyDescent="0.25">
      <c r="B61" s="115" t="s">
        <v>242</v>
      </c>
      <c r="C61" s="115" t="s">
        <v>243</v>
      </c>
      <c r="D61" s="124">
        <v>1877945.2</v>
      </c>
      <c r="E61" s="119">
        <f>(D61*E63)/D63</f>
        <v>0.17086458087411682</v>
      </c>
      <c r="F61" s="98"/>
      <c r="G61" s="96"/>
    </row>
    <row r="62" spans="2:9" x14ac:dyDescent="0.25">
      <c r="B62" s="114"/>
      <c r="C62" s="116"/>
      <c r="D62" s="125"/>
      <c r="E62" s="120"/>
      <c r="F62" s="97"/>
    </row>
    <row r="63" spans="2:9" x14ac:dyDescent="0.25">
      <c r="B63" s="133" t="s">
        <v>153</v>
      </c>
      <c r="C63" s="133" t="s">
        <v>247</v>
      </c>
      <c r="D63" s="134">
        <f>SUM(D18:D62)</f>
        <v>10990839.59</v>
      </c>
      <c r="E63" s="135">
        <v>1</v>
      </c>
      <c r="F63" s="97"/>
    </row>
    <row r="64" spans="2:9" ht="30" customHeight="1" x14ac:dyDescent="0.25">
      <c r="B64" s="178" t="s">
        <v>222</v>
      </c>
      <c r="C64" s="178"/>
      <c r="D64" s="178"/>
      <c r="E64" s="178"/>
      <c r="F64" s="178"/>
      <c r="I64" s="144"/>
    </row>
  </sheetData>
  <protectedRanges>
    <protectedRange sqref="C62:E62 E63" name="Rango1_1"/>
    <protectedRange sqref="C64:E64" name="Rango1_1_1"/>
  </protectedRanges>
  <mergeCells count="8">
    <mergeCell ref="B16:E16"/>
    <mergeCell ref="B9:F9"/>
    <mergeCell ref="B64:F64"/>
    <mergeCell ref="B14:F14"/>
    <mergeCell ref="B10:F10"/>
    <mergeCell ref="B11:F11"/>
    <mergeCell ref="B12:F12"/>
    <mergeCell ref="B13:F13"/>
  </mergeCells>
  <pageMargins left="1.4960629921259843" right="0.70866141732283472" top="0.74803149606299213" bottom="0.74803149606299213" header="0.31496062992125984" footer="0.31496062992125984"/>
  <pageSetup scale="90" orientation="landscape" r:id="rId1"/>
  <headerFooter>
    <oddFooter>Página 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2" tint="-0.249977111117893"/>
  </sheetPr>
  <dimension ref="B9:H19"/>
  <sheetViews>
    <sheetView showGridLines="0" topLeftCell="A10" workbookViewId="0">
      <selection activeCell="G42" sqref="G42"/>
    </sheetView>
  </sheetViews>
  <sheetFormatPr baseColWidth="10" defaultRowHeight="15" x14ac:dyDescent="0.25"/>
  <cols>
    <col min="1" max="1" width="1.85546875" style="4" customWidth="1"/>
    <col min="2" max="2" width="11.42578125" style="4"/>
    <col min="3" max="3" width="31.7109375" style="4" customWidth="1"/>
    <col min="4" max="4" width="17.140625" style="4" customWidth="1"/>
    <col min="5" max="5" width="16.5703125" style="4" customWidth="1"/>
    <col min="6" max="6" width="15.5703125" style="4" customWidth="1"/>
    <col min="7" max="8" width="11.42578125" style="4"/>
    <col min="9" max="9" width="2" style="4" customWidth="1"/>
    <col min="10" max="16384" width="11.42578125" style="4"/>
  </cols>
  <sheetData>
    <row r="9" spans="2:8" ht="16.5" x14ac:dyDescent="0.25">
      <c r="B9" s="72" t="s">
        <v>248</v>
      </c>
      <c r="C9" s="177" t="s">
        <v>89</v>
      </c>
      <c r="D9" s="177"/>
      <c r="E9" s="177"/>
      <c r="F9" s="177"/>
      <c r="G9" s="177"/>
      <c r="H9" s="72"/>
    </row>
    <row r="10" spans="2:8" x14ac:dyDescent="0.25">
      <c r="B10" s="165"/>
      <c r="C10" s="165"/>
      <c r="D10" s="165"/>
      <c r="E10" s="165"/>
      <c r="F10" s="165"/>
      <c r="G10" s="165"/>
      <c r="H10" s="165"/>
    </row>
    <row r="11" spans="2:8" ht="15.75" customHeight="1" x14ac:dyDescent="0.25">
      <c r="B11" s="157" t="s">
        <v>10</v>
      </c>
      <c r="C11" s="157"/>
      <c r="D11" s="157"/>
      <c r="E11" s="157"/>
      <c r="F11" s="157"/>
      <c r="G11" s="157"/>
      <c r="H11" s="157"/>
    </row>
    <row r="12" spans="2:8" x14ac:dyDescent="0.25">
      <c r="B12" s="155" t="s">
        <v>72</v>
      </c>
      <c r="C12" s="155"/>
      <c r="D12" s="155"/>
      <c r="E12" s="155"/>
      <c r="F12" s="155"/>
      <c r="G12" s="155"/>
      <c r="H12" s="155"/>
    </row>
    <row r="13" spans="2:8" x14ac:dyDescent="0.25">
      <c r="B13" s="158" t="s">
        <v>73</v>
      </c>
      <c r="C13" s="158"/>
      <c r="D13" s="158"/>
      <c r="E13" s="158"/>
      <c r="F13" s="158"/>
      <c r="G13" s="158"/>
      <c r="H13" s="158"/>
    </row>
    <row r="14" spans="2:8" x14ac:dyDescent="0.25">
      <c r="B14" s="159" t="s">
        <v>74</v>
      </c>
      <c r="C14" s="159"/>
      <c r="D14" s="7"/>
      <c r="E14" s="7"/>
      <c r="F14" s="7"/>
      <c r="G14" s="6"/>
      <c r="H14" s="3" t="s">
        <v>71</v>
      </c>
    </row>
    <row r="15" spans="2:8" ht="22.5" customHeight="1" x14ac:dyDescent="0.25">
      <c r="B15" s="9" t="s">
        <v>14</v>
      </c>
      <c r="C15" s="10" t="s">
        <v>15</v>
      </c>
      <c r="D15" s="11" t="s">
        <v>75</v>
      </c>
      <c r="E15" s="11" t="s">
        <v>76</v>
      </c>
      <c r="F15" s="11" t="s">
        <v>77</v>
      </c>
      <c r="G15" s="11" t="s">
        <v>16</v>
      </c>
      <c r="H15" s="11" t="s">
        <v>56</v>
      </c>
    </row>
    <row r="16" spans="2:8" x14ac:dyDescent="0.25">
      <c r="B16" s="14"/>
      <c r="C16" s="15"/>
      <c r="D16" s="26"/>
      <c r="E16" s="39"/>
      <c r="F16" s="39"/>
      <c r="G16" s="14"/>
      <c r="H16" s="14"/>
    </row>
    <row r="17" spans="2:8" x14ac:dyDescent="0.25">
      <c r="B17" s="14"/>
      <c r="C17" s="15"/>
      <c r="D17" s="26"/>
      <c r="E17" s="39"/>
      <c r="F17" s="39"/>
      <c r="G17" s="14"/>
      <c r="H17" s="14"/>
    </row>
    <row r="18" spans="2:8" x14ac:dyDescent="0.25">
      <c r="B18" s="14"/>
      <c r="C18" s="15"/>
      <c r="D18" s="26"/>
      <c r="E18" s="39"/>
      <c r="F18" s="39"/>
      <c r="G18" s="14"/>
      <c r="H18" s="14"/>
    </row>
    <row r="19" spans="2:8" x14ac:dyDescent="0.25">
      <c r="B19" s="14"/>
      <c r="C19" s="40" t="s">
        <v>1</v>
      </c>
      <c r="D19" s="26">
        <f>SUM(D16:D18)</f>
        <v>0</v>
      </c>
      <c r="E19" s="39"/>
      <c r="F19" s="39"/>
      <c r="G19" s="14"/>
      <c r="H19" s="14"/>
    </row>
  </sheetData>
  <protectedRanges>
    <protectedRange sqref="C16:E19" name="Rango1_1"/>
  </protectedRanges>
  <mergeCells count="6">
    <mergeCell ref="C9:G9"/>
    <mergeCell ref="B14:C14"/>
    <mergeCell ref="B10:H10"/>
    <mergeCell ref="B11:H11"/>
    <mergeCell ref="B12:H12"/>
    <mergeCell ref="B13:H13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2" tint="-0.249977111117893"/>
  </sheetPr>
  <dimension ref="A9:I30"/>
  <sheetViews>
    <sheetView showGridLines="0" topLeftCell="A13" workbookViewId="0">
      <selection activeCell="B26" sqref="B26"/>
    </sheetView>
  </sheetViews>
  <sheetFormatPr baseColWidth="10" defaultRowHeight="15" x14ac:dyDescent="0.25"/>
  <cols>
    <col min="1" max="1" width="11.42578125" style="4"/>
    <col min="2" max="2" width="33.5703125" style="4" customWidth="1"/>
    <col min="3" max="3" width="18" style="4" customWidth="1"/>
    <col min="4" max="4" width="17.28515625" style="4" customWidth="1"/>
    <col min="5" max="5" width="15.5703125" style="4" customWidth="1"/>
    <col min="6" max="6" width="15.42578125" style="4" customWidth="1"/>
    <col min="7" max="16384" width="11.42578125" style="4"/>
  </cols>
  <sheetData>
    <row r="9" spans="1:6" x14ac:dyDescent="0.25">
      <c r="A9" s="155" t="s">
        <v>89</v>
      </c>
      <c r="B9" s="155"/>
      <c r="C9" s="155"/>
      <c r="D9" s="155"/>
      <c r="E9" s="155"/>
      <c r="F9" s="155"/>
    </row>
    <row r="10" spans="1:6" ht="12" customHeight="1" x14ac:dyDescent="0.25">
      <c r="A10" s="1"/>
      <c r="B10" s="1"/>
      <c r="C10" s="1"/>
      <c r="D10" s="1"/>
      <c r="E10" s="2"/>
    </row>
    <row r="11" spans="1:6" ht="15.75" customHeight="1" x14ac:dyDescent="0.25">
      <c r="A11" s="157" t="s">
        <v>10</v>
      </c>
      <c r="B11" s="157"/>
      <c r="C11" s="157"/>
      <c r="D11" s="157"/>
      <c r="E11" s="157"/>
      <c r="F11" s="157"/>
    </row>
    <row r="12" spans="1:6" x14ac:dyDescent="0.25">
      <c r="A12" s="155" t="s">
        <v>72</v>
      </c>
      <c r="B12" s="155"/>
      <c r="C12" s="155"/>
      <c r="D12" s="155"/>
      <c r="E12" s="155"/>
      <c r="F12" s="155"/>
    </row>
    <row r="13" spans="1:6" x14ac:dyDescent="0.25">
      <c r="A13" s="158" t="s">
        <v>73</v>
      </c>
      <c r="B13" s="158"/>
      <c r="C13" s="158"/>
      <c r="D13" s="158"/>
      <c r="E13" s="158"/>
      <c r="F13" s="158"/>
    </row>
    <row r="14" spans="1:6" x14ac:dyDescent="0.25">
      <c r="A14" s="78"/>
      <c r="B14" s="78"/>
      <c r="C14" s="78" t="s">
        <v>223</v>
      </c>
      <c r="D14" s="78"/>
      <c r="E14" s="78"/>
      <c r="F14" s="78"/>
    </row>
    <row r="15" spans="1:6" x14ac:dyDescent="0.25">
      <c r="A15" s="78"/>
      <c r="B15" s="78"/>
      <c r="C15" s="78"/>
      <c r="D15" s="78"/>
      <c r="E15" s="78"/>
      <c r="F15" s="78"/>
    </row>
    <row r="16" spans="1:6" x14ac:dyDescent="0.25">
      <c r="A16" s="159" t="s">
        <v>79</v>
      </c>
      <c r="B16" s="159"/>
      <c r="C16" s="7"/>
      <c r="D16" s="7"/>
      <c r="E16" s="7"/>
      <c r="F16" s="3" t="s">
        <v>78</v>
      </c>
    </row>
    <row r="17" spans="1:9" ht="21" customHeight="1" x14ac:dyDescent="0.25">
      <c r="A17" s="79" t="s">
        <v>14</v>
      </c>
      <c r="B17" s="118" t="s">
        <v>15</v>
      </c>
      <c r="C17" s="86" t="s">
        <v>75</v>
      </c>
      <c r="D17" s="86" t="s">
        <v>76</v>
      </c>
      <c r="E17" s="86" t="s">
        <v>77</v>
      </c>
      <c r="F17" s="86" t="s">
        <v>56</v>
      </c>
    </row>
    <row r="18" spans="1:9" x14ac:dyDescent="0.25">
      <c r="A18" s="80">
        <v>3000</v>
      </c>
      <c r="B18" s="15" t="s">
        <v>221</v>
      </c>
      <c r="C18" s="26">
        <v>29491986.300000001</v>
      </c>
      <c r="D18" s="39">
        <v>35852397.380000003</v>
      </c>
      <c r="E18" s="39"/>
      <c r="F18" s="68" t="s">
        <v>100</v>
      </c>
    </row>
    <row r="19" spans="1:9" x14ac:dyDescent="0.25">
      <c r="A19" s="14"/>
      <c r="B19" s="15"/>
      <c r="C19" s="26"/>
      <c r="D19" s="39"/>
      <c r="E19" s="39"/>
      <c r="F19" s="14"/>
    </row>
    <row r="20" spans="1:9" x14ac:dyDescent="0.25">
      <c r="A20" s="14"/>
      <c r="B20" s="15"/>
      <c r="C20" s="26"/>
      <c r="D20" s="39"/>
      <c r="E20" s="39"/>
      <c r="F20" s="14"/>
    </row>
    <row r="21" spans="1:9" x14ac:dyDescent="0.25">
      <c r="A21" s="14"/>
      <c r="B21" s="93" t="s">
        <v>1</v>
      </c>
      <c r="C21" s="50">
        <f>SUM(C18:C20)</f>
        <v>29491986.300000001</v>
      </c>
      <c r="D21" s="50">
        <f>SUM(D18:D20)</f>
        <v>35852397.380000003</v>
      </c>
      <c r="E21" s="39"/>
      <c r="F21" s="14"/>
    </row>
    <row r="22" spans="1:9" ht="30.75" customHeight="1" x14ac:dyDescent="0.25">
      <c r="A22" s="179" t="s">
        <v>222</v>
      </c>
      <c r="B22" s="179"/>
      <c r="C22" s="179"/>
      <c r="D22" s="179"/>
      <c r="E22" s="179"/>
      <c r="F22" s="179"/>
      <c r="G22" s="136"/>
      <c r="H22" s="136"/>
      <c r="I22" s="136"/>
    </row>
    <row r="23" spans="1:9" x14ac:dyDescent="0.25">
      <c r="A23" s="21"/>
      <c r="B23" s="65"/>
      <c r="C23" s="66"/>
      <c r="D23" s="67"/>
      <c r="E23" s="67"/>
      <c r="F23" s="1"/>
    </row>
    <row r="24" spans="1:9" x14ac:dyDescent="0.25">
      <c r="A24" s="21"/>
      <c r="B24" s="65"/>
      <c r="C24" s="66"/>
      <c r="D24" s="67"/>
      <c r="E24" s="67"/>
      <c r="F24" s="1"/>
    </row>
    <row r="25" spans="1:9" x14ac:dyDescent="0.25">
      <c r="A25" s="21"/>
      <c r="B25" s="65"/>
      <c r="C25" s="66"/>
      <c r="D25" s="67"/>
      <c r="E25" s="67"/>
      <c r="F25" s="1"/>
    </row>
    <row r="26" spans="1:9" x14ac:dyDescent="0.25">
      <c r="A26" s="21"/>
      <c r="B26" s="65"/>
      <c r="C26" s="66"/>
      <c r="D26" s="67"/>
      <c r="E26" s="67"/>
      <c r="F26" s="1"/>
    </row>
    <row r="27" spans="1:9" x14ac:dyDescent="0.25">
      <c r="A27" s="31"/>
      <c r="B27" s="180"/>
      <c r="C27" s="180"/>
      <c r="D27" s="181"/>
      <c r="E27" s="181"/>
      <c r="F27" s="31"/>
    </row>
    <row r="28" spans="1:9" ht="16.5" x14ac:dyDescent="0.3">
      <c r="A28" s="64"/>
      <c r="B28" s="64"/>
      <c r="C28" s="64"/>
      <c r="D28" s="64"/>
      <c r="E28" s="64"/>
      <c r="F28" s="64"/>
    </row>
    <row r="29" spans="1:9" ht="16.5" x14ac:dyDescent="0.3">
      <c r="A29" s="64"/>
      <c r="B29" s="64"/>
      <c r="C29" s="64"/>
      <c r="D29" s="64"/>
      <c r="E29" s="64"/>
      <c r="F29" s="64"/>
    </row>
    <row r="30" spans="1:9" ht="16.5" x14ac:dyDescent="0.3">
      <c r="A30" s="64"/>
      <c r="B30" s="64"/>
      <c r="C30" s="64"/>
      <c r="D30" s="64"/>
      <c r="E30" s="64"/>
      <c r="F30" s="64"/>
    </row>
  </sheetData>
  <protectedRanges>
    <protectedRange sqref="B18:D26" name="Rango1_1"/>
  </protectedRanges>
  <mergeCells count="7">
    <mergeCell ref="A9:F9"/>
    <mergeCell ref="A22:F22"/>
    <mergeCell ref="B27:E27"/>
    <mergeCell ref="A11:F11"/>
    <mergeCell ref="A12:F12"/>
    <mergeCell ref="A13:F13"/>
    <mergeCell ref="A16:B16"/>
  </mergeCells>
  <dataValidations count="1">
    <dataValidation allowBlank="1" showInputMessage="1" showErrorMessage="1" sqref="A17:F17" xr:uid="{00000000-0002-0000-0C00-000000000000}"/>
  </dataValidations>
  <pageMargins left="1.1811023622047245" right="0.70866141732283472" top="0.74803149606299213" bottom="0.74803149606299213" header="0.31496062992125984" footer="0.31496062992125984"/>
  <pageSetup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2" tint="-0.249977111117893"/>
  </sheetPr>
  <dimension ref="B8:G28"/>
  <sheetViews>
    <sheetView showGridLines="0" tabSelected="1" workbookViewId="0">
      <selection activeCell="F13" sqref="F13"/>
    </sheetView>
  </sheetViews>
  <sheetFormatPr baseColWidth="10" defaultRowHeight="15" x14ac:dyDescent="0.25"/>
  <cols>
    <col min="1" max="1" width="5" style="4" customWidth="1"/>
    <col min="2" max="2" width="14.42578125" style="4" customWidth="1"/>
    <col min="3" max="3" width="41.28515625" style="4" customWidth="1"/>
    <col min="4" max="4" width="19" style="4" customWidth="1"/>
    <col min="5" max="5" width="18.85546875" style="4" customWidth="1"/>
    <col min="6" max="16384" width="11.42578125" style="4"/>
  </cols>
  <sheetData>
    <row r="8" spans="2:7" x14ac:dyDescent="0.25">
      <c r="B8" s="155" t="s">
        <v>89</v>
      </c>
      <c r="C8" s="155"/>
      <c r="D8" s="155"/>
      <c r="E8" s="155"/>
      <c r="F8" s="72"/>
      <c r="G8" s="72"/>
    </row>
    <row r="9" spans="2:7" ht="6" customHeight="1" x14ac:dyDescent="0.25">
      <c r="B9" s="77"/>
      <c r="C9" s="77"/>
      <c r="D9" s="77"/>
      <c r="E9" s="77"/>
      <c r="F9" s="72"/>
      <c r="G9" s="72"/>
    </row>
    <row r="10" spans="2:7" ht="15.75" customHeight="1" x14ac:dyDescent="0.25">
      <c r="B10" s="157" t="s">
        <v>10</v>
      </c>
      <c r="C10" s="157"/>
      <c r="D10" s="157"/>
      <c r="E10" s="157"/>
    </row>
    <row r="11" spans="2:7" x14ac:dyDescent="0.25">
      <c r="B11" s="155" t="s">
        <v>81</v>
      </c>
      <c r="C11" s="155"/>
      <c r="D11" s="155"/>
      <c r="E11" s="155"/>
    </row>
    <row r="12" spans="2:7" x14ac:dyDescent="0.25">
      <c r="B12" s="158" t="s">
        <v>5</v>
      </c>
      <c r="C12" s="158"/>
      <c r="D12" s="158"/>
      <c r="E12" s="158"/>
    </row>
    <row r="13" spans="2:7" x14ac:dyDescent="0.25">
      <c r="B13" s="158" t="s">
        <v>254</v>
      </c>
      <c r="C13" s="158"/>
      <c r="D13" s="158"/>
      <c r="E13" s="158"/>
    </row>
    <row r="14" spans="2:7" x14ac:dyDescent="0.25">
      <c r="B14" s="159" t="s">
        <v>82</v>
      </c>
      <c r="C14" s="159"/>
      <c r="D14" s="7"/>
      <c r="E14" s="3" t="s">
        <v>80</v>
      </c>
    </row>
    <row r="15" spans="2:7" ht="22.5" customHeight="1" x14ac:dyDescent="0.25">
      <c r="B15" s="79" t="s">
        <v>14</v>
      </c>
      <c r="C15" s="118" t="s">
        <v>0</v>
      </c>
      <c r="D15" s="139">
        <v>2016</v>
      </c>
      <c r="E15" s="139">
        <v>2015</v>
      </c>
    </row>
    <row r="16" spans="2:7" x14ac:dyDescent="0.25">
      <c r="B16" s="182" t="s">
        <v>83</v>
      </c>
      <c r="C16" s="183"/>
      <c r="D16" s="138"/>
      <c r="E16" s="138"/>
    </row>
    <row r="17" spans="2:7" x14ac:dyDescent="0.25">
      <c r="B17" s="69">
        <v>1112</v>
      </c>
      <c r="C17" s="146" t="s">
        <v>249</v>
      </c>
      <c r="D17" s="147">
        <v>544550.15</v>
      </c>
      <c r="E17" s="147">
        <v>568373.18999999994</v>
      </c>
    </row>
    <row r="18" spans="2:7" ht="8.25" customHeight="1" x14ac:dyDescent="0.25">
      <c r="B18" s="70"/>
      <c r="C18" s="70"/>
      <c r="D18" s="70"/>
      <c r="E18" s="70"/>
    </row>
    <row r="19" spans="2:7" x14ac:dyDescent="0.25">
      <c r="B19" s="182" t="s">
        <v>84</v>
      </c>
      <c r="C19" s="183"/>
      <c r="D19" s="68"/>
      <c r="E19" s="68"/>
    </row>
    <row r="20" spans="2:7" x14ac:dyDescent="0.25">
      <c r="B20" s="69"/>
      <c r="C20" s="69"/>
      <c r="D20" s="69"/>
      <c r="E20" s="69"/>
    </row>
    <row r="21" spans="2:7" x14ac:dyDescent="0.25">
      <c r="B21" s="182" t="s">
        <v>85</v>
      </c>
      <c r="C21" s="183"/>
      <c r="D21" s="68"/>
      <c r="E21" s="68"/>
    </row>
    <row r="22" spans="2:7" x14ac:dyDescent="0.25">
      <c r="B22" s="69"/>
      <c r="C22" s="69"/>
      <c r="D22" s="69"/>
      <c r="E22" s="69"/>
    </row>
    <row r="23" spans="2:7" x14ac:dyDescent="0.25">
      <c r="B23" s="182" t="s">
        <v>86</v>
      </c>
      <c r="C23" s="183"/>
      <c r="D23" s="68"/>
      <c r="E23" s="68"/>
    </row>
    <row r="24" spans="2:7" x14ac:dyDescent="0.25">
      <c r="B24" s="69"/>
      <c r="C24" s="69"/>
      <c r="D24" s="69"/>
      <c r="E24" s="69"/>
    </row>
    <row r="25" spans="2:7" ht="14.25" customHeight="1" x14ac:dyDescent="0.25">
      <c r="B25" s="182" t="s">
        <v>87</v>
      </c>
      <c r="C25" s="183"/>
      <c r="D25" s="68"/>
      <c r="E25" s="68"/>
    </row>
    <row r="26" spans="2:7" ht="14.25" customHeight="1" x14ac:dyDescent="0.25">
      <c r="B26" s="71"/>
      <c r="C26" s="69"/>
      <c r="D26" s="69"/>
      <c r="E26" s="69"/>
    </row>
    <row r="27" spans="2:7" x14ac:dyDescent="0.25">
      <c r="B27" s="14"/>
      <c r="C27" s="140" t="s">
        <v>88</v>
      </c>
      <c r="D27" s="148">
        <f>SUM(D16:D26)</f>
        <v>544550.15</v>
      </c>
      <c r="E27" s="148">
        <f>SUM(E16:E26)</f>
        <v>568373.18999999994</v>
      </c>
    </row>
    <row r="28" spans="2:7" ht="37.5" customHeight="1" x14ac:dyDescent="0.25">
      <c r="B28" s="179" t="s">
        <v>222</v>
      </c>
      <c r="C28" s="179"/>
      <c r="D28" s="179"/>
      <c r="E28" s="179"/>
      <c r="F28" s="137"/>
      <c r="G28" s="137"/>
    </row>
  </sheetData>
  <protectedRanges>
    <protectedRange sqref="D16:E16 D19:E19 D21:E21 D23:E23 D25:E25 C17:E18 C26:E27 C20:E20 C22:E22 C24:E24" name="Rango1_1"/>
    <protectedRange sqref="B25:B26" name="Rango1"/>
    <protectedRange sqref="C28:E28" name="Rango1_1_1"/>
  </protectedRanges>
  <mergeCells count="12">
    <mergeCell ref="B8:E8"/>
    <mergeCell ref="B10:E10"/>
    <mergeCell ref="B11:E11"/>
    <mergeCell ref="B12:E12"/>
    <mergeCell ref="B14:C14"/>
    <mergeCell ref="B28:E28"/>
    <mergeCell ref="B13:E13"/>
    <mergeCell ref="B19:C19"/>
    <mergeCell ref="B21:C21"/>
    <mergeCell ref="B23:C23"/>
    <mergeCell ref="B25:C25"/>
    <mergeCell ref="B16:C16"/>
  </mergeCells>
  <pageMargins left="1.4960629921259843" right="0.70866141732283472" top="0.55118110236220474" bottom="0.55118110236220474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 tint="-0.249977111117893"/>
  </sheetPr>
  <dimension ref="B6:H24"/>
  <sheetViews>
    <sheetView showGridLines="0" zoomScaleNormal="100" workbookViewId="0">
      <selection activeCell="E25" sqref="E25"/>
    </sheetView>
  </sheetViews>
  <sheetFormatPr baseColWidth="10" defaultRowHeight="15" x14ac:dyDescent="0.25"/>
  <cols>
    <col min="1" max="1" width="2.5703125" style="4" customWidth="1"/>
    <col min="2" max="2" width="11.42578125" style="4"/>
    <col min="3" max="3" width="30" style="4" customWidth="1"/>
    <col min="4" max="4" width="14.5703125" style="4" customWidth="1"/>
    <col min="5" max="5" width="16.140625" style="4" customWidth="1"/>
    <col min="6" max="6" width="17.28515625" style="4" customWidth="1"/>
    <col min="7" max="7" width="12.42578125" style="4" customWidth="1"/>
    <col min="8" max="8" width="13.5703125" style="4" customWidth="1"/>
    <col min="9" max="9" width="0.7109375" style="4" customWidth="1"/>
    <col min="10" max="10" width="0.85546875" style="4" customWidth="1"/>
    <col min="11" max="11" width="1.42578125" style="4" customWidth="1"/>
    <col min="12" max="13" width="2.42578125" style="4" customWidth="1"/>
    <col min="14" max="16384" width="11.42578125" style="4"/>
  </cols>
  <sheetData>
    <row r="6" spans="2:8" x14ac:dyDescent="0.25">
      <c r="B6" s="1"/>
      <c r="C6" s="1"/>
      <c r="D6" s="1"/>
      <c r="E6" s="1"/>
      <c r="F6" s="2"/>
      <c r="G6" s="1"/>
    </row>
    <row r="7" spans="2:8" x14ac:dyDescent="0.25">
      <c r="B7" s="1"/>
      <c r="C7" s="1"/>
      <c r="D7" s="1"/>
      <c r="E7" s="1"/>
      <c r="F7" s="2"/>
      <c r="G7" s="1"/>
    </row>
    <row r="8" spans="2:8" x14ac:dyDescent="0.25">
      <c r="B8" s="1"/>
      <c r="C8" s="1"/>
      <c r="D8" s="1"/>
      <c r="E8" s="1"/>
      <c r="F8" s="2"/>
      <c r="G8" s="1"/>
    </row>
    <row r="9" spans="2:8" x14ac:dyDescent="0.25">
      <c r="B9" s="155" t="s">
        <v>89</v>
      </c>
      <c r="C9" s="155"/>
      <c r="D9" s="155"/>
      <c r="E9" s="155"/>
      <c r="F9" s="155"/>
      <c r="G9" s="155"/>
      <c r="H9" s="155"/>
    </row>
    <row r="10" spans="2:8" x14ac:dyDescent="0.25">
      <c r="B10" s="74"/>
      <c r="C10" s="74"/>
      <c r="D10" s="74"/>
      <c r="E10" s="74"/>
      <c r="F10" s="74"/>
      <c r="G10" s="74"/>
      <c r="H10" s="74"/>
    </row>
    <row r="11" spans="2:8" ht="15.75" customHeight="1" x14ac:dyDescent="0.25">
      <c r="B11" s="157" t="s">
        <v>10</v>
      </c>
      <c r="C11" s="157"/>
      <c r="D11" s="157"/>
      <c r="E11" s="157"/>
      <c r="F11" s="157"/>
      <c r="G11" s="1"/>
      <c r="H11" s="1"/>
    </row>
    <row r="12" spans="2:8" x14ac:dyDescent="0.25">
      <c r="B12" s="155" t="s">
        <v>11</v>
      </c>
      <c r="C12" s="155"/>
      <c r="D12" s="155"/>
      <c r="E12" s="155"/>
      <c r="F12" s="155"/>
      <c r="G12" s="1"/>
      <c r="H12" s="1"/>
    </row>
    <row r="13" spans="2:8" x14ac:dyDescent="0.25">
      <c r="B13" s="158" t="s">
        <v>12</v>
      </c>
      <c r="C13" s="158"/>
      <c r="D13" s="158"/>
      <c r="E13" s="158"/>
      <c r="F13" s="158"/>
      <c r="G13" s="1"/>
      <c r="H13" s="1"/>
    </row>
    <row r="14" spans="2:8" x14ac:dyDescent="0.25">
      <c r="B14" s="158" t="s">
        <v>23</v>
      </c>
      <c r="C14" s="158"/>
      <c r="D14" s="158"/>
      <c r="E14" s="158"/>
      <c r="F14" s="158"/>
      <c r="G14" s="1"/>
      <c r="H14" s="1"/>
    </row>
    <row r="15" spans="2:8" x14ac:dyDescent="0.25">
      <c r="B15" s="75"/>
      <c r="C15" s="75"/>
      <c r="D15" s="75"/>
      <c r="E15" s="75"/>
      <c r="F15" s="75"/>
      <c r="G15" s="1"/>
      <c r="H15" s="1"/>
    </row>
    <row r="16" spans="2:8" x14ac:dyDescent="0.25">
      <c r="B16" s="159" t="s">
        <v>6</v>
      </c>
      <c r="C16" s="159"/>
      <c r="D16" s="7"/>
      <c r="E16" s="7"/>
      <c r="F16" s="7"/>
      <c r="G16" s="1"/>
      <c r="H16" s="3" t="s">
        <v>22</v>
      </c>
    </row>
    <row r="17" spans="2:8" ht="24" customHeight="1" x14ac:dyDescent="0.25">
      <c r="B17" s="160" t="s">
        <v>14</v>
      </c>
      <c r="C17" s="161" t="s">
        <v>15</v>
      </c>
      <c r="D17" s="154" t="s">
        <v>4</v>
      </c>
      <c r="E17" s="162" t="s">
        <v>24</v>
      </c>
      <c r="F17" s="163"/>
      <c r="G17" s="162" t="s">
        <v>25</v>
      </c>
      <c r="H17" s="163"/>
    </row>
    <row r="18" spans="2:8" ht="25.5" x14ac:dyDescent="0.25">
      <c r="B18" s="160"/>
      <c r="C18" s="161"/>
      <c r="D18" s="154"/>
      <c r="E18" s="34">
        <v>2016</v>
      </c>
      <c r="F18" s="34">
        <v>2015</v>
      </c>
      <c r="G18" s="34" t="s">
        <v>16</v>
      </c>
      <c r="H18" s="34" t="s">
        <v>26</v>
      </c>
    </row>
    <row r="19" spans="2:8" x14ac:dyDescent="0.25">
      <c r="B19" s="35"/>
      <c r="C19" s="15"/>
      <c r="D19" s="36"/>
      <c r="E19" s="37"/>
      <c r="F19" s="38"/>
      <c r="G19" s="14"/>
      <c r="H19" s="14"/>
    </row>
    <row r="20" spans="2:8" x14ac:dyDescent="0.25">
      <c r="B20" s="14"/>
      <c r="C20" s="18"/>
      <c r="D20" s="16"/>
      <c r="E20" s="37"/>
      <c r="F20" s="38"/>
      <c r="G20" s="14"/>
      <c r="H20" s="14"/>
    </row>
    <row r="21" spans="2:8" x14ac:dyDescent="0.25">
      <c r="B21" s="14"/>
      <c r="C21" s="18"/>
      <c r="D21" s="16"/>
      <c r="E21" s="37"/>
      <c r="F21" s="38"/>
      <c r="G21" s="14"/>
      <c r="H21" s="14"/>
    </row>
    <row r="22" spans="2:8" x14ac:dyDescent="0.25">
      <c r="B22" s="14"/>
      <c r="C22" s="18"/>
      <c r="D22" s="16"/>
      <c r="E22" s="37"/>
      <c r="F22" s="38"/>
      <c r="G22" s="14"/>
      <c r="H22" s="14"/>
    </row>
    <row r="23" spans="2:8" x14ac:dyDescent="0.25">
      <c r="B23" s="14"/>
      <c r="C23" s="20" t="s">
        <v>1</v>
      </c>
      <c r="D23" s="16">
        <f>SUM(D19:D22)</f>
        <v>0</v>
      </c>
      <c r="E23" s="37"/>
      <c r="F23" s="38"/>
      <c r="G23" s="14"/>
      <c r="H23" s="14"/>
    </row>
    <row r="24" spans="2:8" x14ac:dyDescent="0.25">
      <c r="B24" s="21"/>
      <c r="C24" s="22"/>
      <c r="D24" s="12"/>
      <c r="E24" s="23"/>
      <c r="F24" s="23"/>
      <c r="G24" s="21"/>
      <c r="H24" s="21"/>
    </row>
  </sheetData>
  <protectedRanges>
    <protectedRange sqref="C19:E24" name="Rango1_1"/>
  </protectedRanges>
  <mergeCells count="11">
    <mergeCell ref="B9:H9"/>
    <mergeCell ref="B17:B18"/>
    <mergeCell ref="C17:C18"/>
    <mergeCell ref="D17:D18"/>
    <mergeCell ref="E17:F17"/>
    <mergeCell ref="G17:H17"/>
    <mergeCell ref="B16:C16"/>
    <mergeCell ref="B11:F11"/>
    <mergeCell ref="B12:F12"/>
    <mergeCell ref="B13:F13"/>
    <mergeCell ref="B14:F14"/>
  </mergeCells>
  <pageMargins left="0.70866141732283472" right="0.70866141732283472" top="0.74803149606299213" bottom="0.74803149606299213" header="0.31496062992125984" footer="0.31496062992125984"/>
  <pageSetup scale="10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0.249977111117893"/>
  </sheetPr>
  <dimension ref="A5:G24"/>
  <sheetViews>
    <sheetView showGridLines="0" topLeftCell="A4" workbookViewId="0">
      <selection activeCell="B29" sqref="B29"/>
    </sheetView>
  </sheetViews>
  <sheetFormatPr baseColWidth="10" defaultRowHeight="15" x14ac:dyDescent="0.25"/>
  <cols>
    <col min="1" max="1" width="9.7109375" style="4" customWidth="1"/>
    <col min="2" max="2" width="31.28515625" style="4" customWidth="1"/>
    <col min="3" max="4" width="17" style="4" customWidth="1"/>
    <col min="5" max="5" width="17.5703125" style="4" customWidth="1"/>
    <col min="6" max="6" width="16" style="4" customWidth="1"/>
    <col min="7" max="7" width="16.28515625" style="4" customWidth="1"/>
    <col min="8" max="10" width="2.42578125" style="4" customWidth="1"/>
    <col min="11" max="16384" width="11.42578125" style="4"/>
  </cols>
  <sheetData>
    <row r="5" spans="1:7" x14ac:dyDescent="0.25">
      <c r="A5" s="1"/>
      <c r="B5" s="1"/>
      <c r="C5" s="1"/>
      <c r="D5" s="1"/>
      <c r="E5" s="2"/>
      <c r="F5" s="2"/>
    </row>
    <row r="6" spans="1:7" x14ac:dyDescent="0.25">
      <c r="A6" s="165"/>
      <c r="B6" s="165"/>
      <c r="C6" s="165"/>
      <c r="D6" s="165"/>
      <c r="E6" s="165"/>
      <c r="F6" s="6"/>
      <c r="G6" s="6"/>
    </row>
    <row r="7" spans="1:7" x14ac:dyDescent="0.25">
      <c r="A7" s="141"/>
      <c r="B7" s="141"/>
      <c r="C7" s="141"/>
      <c r="D7" s="141"/>
      <c r="E7" s="141"/>
      <c r="F7" s="6"/>
      <c r="G7" s="6"/>
    </row>
    <row r="8" spans="1:7" x14ac:dyDescent="0.25">
      <c r="A8" s="141"/>
      <c r="B8" s="141"/>
      <c r="C8" s="141"/>
      <c r="D8" s="141"/>
      <c r="E8" s="141"/>
      <c r="F8" s="6"/>
      <c r="G8" s="6"/>
    </row>
    <row r="9" spans="1:7" ht="15.75" customHeight="1" x14ac:dyDescent="0.25">
      <c r="A9" s="155" t="s">
        <v>89</v>
      </c>
      <c r="B9" s="155"/>
      <c r="C9" s="155"/>
      <c r="D9" s="155"/>
      <c r="E9" s="155"/>
      <c r="F9" s="155"/>
      <c r="G9" s="155"/>
    </row>
    <row r="10" spans="1:7" ht="4.5" customHeight="1" x14ac:dyDescent="0.25">
      <c r="A10" s="74"/>
      <c r="B10" s="74"/>
      <c r="C10" s="74"/>
      <c r="D10" s="74"/>
      <c r="E10" s="74"/>
      <c r="F10" s="74"/>
      <c r="G10" s="74"/>
    </row>
    <row r="11" spans="1:7" x14ac:dyDescent="0.25">
      <c r="A11" s="157" t="s">
        <v>10</v>
      </c>
      <c r="B11" s="157"/>
      <c r="C11" s="157"/>
      <c r="D11" s="157"/>
      <c r="E11" s="157"/>
      <c r="F11" s="157"/>
      <c r="G11" s="157"/>
    </row>
    <row r="12" spans="1:7" x14ac:dyDescent="0.25">
      <c r="A12" s="155" t="s">
        <v>11</v>
      </c>
      <c r="B12" s="155"/>
      <c r="C12" s="155"/>
      <c r="D12" s="155"/>
      <c r="E12" s="155"/>
      <c r="F12" s="155"/>
      <c r="G12" s="155"/>
    </row>
    <row r="13" spans="1:7" x14ac:dyDescent="0.25">
      <c r="A13" s="158" t="s">
        <v>12</v>
      </c>
      <c r="B13" s="158"/>
      <c r="C13" s="158"/>
      <c r="D13" s="158"/>
      <c r="E13" s="158"/>
      <c r="F13" s="158"/>
      <c r="G13" s="158"/>
    </row>
    <row r="14" spans="1:7" x14ac:dyDescent="0.25">
      <c r="A14" s="158" t="s">
        <v>28</v>
      </c>
      <c r="B14" s="158"/>
      <c r="C14" s="158"/>
      <c r="D14" s="158"/>
      <c r="E14" s="158"/>
      <c r="F14" s="158"/>
      <c r="G14" s="158"/>
    </row>
    <row r="15" spans="1:7" x14ac:dyDescent="0.25">
      <c r="A15" s="75"/>
      <c r="B15" s="75"/>
      <c r="C15" s="75"/>
      <c r="D15" s="75"/>
      <c r="E15" s="75"/>
      <c r="F15" s="75"/>
      <c r="G15" s="75"/>
    </row>
    <row r="16" spans="1:7" x14ac:dyDescent="0.25">
      <c r="A16" s="75"/>
      <c r="B16" s="75"/>
      <c r="C16" s="75"/>
      <c r="D16" s="75"/>
      <c r="E16" s="75"/>
      <c r="F16" s="75"/>
      <c r="G16" s="75"/>
    </row>
    <row r="17" spans="1:7" x14ac:dyDescent="0.25">
      <c r="A17" s="164" t="s">
        <v>7</v>
      </c>
      <c r="B17" s="164"/>
      <c r="C17" s="164"/>
      <c r="D17" s="7"/>
      <c r="E17" s="7"/>
      <c r="F17" s="6"/>
      <c r="G17" s="3" t="s">
        <v>27</v>
      </c>
    </row>
    <row r="18" spans="1:7" ht="25.5" x14ac:dyDescent="0.25">
      <c r="A18" s="9" t="s">
        <v>14</v>
      </c>
      <c r="B18" s="10" t="s">
        <v>15</v>
      </c>
      <c r="C18" s="11" t="s">
        <v>4</v>
      </c>
      <c r="D18" s="11" t="s">
        <v>16</v>
      </c>
      <c r="E18" s="11" t="s">
        <v>29</v>
      </c>
      <c r="F18" s="11" t="s">
        <v>30</v>
      </c>
      <c r="G18" s="11" t="s">
        <v>31</v>
      </c>
    </row>
    <row r="19" spans="1:7" x14ac:dyDescent="0.25">
      <c r="A19" s="14"/>
      <c r="B19" s="15"/>
      <c r="C19" s="26"/>
      <c r="D19" s="39"/>
      <c r="E19" s="39"/>
      <c r="F19" s="39"/>
      <c r="G19" s="14"/>
    </row>
    <row r="20" spans="1:7" x14ac:dyDescent="0.25">
      <c r="A20" s="14"/>
      <c r="B20" s="18"/>
      <c r="C20" s="26"/>
      <c r="D20" s="39"/>
      <c r="E20" s="39"/>
      <c r="F20" s="39"/>
      <c r="G20" s="14"/>
    </row>
    <row r="21" spans="1:7" x14ac:dyDescent="0.25">
      <c r="A21" s="14"/>
      <c r="B21" s="18"/>
      <c r="C21" s="26"/>
      <c r="D21" s="39"/>
      <c r="E21" s="39"/>
      <c r="F21" s="39"/>
      <c r="G21" s="14"/>
    </row>
    <row r="22" spans="1:7" x14ac:dyDescent="0.25">
      <c r="A22" s="14"/>
      <c r="B22" s="18"/>
      <c r="C22" s="26"/>
      <c r="D22" s="39"/>
      <c r="E22" s="39"/>
      <c r="F22" s="39"/>
      <c r="G22" s="14"/>
    </row>
    <row r="23" spans="1:7" x14ac:dyDescent="0.25">
      <c r="A23" s="14"/>
      <c r="B23" s="40" t="s">
        <v>1</v>
      </c>
      <c r="C23" s="26">
        <f>SUM(C19:C22)</f>
        <v>0</v>
      </c>
      <c r="D23" s="39"/>
      <c r="E23" s="39"/>
      <c r="F23" s="39"/>
      <c r="G23" s="14"/>
    </row>
    <row r="24" spans="1:7" x14ac:dyDescent="0.25">
      <c r="A24" s="21"/>
      <c r="B24" s="22"/>
      <c r="C24" s="12"/>
      <c r="D24" s="23"/>
      <c r="E24" s="23"/>
      <c r="F24" s="23"/>
      <c r="G24" s="21"/>
    </row>
  </sheetData>
  <protectedRanges>
    <protectedRange sqref="B19:D24" name="Rango1_1"/>
  </protectedRanges>
  <mergeCells count="7">
    <mergeCell ref="A17:C17"/>
    <mergeCell ref="A9:G9"/>
    <mergeCell ref="A6:E6"/>
    <mergeCell ref="A11:G11"/>
    <mergeCell ref="A12:G12"/>
    <mergeCell ref="A13:G13"/>
    <mergeCell ref="A14:G14"/>
  </mergeCells>
  <pageMargins left="1.1023622047244095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 tint="-0.249977111117893"/>
  </sheetPr>
  <dimension ref="A6:G23"/>
  <sheetViews>
    <sheetView showGridLines="0" topLeftCell="A10" workbookViewId="0">
      <selection activeCell="D39" sqref="D39"/>
    </sheetView>
  </sheetViews>
  <sheetFormatPr baseColWidth="10" defaultRowHeight="15" x14ac:dyDescent="0.25"/>
  <cols>
    <col min="1" max="1" width="2.28515625" style="4" customWidth="1"/>
    <col min="2" max="2" width="11.42578125" style="4"/>
    <col min="3" max="3" width="36.85546875" style="4" customWidth="1"/>
    <col min="4" max="4" width="18.140625" style="4" customWidth="1"/>
    <col min="5" max="5" width="20" style="4" customWidth="1"/>
    <col min="6" max="6" width="25.28515625" style="4" customWidth="1"/>
    <col min="7" max="7" width="1.85546875" style="4" customWidth="1"/>
    <col min="8" max="8" width="2" style="4" customWidth="1"/>
    <col min="9" max="9" width="1.7109375" style="4" customWidth="1"/>
    <col min="10" max="16384" width="11.42578125" style="4"/>
  </cols>
  <sheetData>
    <row r="6" spans="1:7" x14ac:dyDescent="0.25">
      <c r="B6" s="1"/>
      <c r="C6" s="1"/>
      <c r="D6" s="1"/>
      <c r="E6" s="1"/>
      <c r="G6" s="41"/>
    </row>
    <row r="7" spans="1:7" x14ac:dyDescent="0.25">
      <c r="B7" s="1"/>
      <c r="C7" s="1"/>
      <c r="D7" s="1"/>
      <c r="E7" s="1"/>
      <c r="G7" s="41"/>
    </row>
    <row r="8" spans="1:7" x14ac:dyDescent="0.25">
      <c r="B8" s="1"/>
      <c r="C8" s="1"/>
      <c r="D8" s="1"/>
      <c r="E8" s="1"/>
      <c r="G8" s="41"/>
    </row>
    <row r="9" spans="1:7" x14ac:dyDescent="0.25">
      <c r="A9" s="155" t="s">
        <v>89</v>
      </c>
      <c r="B9" s="155"/>
      <c r="C9" s="155"/>
      <c r="D9" s="155"/>
      <c r="E9" s="155"/>
      <c r="F9" s="155"/>
      <c r="G9" s="155"/>
    </row>
    <row r="10" spans="1:7" x14ac:dyDescent="0.25">
      <c r="A10" s="74"/>
      <c r="B10" s="74"/>
      <c r="C10" s="74"/>
      <c r="D10" s="74"/>
      <c r="E10" s="74"/>
      <c r="F10" s="74"/>
      <c r="G10" s="74"/>
    </row>
    <row r="11" spans="1:7" ht="15.75" customHeight="1" x14ac:dyDescent="0.25">
      <c r="B11" s="157" t="s">
        <v>10</v>
      </c>
      <c r="C11" s="157"/>
      <c r="D11" s="157"/>
      <c r="E11" s="157"/>
      <c r="F11" s="157"/>
    </row>
    <row r="12" spans="1:7" x14ac:dyDescent="0.25">
      <c r="B12" s="155" t="s">
        <v>11</v>
      </c>
      <c r="C12" s="155"/>
      <c r="D12" s="155"/>
      <c r="E12" s="155"/>
      <c r="F12" s="155"/>
    </row>
    <row r="13" spans="1:7" x14ac:dyDescent="0.25">
      <c r="B13" s="158" t="s">
        <v>12</v>
      </c>
      <c r="C13" s="158"/>
      <c r="D13" s="158"/>
      <c r="E13" s="158"/>
      <c r="F13" s="158"/>
    </row>
    <row r="14" spans="1:7" x14ac:dyDescent="0.25">
      <c r="B14" s="158" t="s">
        <v>28</v>
      </c>
      <c r="C14" s="158"/>
      <c r="D14" s="158"/>
      <c r="E14" s="158"/>
      <c r="F14" s="158"/>
    </row>
    <row r="15" spans="1:7" x14ac:dyDescent="0.25">
      <c r="B15" s="75"/>
      <c r="C15" s="75"/>
      <c r="D15" s="75"/>
      <c r="E15" s="75"/>
      <c r="F15" s="75"/>
    </row>
    <row r="16" spans="1:7" x14ac:dyDescent="0.25">
      <c r="B16" s="159" t="s">
        <v>8</v>
      </c>
      <c r="C16" s="159"/>
      <c r="D16" s="7"/>
      <c r="E16" s="7"/>
      <c r="F16" s="3" t="s">
        <v>32</v>
      </c>
    </row>
    <row r="17" spans="2:6" ht="21.75" customHeight="1" x14ac:dyDescent="0.25">
      <c r="B17" s="9" t="s">
        <v>14</v>
      </c>
      <c r="C17" s="10" t="s">
        <v>15</v>
      </c>
      <c r="D17" s="11" t="s">
        <v>4</v>
      </c>
      <c r="E17" s="11" t="s">
        <v>16</v>
      </c>
      <c r="F17" s="11" t="s">
        <v>33</v>
      </c>
    </row>
    <row r="18" spans="2:6" x14ac:dyDescent="0.25">
      <c r="B18" s="14"/>
      <c r="C18" s="15"/>
      <c r="D18" s="26"/>
      <c r="E18" s="39"/>
      <c r="F18" s="39"/>
    </row>
    <row r="19" spans="2:6" x14ac:dyDescent="0.25">
      <c r="B19" s="14"/>
      <c r="C19" s="18"/>
      <c r="D19" s="26"/>
      <c r="E19" s="39"/>
      <c r="F19" s="39"/>
    </row>
    <row r="20" spans="2:6" x14ac:dyDescent="0.25">
      <c r="B20" s="14"/>
      <c r="C20" s="18"/>
      <c r="D20" s="26"/>
      <c r="E20" s="39"/>
      <c r="F20" s="39"/>
    </row>
    <row r="21" spans="2:6" x14ac:dyDescent="0.25">
      <c r="B21" s="14"/>
      <c r="C21" s="18"/>
      <c r="D21" s="26"/>
      <c r="E21" s="39"/>
      <c r="F21" s="39"/>
    </row>
    <row r="22" spans="2:6" x14ac:dyDescent="0.25">
      <c r="B22" s="14"/>
      <c r="C22" s="42" t="s">
        <v>1</v>
      </c>
      <c r="D22" s="26">
        <f>SUM(D18:D21)</f>
        <v>0</v>
      </c>
      <c r="E22" s="39"/>
      <c r="F22" s="39"/>
    </row>
    <row r="23" spans="2:6" x14ac:dyDescent="0.25">
      <c r="B23" s="31"/>
      <c r="C23" s="166"/>
      <c r="D23" s="166"/>
      <c r="E23" s="167"/>
      <c r="F23" s="167"/>
    </row>
  </sheetData>
  <protectedRanges>
    <protectedRange sqref="C18:E22" name="Rango1_1"/>
  </protectedRanges>
  <mergeCells count="7">
    <mergeCell ref="A9:G9"/>
    <mergeCell ref="C23:F23"/>
    <mergeCell ref="B16:C16"/>
    <mergeCell ref="B11:F11"/>
    <mergeCell ref="B12:F12"/>
    <mergeCell ref="B13:F13"/>
    <mergeCell ref="B14:F14"/>
  </mergeCells>
  <pageMargins left="0.70866141732283472" right="0.70866141732283472" top="0.74803149606299213" bottom="0.74803149606299213" header="0.31496062992125984" footer="0.31496062992125984"/>
  <pageSetup scale="10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0.249977111117893"/>
  </sheetPr>
  <dimension ref="B1:H35"/>
  <sheetViews>
    <sheetView showGridLines="0" topLeftCell="A7" zoomScaleNormal="100" workbookViewId="0">
      <selection activeCell="D39" sqref="D39"/>
    </sheetView>
  </sheetViews>
  <sheetFormatPr baseColWidth="10" defaultRowHeight="15" x14ac:dyDescent="0.25"/>
  <cols>
    <col min="1" max="1" width="4.28515625" style="4" customWidth="1"/>
    <col min="2" max="2" width="11.42578125" style="4"/>
    <col min="3" max="3" width="34.85546875" style="4" customWidth="1"/>
    <col min="4" max="4" width="18.140625" style="4" customWidth="1"/>
    <col min="5" max="5" width="18.7109375" style="4" customWidth="1"/>
    <col min="6" max="6" width="17.42578125" style="4" customWidth="1"/>
    <col min="7" max="7" width="18.28515625" style="4" customWidth="1"/>
    <col min="8" max="8" width="5.5703125" style="4" customWidth="1"/>
    <col min="9" max="9" width="2.5703125" style="4" customWidth="1"/>
    <col min="10" max="10" width="3.5703125" style="4" customWidth="1"/>
    <col min="11" max="11" width="5" style="4" customWidth="1"/>
    <col min="12" max="16384" width="11.42578125" style="4"/>
  </cols>
  <sheetData>
    <row r="1" spans="2:8" x14ac:dyDescent="0.25">
      <c r="B1" s="1"/>
      <c r="C1" s="1"/>
      <c r="D1" s="1"/>
      <c r="E1" s="1"/>
      <c r="F1" s="2"/>
    </row>
    <row r="2" spans="2:8" x14ac:dyDescent="0.25">
      <c r="B2" s="1"/>
      <c r="C2" s="1"/>
      <c r="D2" s="1"/>
      <c r="E2" s="1"/>
      <c r="F2" s="2"/>
    </row>
    <row r="3" spans="2:8" x14ac:dyDescent="0.25">
      <c r="B3" s="1"/>
      <c r="C3" s="1"/>
      <c r="D3" s="1"/>
      <c r="E3" s="1"/>
      <c r="F3" s="2"/>
    </row>
    <row r="4" spans="2:8" x14ac:dyDescent="0.25">
      <c r="B4" s="1"/>
      <c r="C4" s="1"/>
      <c r="D4" s="1"/>
      <c r="E4" s="1"/>
      <c r="F4" s="2"/>
    </row>
    <row r="5" spans="2:8" x14ac:dyDescent="0.25">
      <c r="B5" s="1"/>
      <c r="C5" s="1"/>
      <c r="D5" s="1"/>
      <c r="E5" s="1"/>
      <c r="F5" s="2"/>
    </row>
    <row r="6" spans="2:8" x14ac:dyDescent="0.25">
      <c r="B6" s="1"/>
      <c r="C6" s="1"/>
      <c r="D6" s="1"/>
      <c r="E6" s="1"/>
      <c r="F6" s="2"/>
    </row>
    <row r="7" spans="2:8" x14ac:dyDescent="0.25">
      <c r="B7" s="1"/>
      <c r="C7" s="1"/>
      <c r="D7" s="1"/>
      <c r="E7" s="1"/>
      <c r="F7" s="2"/>
    </row>
    <row r="8" spans="2:8" x14ac:dyDescent="0.25">
      <c r="B8" s="155" t="s">
        <v>89</v>
      </c>
      <c r="C8" s="155"/>
      <c r="D8" s="155"/>
      <c r="E8" s="155"/>
      <c r="F8" s="155"/>
      <c r="G8" s="155"/>
      <c r="H8" s="155"/>
    </row>
    <row r="9" spans="2:8" ht="3.75" customHeight="1" x14ac:dyDescent="0.25">
      <c r="B9" s="74"/>
      <c r="C9" s="74"/>
      <c r="D9" s="74"/>
      <c r="E9" s="74"/>
      <c r="F9" s="74"/>
      <c r="G9" s="74"/>
      <c r="H9" s="74"/>
    </row>
    <row r="10" spans="2:8" ht="15.75" customHeight="1" x14ac:dyDescent="0.25">
      <c r="B10" s="157" t="s">
        <v>10</v>
      </c>
      <c r="C10" s="157"/>
      <c r="D10" s="157"/>
      <c r="E10" s="157"/>
      <c r="F10" s="157"/>
      <c r="G10" s="157"/>
    </row>
    <row r="11" spans="2:8" x14ac:dyDescent="0.25">
      <c r="B11" s="155" t="s">
        <v>11</v>
      </c>
      <c r="C11" s="155"/>
      <c r="D11" s="155"/>
      <c r="E11" s="155"/>
      <c r="F11" s="155"/>
      <c r="G11" s="155"/>
    </row>
    <row r="12" spans="2:8" x14ac:dyDescent="0.25">
      <c r="B12" s="158" t="s">
        <v>12</v>
      </c>
      <c r="C12" s="158"/>
      <c r="D12" s="158"/>
      <c r="E12" s="158"/>
      <c r="F12" s="158"/>
      <c r="G12" s="158"/>
    </row>
    <row r="13" spans="2:8" x14ac:dyDescent="0.25">
      <c r="B13" s="158" t="s">
        <v>254</v>
      </c>
      <c r="C13" s="158"/>
      <c r="D13" s="158"/>
      <c r="E13" s="158"/>
      <c r="F13" s="158"/>
      <c r="G13" s="158"/>
    </row>
    <row r="14" spans="2:8" x14ac:dyDescent="0.25">
      <c r="B14" s="158" t="s">
        <v>35</v>
      </c>
      <c r="C14" s="158"/>
      <c r="D14" s="158"/>
      <c r="E14" s="158"/>
      <c r="F14" s="158"/>
      <c r="G14" s="158"/>
    </row>
    <row r="15" spans="2:8" x14ac:dyDescent="0.25">
      <c r="B15" s="1"/>
      <c r="C15" s="1"/>
      <c r="D15" s="1"/>
      <c r="E15" s="1"/>
      <c r="F15" s="45"/>
      <c r="G15" s="3" t="s">
        <v>34</v>
      </c>
    </row>
    <row r="16" spans="2:8" ht="25.5" x14ac:dyDescent="0.25">
      <c r="B16" s="76" t="s">
        <v>14</v>
      </c>
      <c r="C16" s="76" t="s">
        <v>15</v>
      </c>
      <c r="D16" s="86" t="s">
        <v>36</v>
      </c>
      <c r="E16" s="86" t="s">
        <v>37</v>
      </c>
      <c r="F16" s="86" t="s">
        <v>38</v>
      </c>
      <c r="G16" s="86" t="s">
        <v>39</v>
      </c>
    </row>
    <row r="17" spans="2:7" x14ac:dyDescent="0.25">
      <c r="B17" s="168" t="s">
        <v>90</v>
      </c>
      <c r="C17" s="168"/>
      <c r="D17" s="168"/>
      <c r="E17" s="168"/>
      <c r="F17" s="168"/>
      <c r="G17" s="169"/>
    </row>
    <row r="18" spans="2:7" x14ac:dyDescent="0.25">
      <c r="B18" s="80">
        <v>1231</v>
      </c>
      <c r="C18" s="25" t="s">
        <v>3</v>
      </c>
      <c r="D18" s="46">
        <v>1031800</v>
      </c>
      <c r="E18" s="47">
        <v>1031800</v>
      </c>
      <c r="F18" s="47">
        <f>+E18-D18</f>
        <v>0</v>
      </c>
      <c r="G18" s="48"/>
    </row>
    <row r="19" spans="2:7" x14ac:dyDescent="0.25">
      <c r="B19" s="80">
        <v>1233</v>
      </c>
      <c r="C19" s="25" t="s">
        <v>91</v>
      </c>
      <c r="D19" s="46">
        <v>1023462.65</v>
      </c>
      <c r="E19" s="47">
        <v>1023462.65</v>
      </c>
      <c r="F19" s="47">
        <f>+E19-D19</f>
        <v>0</v>
      </c>
      <c r="G19" s="48"/>
    </row>
    <row r="20" spans="2:7" x14ac:dyDescent="0.25">
      <c r="B20" s="168" t="s">
        <v>2</v>
      </c>
      <c r="C20" s="168"/>
      <c r="D20" s="168"/>
      <c r="E20" s="168"/>
      <c r="F20" s="168"/>
      <c r="G20" s="169"/>
    </row>
    <row r="21" spans="2:7" x14ac:dyDescent="0.25">
      <c r="B21" s="88">
        <v>1241</v>
      </c>
      <c r="C21" s="89" t="s">
        <v>97</v>
      </c>
      <c r="D21" s="84">
        <v>525830.39</v>
      </c>
      <c r="E21" s="85">
        <v>552665.75</v>
      </c>
      <c r="F21" s="47">
        <f>+E21-D21</f>
        <v>26835.359999999986</v>
      </c>
      <c r="G21" s="83"/>
    </row>
    <row r="22" spans="2:7" s="81" customFormat="1" x14ac:dyDescent="0.25">
      <c r="B22" s="80">
        <v>1244</v>
      </c>
      <c r="C22" s="25" t="s">
        <v>93</v>
      </c>
      <c r="D22" s="39">
        <v>1328362.1499999999</v>
      </c>
      <c r="E22" s="82">
        <v>1328362.1499999999</v>
      </c>
      <c r="F22" s="47">
        <f t="shared" ref="F22:F26" si="0">+E22-D22</f>
        <v>0</v>
      </c>
      <c r="G22" s="48"/>
    </row>
    <row r="23" spans="2:7" s="81" customFormat="1" x14ac:dyDescent="0.25">
      <c r="B23" s="80">
        <v>1245</v>
      </c>
      <c r="C23" s="25" t="s">
        <v>92</v>
      </c>
      <c r="D23" s="39">
        <v>107981.03</v>
      </c>
      <c r="E23" s="82">
        <v>107981.03</v>
      </c>
      <c r="F23" s="47">
        <f t="shared" si="0"/>
        <v>0</v>
      </c>
      <c r="G23" s="48"/>
    </row>
    <row r="24" spans="2:7" x14ac:dyDescent="0.25">
      <c r="B24" s="80">
        <v>1246</v>
      </c>
      <c r="C24" s="25" t="s">
        <v>94</v>
      </c>
      <c r="D24" s="46">
        <v>16893081.149999999</v>
      </c>
      <c r="E24" s="47">
        <v>17035198.960000001</v>
      </c>
      <c r="F24" s="47">
        <f t="shared" si="0"/>
        <v>142117.81000000238</v>
      </c>
      <c r="G24" s="48"/>
    </row>
    <row r="25" spans="2:7" x14ac:dyDescent="0.25">
      <c r="B25" s="168" t="s">
        <v>95</v>
      </c>
      <c r="C25" s="168"/>
      <c r="D25" s="168"/>
      <c r="E25" s="168"/>
      <c r="F25" s="168"/>
      <c r="G25" s="169"/>
    </row>
    <row r="26" spans="2:7" x14ac:dyDescent="0.25">
      <c r="B26" s="80">
        <v>1254</v>
      </c>
      <c r="C26" s="25" t="s">
        <v>96</v>
      </c>
      <c r="D26" s="46">
        <v>34389.660000000003</v>
      </c>
      <c r="E26" s="47">
        <v>44389.66</v>
      </c>
      <c r="F26" s="47">
        <f t="shared" si="0"/>
        <v>10000</v>
      </c>
      <c r="G26" s="48"/>
    </row>
    <row r="27" spans="2:7" x14ac:dyDescent="0.25">
      <c r="B27" s="168" t="s">
        <v>40</v>
      </c>
      <c r="C27" s="168"/>
      <c r="D27" s="168"/>
      <c r="E27" s="168"/>
      <c r="F27" s="168"/>
      <c r="G27" s="169"/>
    </row>
    <row r="28" spans="2:7" x14ac:dyDescent="0.25">
      <c r="B28" s="14"/>
      <c r="C28" s="49" t="s">
        <v>1</v>
      </c>
      <c r="D28" s="50">
        <f>SUM(D18:D27)</f>
        <v>20944907.029999997</v>
      </c>
      <c r="E28" s="50">
        <f>SUM(E18:E27)</f>
        <v>21123860.199999999</v>
      </c>
      <c r="F28" s="51">
        <f>SUM(F18:F27)</f>
        <v>178953.17000000237</v>
      </c>
      <c r="G28" s="14"/>
    </row>
    <row r="29" spans="2:7" x14ac:dyDescent="0.25">
      <c r="B29" s="170" t="s">
        <v>98</v>
      </c>
      <c r="C29" s="170"/>
      <c r="D29" s="170"/>
      <c r="E29" s="170"/>
      <c r="F29" s="170"/>
      <c r="G29" s="170"/>
    </row>
    <row r="30" spans="2:7" x14ac:dyDescent="0.25">
      <c r="B30" s="1"/>
      <c r="C30" s="1"/>
      <c r="D30" s="45"/>
      <c r="E30" s="45"/>
      <c r="F30" s="45"/>
      <c r="G30" s="1"/>
    </row>
    <row r="31" spans="2:7" x14ac:dyDescent="0.25">
      <c r="B31" s="1"/>
      <c r="C31" s="1"/>
      <c r="D31" s="1"/>
      <c r="E31" s="45"/>
      <c r="F31" s="45"/>
      <c r="G31" s="1"/>
    </row>
    <row r="32" spans="2:7" x14ac:dyDescent="0.25">
      <c r="B32" s="1"/>
      <c r="C32" s="1"/>
      <c r="D32" s="1"/>
      <c r="E32" s="45"/>
      <c r="F32" s="45"/>
      <c r="G32" s="1"/>
    </row>
    <row r="33" spans="2:7" x14ac:dyDescent="0.25">
      <c r="B33" s="43"/>
      <c r="C33" s="43"/>
      <c r="D33" s="52"/>
      <c r="E33" s="52"/>
      <c r="F33" s="52"/>
      <c r="G33" s="43"/>
    </row>
    <row r="34" spans="2:7" x14ac:dyDescent="0.25">
      <c r="B34" s="43"/>
      <c r="C34" s="43"/>
      <c r="D34" s="52"/>
      <c r="E34" s="52"/>
      <c r="F34" s="52"/>
      <c r="G34" s="43"/>
    </row>
    <row r="35" spans="2:7" x14ac:dyDescent="0.25">
      <c r="B35" s="43"/>
      <c r="C35" s="43"/>
      <c r="D35" s="52"/>
      <c r="E35" s="52"/>
      <c r="F35" s="52"/>
      <c r="G35" s="43"/>
    </row>
  </sheetData>
  <protectedRanges>
    <protectedRange sqref="F17:G19 F20:G24 C28:G28 C22:E24 C18:E19 C26:E26 F25:G26 F27:G27" name="Rango1"/>
  </protectedRanges>
  <mergeCells count="11">
    <mergeCell ref="B8:H8"/>
    <mergeCell ref="B17:G17"/>
    <mergeCell ref="B25:G25"/>
    <mergeCell ref="B27:G27"/>
    <mergeCell ref="B29:G29"/>
    <mergeCell ref="B13:G13"/>
    <mergeCell ref="B20:G20"/>
    <mergeCell ref="B10:G10"/>
    <mergeCell ref="B11:G11"/>
    <mergeCell ref="B12:G12"/>
    <mergeCell ref="B14:G14"/>
  </mergeCells>
  <pageMargins left="0.70866141732283472" right="0.70866141732283472" top="0.55118110236220474" bottom="0.55118110236220474" header="0.31496062992125984" footer="0.31496062992125984"/>
  <pageSetup scale="9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2" tint="-0.249977111117893"/>
  </sheetPr>
  <dimension ref="B6:H20"/>
  <sheetViews>
    <sheetView showGridLines="0" workbookViewId="0">
      <selection activeCell="B23" sqref="B23"/>
    </sheetView>
  </sheetViews>
  <sheetFormatPr baseColWidth="10" defaultRowHeight="15" x14ac:dyDescent="0.25"/>
  <cols>
    <col min="1" max="1" width="10.140625" style="4" customWidth="1"/>
    <col min="2" max="2" width="39.85546875" style="4" customWidth="1"/>
    <col min="3" max="3" width="42.85546875" style="4" customWidth="1"/>
    <col min="4" max="4" width="22.7109375" style="4" customWidth="1"/>
    <col min="5" max="5" width="6.28515625" style="4" customWidth="1"/>
    <col min="6" max="6" width="2.7109375" style="4" customWidth="1"/>
    <col min="7" max="7" width="3.5703125" style="4" customWidth="1"/>
    <col min="8" max="8" width="6.28515625" style="4" customWidth="1"/>
    <col min="9" max="16384" width="11.42578125" style="4"/>
  </cols>
  <sheetData>
    <row r="6" spans="2:8" x14ac:dyDescent="0.25">
      <c r="B6" s="1"/>
      <c r="C6" s="1"/>
      <c r="E6" s="2"/>
      <c r="F6" s="2"/>
      <c r="G6" s="1"/>
    </row>
    <row r="7" spans="2:8" ht="20.25" customHeight="1" x14ac:dyDescent="0.25">
      <c r="B7" s="155" t="s">
        <v>89</v>
      </c>
      <c r="C7" s="155"/>
      <c r="D7" s="155"/>
      <c r="E7" s="72"/>
      <c r="F7" s="72"/>
      <c r="G7" s="72"/>
      <c r="H7" s="72"/>
    </row>
    <row r="8" spans="2:8" ht="15.75" customHeight="1" x14ac:dyDescent="0.25">
      <c r="B8" s="157" t="s">
        <v>10</v>
      </c>
      <c r="C8" s="157"/>
      <c r="D8" s="157"/>
      <c r="E8" s="5"/>
      <c r="F8" s="5"/>
      <c r="G8" s="1"/>
      <c r="H8" s="1"/>
    </row>
    <row r="9" spans="2:8" x14ac:dyDescent="0.25">
      <c r="B9" s="155" t="s">
        <v>11</v>
      </c>
      <c r="C9" s="155"/>
      <c r="D9" s="155"/>
      <c r="E9" s="72"/>
      <c r="F9" s="72"/>
      <c r="G9" s="1"/>
      <c r="H9" s="1"/>
    </row>
    <row r="10" spans="2:8" x14ac:dyDescent="0.25">
      <c r="B10" s="158" t="s">
        <v>12</v>
      </c>
      <c r="C10" s="158"/>
      <c r="D10" s="158"/>
      <c r="E10" s="73"/>
      <c r="F10" s="73"/>
      <c r="G10" s="1"/>
      <c r="H10" s="1"/>
    </row>
    <row r="11" spans="2:8" x14ac:dyDescent="0.25">
      <c r="B11" s="158" t="s">
        <v>35</v>
      </c>
      <c r="C11" s="158"/>
      <c r="D11" s="158"/>
      <c r="E11" s="73"/>
      <c r="F11" s="73"/>
      <c r="G11" s="1"/>
      <c r="H11" s="1"/>
    </row>
    <row r="12" spans="2:8" x14ac:dyDescent="0.25">
      <c r="B12" s="171" t="s">
        <v>42</v>
      </c>
      <c r="C12" s="171"/>
      <c r="D12" s="171"/>
      <c r="E12" s="45"/>
      <c r="F12" s="1"/>
      <c r="G12" s="1"/>
      <c r="H12" s="1"/>
    </row>
    <row r="13" spans="2:8" x14ac:dyDescent="0.25">
      <c r="B13" s="1"/>
      <c r="C13" s="53"/>
      <c r="D13" s="53"/>
      <c r="E13" s="54"/>
      <c r="F13" s="1"/>
      <c r="G13" s="1"/>
      <c r="H13" s="1"/>
    </row>
    <row r="14" spans="2:8" x14ac:dyDescent="0.25">
      <c r="B14" s="55" t="s">
        <v>43</v>
      </c>
      <c r="C14" s="1"/>
      <c r="D14" s="3" t="s">
        <v>41</v>
      </c>
      <c r="E14" s="1"/>
      <c r="F14" s="1"/>
      <c r="G14" s="1"/>
      <c r="H14" s="1"/>
    </row>
    <row r="15" spans="2:8" ht="24.95" customHeight="1" x14ac:dyDescent="0.25">
      <c r="B15" s="56" t="s">
        <v>44</v>
      </c>
      <c r="C15" s="91" t="s">
        <v>45</v>
      </c>
      <c r="D15" s="56" t="s">
        <v>46</v>
      </c>
    </row>
    <row r="16" spans="2:8" ht="34.5" customHeight="1" x14ac:dyDescent="0.25">
      <c r="B16" s="57" t="s">
        <v>47</v>
      </c>
      <c r="C16" s="58"/>
      <c r="D16" s="58"/>
    </row>
    <row r="17" spans="2:8" ht="32.25" customHeight="1" x14ac:dyDescent="0.25">
      <c r="B17" s="57" t="s">
        <v>48</v>
      </c>
      <c r="C17" s="58"/>
      <c r="D17" s="58"/>
    </row>
    <row r="18" spans="2:8" ht="32.25" customHeight="1" x14ac:dyDescent="0.25">
      <c r="B18" s="57" t="s">
        <v>49</v>
      </c>
      <c r="C18" s="58"/>
      <c r="D18" s="58"/>
    </row>
    <row r="19" spans="2:8" ht="21.75" customHeight="1" x14ac:dyDescent="0.25">
      <c r="B19" s="59" t="s">
        <v>50</v>
      </c>
      <c r="C19" s="14"/>
      <c r="D19" s="14"/>
      <c r="E19" s="1"/>
      <c r="F19" s="1"/>
      <c r="G19" s="1"/>
      <c r="H19" s="1"/>
    </row>
    <row r="20" spans="2:8" x14ac:dyDescent="0.25">
      <c r="B20" s="1"/>
      <c r="C20" s="1"/>
      <c r="D20" s="1"/>
      <c r="E20" s="1"/>
      <c r="F20" s="1"/>
      <c r="G20" s="1"/>
      <c r="H20" s="1"/>
    </row>
  </sheetData>
  <protectedRanges>
    <protectedRange sqref="B14:C14 E14:H14" name="Rango1_1"/>
  </protectedRanges>
  <mergeCells count="6">
    <mergeCell ref="B12:D12"/>
    <mergeCell ref="B7:D7"/>
    <mergeCell ref="B8:D8"/>
    <mergeCell ref="B9:D9"/>
    <mergeCell ref="B10:D10"/>
    <mergeCell ref="B11:D11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2" tint="-0.249977111117893"/>
  </sheetPr>
  <dimension ref="B6:F27"/>
  <sheetViews>
    <sheetView showGridLines="0" workbookViewId="0">
      <selection activeCell="B23" sqref="B23"/>
    </sheetView>
  </sheetViews>
  <sheetFormatPr baseColWidth="10" defaultRowHeight="15" x14ac:dyDescent="0.25"/>
  <cols>
    <col min="1" max="2" width="11.42578125" style="4"/>
    <col min="3" max="3" width="40.7109375" style="4" customWidth="1"/>
    <col min="4" max="4" width="19.140625" style="4" customWidth="1"/>
    <col min="5" max="5" width="30.140625" style="4" customWidth="1"/>
    <col min="6" max="16384" width="11.42578125" style="4"/>
  </cols>
  <sheetData>
    <row r="6" spans="2:6" x14ac:dyDescent="0.25">
      <c r="B6" s="155" t="s">
        <v>89</v>
      </c>
      <c r="C6" s="155"/>
      <c r="D6" s="155"/>
      <c r="E6" s="155"/>
    </row>
    <row r="7" spans="2:6" x14ac:dyDescent="0.25">
      <c r="B7" s="165"/>
      <c r="C7" s="165"/>
      <c r="D7" s="165"/>
      <c r="E7" s="165"/>
    </row>
    <row r="8" spans="2:6" ht="15.75" customHeight="1" x14ac:dyDescent="0.25">
      <c r="B8" s="157" t="s">
        <v>10</v>
      </c>
      <c r="C8" s="157"/>
      <c r="D8" s="157"/>
      <c r="E8" s="157"/>
    </row>
    <row r="9" spans="2:6" x14ac:dyDescent="0.25">
      <c r="B9" s="155" t="s">
        <v>11</v>
      </c>
      <c r="C9" s="155"/>
      <c r="D9" s="155"/>
      <c r="E9" s="155"/>
    </row>
    <row r="10" spans="2:6" x14ac:dyDescent="0.25">
      <c r="B10" s="158" t="s">
        <v>12</v>
      </c>
      <c r="C10" s="158"/>
      <c r="D10" s="158"/>
      <c r="E10" s="158"/>
    </row>
    <row r="11" spans="2:6" x14ac:dyDescent="0.25">
      <c r="B11" s="158" t="s">
        <v>35</v>
      </c>
      <c r="C11" s="158"/>
      <c r="D11" s="158"/>
      <c r="E11" s="158"/>
    </row>
    <row r="12" spans="2:6" x14ac:dyDescent="0.25">
      <c r="B12" s="7" t="s">
        <v>52</v>
      </c>
      <c r="C12" s="7"/>
      <c r="D12" s="7"/>
      <c r="E12" s="3" t="s">
        <v>51</v>
      </c>
      <c r="F12" s="44"/>
    </row>
    <row r="13" spans="2:6" ht="24" customHeight="1" x14ac:dyDescent="0.25">
      <c r="B13" s="9" t="s">
        <v>14</v>
      </c>
      <c r="C13" s="9" t="s">
        <v>15</v>
      </c>
      <c r="D13" s="11" t="s">
        <v>4</v>
      </c>
      <c r="E13" s="11" t="s">
        <v>29</v>
      </c>
      <c r="F13" s="33"/>
    </row>
    <row r="14" spans="2:6" ht="18" customHeight="1" x14ac:dyDescent="0.25">
      <c r="B14" s="14"/>
      <c r="C14" s="25"/>
      <c r="D14" s="46"/>
      <c r="E14" s="47"/>
      <c r="F14" s="60"/>
    </row>
    <row r="15" spans="2:6" x14ac:dyDescent="0.25">
      <c r="B15" s="14"/>
      <c r="C15" s="25"/>
      <c r="D15" s="46"/>
      <c r="E15" s="47"/>
    </row>
    <row r="16" spans="2:6" x14ac:dyDescent="0.25">
      <c r="B16" s="14"/>
      <c r="C16" s="25"/>
      <c r="D16" s="46"/>
      <c r="E16" s="47"/>
    </row>
    <row r="17" spans="2:5" x14ac:dyDescent="0.25">
      <c r="B17" s="14"/>
      <c r="C17" s="61" t="s">
        <v>1</v>
      </c>
      <c r="D17" s="26">
        <f>SUM(D14:D16)</f>
        <v>0</v>
      </c>
      <c r="E17" s="39">
        <f>SUM(E14:E16)</f>
        <v>0</v>
      </c>
    </row>
    <row r="24" spans="2:5" ht="15.75" customHeight="1" x14ac:dyDescent="0.25"/>
    <row r="27" spans="2:5" ht="15" customHeight="1" x14ac:dyDescent="0.25"/>
  </sheetData>
  <protectedRanges>
    <protectedRange sqref="F13" name="Rango1_1"/>
    <protectedRange sqref="C14:E17" name="Rango1"/>
  </protectedRanges>
  <mergeCells count="6">
    <mergeCell ref="B11:E11"/>
    <mergeCell ref="B6:E6"/>
    <mergeCell ref="B7:E7"/>
    <mergeCell ref="B8:E8"/>
    <mergeCell ref="B9:E9"/>
    <mergeCell ref="B10:E10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2" tint="-0.249977111117893"/>
  </sheetPr>
  <dimension ref="B8:H33"/>
  <sheetViews>
    <sheetView showGridLines="0" workbookViewId="0">
      <selection activeCell="C24" sqref="C24"/>
    </sheetView>
  </sheetViews>
  <sheetFormatPr baseColWidth="10" defaultRowHeight="15" x14ac:dyDescent="0.25"/>
  <cols>
    <col min="1" max="1" width="3.5703125" style="4" customWidth="1"/>
    <col min="2" max="2" width="12.7109375" style="4" customWidth="1"/>
    <col min="3" max="3" width="28.7109375" style="4" customWidth="1"/>
    <col min="4" max="4" width="14.5703125" style="4" customWidth="1"/>
    <col min="5" max="5" width="15.85546875" style="4" customWidth="1"/>
    <col min="6" max="6" width="18.7109375" style="4" customWidth="1"/>
    <col min="7" max="8" width="14" style="4" customWidth="1"/>
    <col min="9" max="9" width="6.5703125" style="4" customWidth="1"/>
    <col min="10" max="10" width="9.7109375" style="4" customWidth="1"/>
    <col min="11" max="11" width="10.28515625" style="4" customWidth="1"/>
    <col min="12" max="16384" width="11.42578125" style="4"/>
  </cols>
  <sheetData>
    <row r="8" spans="2:8" x14ac:dyDescent="0.25">
      <c r="B8" s="155" t="s">
        <v>89</v>
      </c>
      <c r="C8" s="155"/>
      <c r="D8" s="155"/>
      <c r="E8" s="155"/>
      <c r="F8" s="155"/>
      <c r="G8" s="155"/>
      <c r="H8" s="155"/>
    </row>
    <row r="9" spans="2:8" ht="6" customHeight="1" x14ac:dyDescent="0.25">
      <c r="B9" s="5"/>
      <c r="C9" s="5"/>
      <c r="D9" s="5"/>
      <c r="E9" s="5"/>
      <c r="F9" s="5"/>
      <c r="G9" s="1"/>
      <c r="H9" s="1"/>
    </row>
    <row r="10" spans="2:8" ht="15.75" customHeight="1" x14ac:dyDescent="0.25">
      <c r="B10" s="157" t="s">
        <v>10</v>
      </c>
      <c r="C10" s="157"/>
      <c r="D10" s="157"/>
      <c r="E10" s="157"/>
      <c r="F10" s="157"/>
      <c r="G10" s="157"/>
      <c r="H10" s="157"/>
    </row>
    <row r="11" spans="2:8" x14ac:dyDescent="0.25">
      <c r="B11" s="155" t="s">
        <v>11</v>
      </c>
      <c r="C11" s="155"/>
      <c r="D11" s="155"/>
      <c r="E11" s="155"/>
      <c r="F11" s="155"/>
      <c r="G11" s="155"/>
      <c r="H11" s="155"/>
    </row>
    <row r="12" spans="2:8" x14ac:dyDescent="0.25">
      <c r="B12" s="158" t="s">
        <v>54</v>
      </c>
      <c r="C12" s="158"/>
      <c r="D12" s="158"/>
      <c r="E12" s="158"/>
      <c r="F12" s="158"/>
      <c r="G12" s="158"/>
      <c r="H12" s="158"/>
    </row>
    <row r="13" spans="2:8" x14ac:dyDescent="0.25">
      <c r="B13" s="158" t="s">
        <v>254</v>
      </c>
      <c r="C13" s="158"/>
      <c r="D13" s="158"/>
      <c r="E13" s="158"/>
      <c r="F13" s="158"/>
      <c r="G13" s="158"/>
      <c r="H13" s="158"/>
    </row>
    <row r="14" spans="2:8" x14ac:dyDescent="0.25">
      <c r="B14" s="78"/>
      <c r="C14" s="78"/>
      <c r="D14" s="78"/>
      <c r="E14" s="78"/>
      <c r="F14" s="78"/>
      <c r="G14" s="78"/>
      <c r="H14" s="78"/>
    </row>
    <row r="15" spans="2:8" x14ac:dyDescent="0.25">
      <c r="B15" s="7" t="s">
        <v>55</v>
      </c>
      <c r="C15" s="7"/>
      <c r="D15" s="62"/>
      <c r="E15" s="63"/>
      <c r="F15" s="63"/>
      <c r="G15" s="1"/>
      <c r="H15" s="3" t="s">
        <v>53</v>
      </c>
    </row>
    <row r="16" spans="2:8" x14ac:dyDescent="0.25">
      <c r="B16" s="150" t="s">
        <v>14</v>
      </c>
      <c r="C16" s="150" t="s">
        <v>15</v>
      </c>
      <c r="D16" s="152" t="s">
        <v>4</v>
      </c>
      <c r="E16" s="152" t="s">
        <v>56</v>
      </c>
      <c r="F16" s="152" t="s">
        <v>29</v>
      </c>
      <c r="G16" s="154" t="s">
        <v>57</v>
      </c>
      <c r="H16" s="154"/>
    </row>
    <row r="17" spans="2:8" x14ac:dyDescent="0.25">
      <c r="B17" s="151"/>
      <c r="C17" s="174"/>
      <c r="D17" s="153"/>
      <c r="E17" s="153"/>
      <c r="F17" s="153"/>
      <c r="G17" s="24" t="s">
        <v>58</v>
      </c>
      <c r="H17" s="24" t="s">
        <v>59</v>
      </c>
    </row>
    <row r="18" spans="2:8" x14ac:dyDescent="0.25">
      <c r="B18" s="80">
        <v>1279</v>
      </c>
      <c r="C18" s="15" t="s">
        <v>224</v>
      </c>
      <c r="D18" s="26">
        <v>25246</v>
      </c>
      <c r="E18" s="39"/>
      <c r="F18" s="39"/>
      <c r="G18" s="14"/>
      <c r="H18" s="68" t="s">
        <v>99</v>
      </c>
    </row>
    <row r="19" spans="2:8" x14ac:dyDescent="0.25">
      <c r="B19" s="14"/>
      <c r="C19" s="15"/>
      <c r="D19" s="26"/>
      <c r="E19" s="39"/>
      <c r="F19" s="39"/>
      <c r="G19" s="14"/>
      <c r="H19" s="14"/>
    </row>
    <row r="20" spans="2:8" x14ac:dyDescent="0.25">
      <c r="B20" s="14"/>
      <c r="C20" s="15"/>
      <c r="D20" s="26"/>
      <c r="E20" s="39"/>
      <c r="F20" s="39"/>
      <c r="G20" s="14"/>
      <c r="H20" s="14"/>
    </row>
    <row r="21" spans="2:8" x14ac:dyDescent="0.25">
      <c r="B21" s="14"/>
      <c r="C21" s="93" t="s">
        <v>1</v>
      </c>
      <c r="D21" s="50">
        <f>SUM(D17:D20)</f>
        <v>25246</v>
      </c>
      <c r="E21" s="39"/>
      <c r="F21" s="39"/>
      <c r="G21" s="14"/>
      <c r="H21" s="14"/>
    </row>
    <row r="22" spans="2:8" x14ac:dyDescent="0.25">
      <c r="B22" s="170" t="s">
        <v>98</v>
      </c>
      <c r="C22" s="170"/>
      <c r="D22" s="170"/>
      <c r="E22" s="170"/>
      <c r="F22" s="170"/>
      <c r="G22" s="170"/>
      <c r="H22" s="170"/>
    </row>
    <row r="23" spans="2:8" x14ac:dyDescent="0.25">
      <c r="B23" s="21"/>
      <c r="C23" s="22"/>
      <c r="D23" s="12"/>
      <c r="E23" s="23"/>
      <c r="F23" s="23"/>
      <c r="G23" s="21"/>
      <c r="H23" s="21"/>
    </row>
    <row r="24" spans="2:8" x14ac:dyDescent="0.25">
      <c r="B24" s="21"/>
      <c r="C24" s="22"/>
      <c r="D24" s="12"/>
      <c r="E24" s="23"/>
      <c r="F24" s="23"/>
      <c r="G24" s="21"/>
      <c r="H24" s="21"/>
    </row>
    <row r="25" spans="2:8" x14ac:dyDescent="0.25">
      <c r="B25" s="21"/>
      <c r="C25" s="22"/>
      <c r="D25" s="12"/>
      <c r="E25" s="23"/>
      <c r="F25" s="23"/>
      <c r="G25" s="21"/>
      <c r="H25" s="21"/>
    </row>
    <row r="26" spans="2:8" x14ac:dyDescent="0.25">
      <c r="B26" s="21"/>
      <c r="C26" s="22"/>
      <c r="D26" s="12"/>
      <c r="E26" s="23"/>
      <c r="F26" s="23"/>
      <c r="G26" s="21"/>
      <c r="H26" s="21"/>
    </row>
    <row r="27" spans="2:8" x14ac:dyDescent="0.25">
      <c r="B27" s="21"/>
      <c r="C27" s="22"/>
      <c r="D27" s="12"/>
      <c r="E27" s="23"/>
      <c r="F27" s="23"/>
      <c r="G27" s="21"/>
      <c r="H27" s="21"/>
    </row>
    <row r="28" spans="2:8" x14ac:dyDescent="0.25">
      <c r="B28" s="21"/>
      <c r="C28" s="22"/>
      <c r="D28" s="12"/>
      <c r="E28" s="23"/>
      <c r="F28" s="23"/>
      <c r="G28" s="21"/>
      <c r="H28" s="21"/>
    </row>
    <row r="29" spans="2:8" x14ac:dyDescent="0.25">
      <c r="B29" s="21"/>
      <c r="C29" s="22"/>
      <c r="D29" s="12"/>
      <c r="E29" s="23"/>
      <c r="F29" s="23"/>
      <c r="G29" s="21"/>
      <c r="H29" s="21"/>
    </row>
    <row r="30" spans="2:8" x14ac:dyDescent="0.25">
      <c r="B30" s="21"/>
      <c r="C30" s="22"/>
      <c r="D30" s="12"/>
      <c r="E30" s="23"/>
      <c r="F30" s="23"/>
      <c r="G30" s="21"/>
      <c r="H30" s="21"/>
    </row>
    <row r="31" spans="2:8" x14ac:dyDescent="0.25">
      <c r="B31" s="21"/>
      <c r="C31" s="22"/>
      <c r="D31" s="12"/>
      <c r="E31" s="23"/>
      <c r="F31" s="23"/>
      <c r="G31" s="21"/>
      <c r="H31" s="21"/>
    </row>
    <row r="32" spans="2:8" x14ac:dyDescent="0.25">
      <c r="B32" s="21"/>
      <c r="C32" s="22"/>
      <c r="D32" s="12"/>
      <c r="E32" s="23"/>
      <c r="F32" s="23"/>
      <c r="G32" s="21"/>
      <c r="H32" s="21"/>
    </row>
    <row r="33" spans="2:8" x14ac:dyDescent="0.25">
      <c r="B33" s="1"/>
      <c r="C33" s="172"/>
      <c r="D33" s="172"/>
      <c r="E33" s="173"/>
      <c r="F33" s="173"/>
      <c r="G33" s="1"/>
      <c r="H33" s="1"/>
    </row>
  </sheetData>
  <protectedRanges>
    <protectedRange sqref="D15:E15 C17:E21 C23:E32" name="Rango1_1"/>
    <protectedRange sqref="G17" name="Rango1_1_1"/>
  </protectedRanges>
  <mergeCells count="13">
    <mergeCell ref="C33:F33"/>
    <mergeCell ref="B22:H22"/>
    <mergeCell ref="B13:H13"/>
    <mergeCell ref="B8:H8"/>
    <mergeCell ref="B10:H10"/>
    <mergeCell ref="B11:H11"/>
    <mergeCell ref="B12:H12"/>
    <mergeCell ref="B16:B17"/>
    <mergeCell ref="C16:C17"/>
    <mergeCell ref="D16:D17"/>
    <mergeCell ref="E16:E17"/>
    <mergeCell ref="F16:F17"/>
    <mergeCell ref="G16:H16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2" tint="-0.249977111117893"/>
  </sheetPr>
  <dimension ref="B7:H30"/>
  <sheetViews>
    <sheetView showGridLines="0" topLeftCell="A4" workbookViewId="0">
      <selection activeCell="E38" sqref="E38"/>
    </sheetView>
  </sheetViews>
  <sheetFormatPr baseColWidth="10" defaultRowHeight="15" x14ac:dyDescent="0.25"/>
  <cols>
    <col min="1" max="1" width="1.28515625" style="4" customWidth="1"/>
    <col min="2" max="2" width="15.5703125" style="81" customWidth="1"/>
    <col min="3" max="3" width="41.85546875" style="4" customWidth="1"/>
    <col min="4" max="4" width="16.7109375" style="4" customWidth="1"/>
    <col min="5" max="5" width="19" style="4" customWidth="1"/>
    <col min="6" max="6" width="20.28515625" style="4" customWidth="1"/>
    <col min="7" max="7" width="1.85546875" style="4" customWidth="1"/>
    <col min="8" max="8" width="2" style="4" customWidth="1"/>
    <col min="9" max="16384" width="11.42578125" style="4"/>
  </cols>
  <sheetData>
    <row r="7" spans="2:8" x14ac:dyDescent="0.25">
      <c r="B7" s="155" t="s">
        <v>89</v>
      </c>
      <c r="C7" s="155"/>
      <c r="D7" s="155"/>
      <c r="E7" s="155"/>
      <c r="F7" s="155"/>
      <c r="G7" s="72"/>
      <c r="H7" s="72"/>
    </row>
    <row r="8" spans="2:8" ht="8.25" customHeight="1" x14ac:dyDescent="0.25">
      <c r="B8" s="165"/>
      <c r="C8" s="165"/>
      <c r="D8" s="165"/>
      <c r="E8" s="165"/>
      <c r="F8" s="165"/>
    </row>
    <row r="9" spans="2:8" ht="15.75" customHeight="1" x14ac:dyDescent="0.25">
      <c r="B9" s="157" t="s">
        <v>10</v>
      </c>
      <c r="C9" s="157"/>
      <c r="D9" s="157"/>
      <c r="E9" s="157"/>
      <c r="F9" s="157"/>
    </row>
    <row r="10" spans="2:8" x14ac:dyDescent="0.25">
      <c r="B10" s="155" t="s">
        <v>11</v>
      </c>
      <c r="C10" s="155"/>
      <c r="D10" s="155"/>
      <c r="E10" s="155"/>
      <c r="F10" s="155"/>
    </row>
    <row r="11" spans="2:8" x14ac:dyDescent="0.25">
      <c r="B11" s="158" t="s">
        <v>54</v>
      </c>
      <c r="C11" s="158"/>
      <c r="D11" s="158"/>
      <c r="E11" s="158"/>
      <c r="F11" s="158"/>
    </row>
    <row r="12" spans="2:8" x14ac:dyDescent="0.25">
      <c r="B12" s="158" t="s">
        <v>254</v>
      </c>
      <c r="C12" s="158"/>
      <c r="D12" s="158"/>
      <c r="E12" s="158"/>
      <c r="F12" s="158"/>
    </row>
    <row r="13" spans="2:8" x14ac:dyDescent="0.25">
      <c r="B13" s="159" t="s">
        <v>61</v>
      </c>
      <c r="C13" s="159"/>
      <c r="D13" s="7"/>
      <c r="E13" s="7"/>
      <c r="F13" s="3" t="s">
        <v>60</v>
      </c>
    </row>
    <row r="14" spans="2:8" ht="21.75" customHeight="1" x14ac:dyDescent="0.25">
      <c r="B14" s="94" t="s">
        <v>14</v>
      </c>
      <c r="C14" s="10" t="s">
        <v>15</v>
      </c>
      <c r="D14" s="11" t="s">
        <v>4</v>
      </c>
      <c r="E14" s="11" t="s">
        <v>56</v>
      </c>
      <c r="F14" s="11" t="s">
        <v>29</v>
      </c>
    </row>
    <row r="15" spans="2:8" x14ac:dyDescent="0.25">
      <c r="B15" s="80" t="s">
        <v>250</v>
      </c>
      <c r="C15" s="15" t="s">
        <v>251</v>
      </c>
      <c r="D15" s="26">
        <v>1282311.3799999999</v>
      </c>
      <c r="E15" s="149" t="s">
        <v>100</v>
      </c>
      <c r="F15" s="39"/>
    </row>
    <row r="16" spans="2:8" x14ac:dyDescent="0.25">
      <c r="B16" s="80" t="s">
        <v>252</v>
      </c>
      <c r="C16" s="15" t="s">
        <v>253</v>
      </c>
      <c r="D16" s="26">
        <v>480509.2</v>
      </c>
      <c r="E16" t="s">
        <v>100</v>
      </c>
      <c r="F16" s="39"/>
    </row>
    <row r="17" spans="2:8" x14ac:dyDescent="0.25">
      <c r="B17" s="80"/>
      <c r="C17" s="15"/>
      <c r="D17" s="26"/>
      <c r="E17" s="39"/>
      <c r="F17" s="39"/>
    </row>
    <row r="18" spans="2:8" x14ac:dyDescent="0.25">
      <c r="B18" s="80"/>
      <c r="C18" s="15"/>
      <c r="D18" s="26"/>
      <c r="E18" s="39"/>
      <c r="F18" s="39"/>
    </row>
    <row r="19" spans="2:8" x14ac:dyDescent="0.25">
      <c r="B19" s="80"/>
      <c r="C19" s="15"/>
      <c r="D19" s="26"/>
      <c r="E19" s="39"/>
      <c r="F19" s="39"/>
    </row>
    <row r="20" spans="2:8" x14ac:dyDescent="0.25">
      <c r="B20" s="80"/>
      <c r="C20" s="40" t="s">
        <v>1</v>
      </c>
      <c r="D20" s="26">
        <f>SUM(D15:D18)</f>
        <v>1762820.5799999998</v>
      </c>
      <c r="E20" s="39"/>
      <c r="F20" s="39"/>
    </row>
    <row r="21" spans="2:8" x14ac:dyDescent="0.25">
      <c r="B21" s="87" t="s">
        <v>98</v>
      </c>
      <c r="C21" s="87"/>
      <c r="D21" s="87"/>
      <c r="E21" s="87"/>
      <c r="F21" s="87"/>
      <c r="G21" s="87"/>
      <c r="H21" s="87"/>
    </row>
    <row r="22" spans="2:8" x14ac:dyDescent="0.25">
      <c r="B22" s="95"/>
      <c r="C22" s="22"/>
      <c r="D22" s="12"/>
      <c r="E22" s="23"/>
      <c r="F22" s="23"/>
    </row>
    <row r="23" spans="2:8" x14ac:dyDescent="0.25">
      <c r="B23" s="95"/>
      <c r="C23" s="22"/>
      <c r="D23" s="12"/>
      <c r="E23" s="23"/>
      <c r="F23" s="23"/>
    </row>
    <row r="24" spans="2:8" x14ac:dyDescent="0.25">
      <c r="B24" s="95"/>
      <c r="C24" s="22"/>
      <c r="D24" s="12"/>
      <c r="E24" s="23"/>
      <c r="F24" s="23"/>
    </row>
    <row r="25" spans="2:8" x14ac:dyDescent="0.25">
      <c r="B25" s="95"/>
      <c r="C25" s="22"/>
      <c r="D25" s="12"/>
      <c r="E25" s="23"/>
      <c r="F25" s="23"/>
    </row>
    <row r="26" spans="2:8" x14ac:dyDescent="0.25">
      <c r="B26" s="95"/>
      <c r="C26" s="22"/>
      <c r="D26" s="12"/>
      <c r="E26" s="23"/>
      <c r="F26" s="23"/>
    </row>
    <row r="27" spans="2:8" x14ac:dyDescent="0.25">
      <c r="B27" s="95"/>
      <c r="C27" s="22"/>
      <c r="D27" s="12"/>
      <c r="E27" s="23"/>
      <c r="F27" s="23"/>
    </row>
    <row r="28" spans="2:8" x14ac:dyDescent="0.25">
      <c r="B28" s="95"/>
      <c r="C28" s="22"/>
      <c r="D28" s="12"/>
      <c r="E28" s="23"/>
      <c r="F28" s="23"/>
    </row>
    <row r="29" spans="2:8" x14ac:dyDescent="0.25">
      <c r="B29" s="95"/>
      <c r="C29" s="22"/>
      <c r="D29" s="12"/>
      <c r="E29" s="23"/>
      <c r="F29" s="23"/>
    </row>
    <row r="30" spans="2:8" x14ac:dyDescent="0.25">
      <c r="B30" s="95"/>
      <c r="C30" s="65"/>
      <c r="D30" s="66"/>
      <c r="E30" s="67"/>
      <c r="F30" s="67"/>
    </row>
  </sheetData>
  <protectedRanges>
    <protectedRange sqref="C22:E30 C15:E20" name="Rango1_1"/>
  </protectedRanges>
  <mergeCells count="7">
    <mergeCell ref="B13:C13"/>
    <mergeCell ref="B12:F12"/>
    <mergeCell ref="B7:F7"/>
    <mergeCell ref="B8:F8"/>
    <mergeCell ref="B9:F9"/>
    <mergeCell ref="B10:F10"/>
    <mergeCell ref="B11:F11"/>
  </mergeCells>
  <pageMargins left="1.1023622047244095" right="0.70866141732283472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IC-07 </vt:lpstr>
      <vt:lpstr>IC-08 </vt:lpstr>
      <vt:lpstr>IC-09 </vt:lpstr>
      <vt:lpstr>IC-10 </vt:lpstr>
      <vt:lpstr>IC-11 </vt:lpstr>
      <vt:lpstr>IC-12</vt:lpstr>
      <vt:lpstr>IC-13 </vt:lpstr>
      <vt:lpstr>IC-14 </vt:lpstr>
      <vt:lpstr>IC-15</vt:lpstr>
      <vt:lpstr>IC-16 </vt:lpstr>
      <vt:lpstr>IC-17 </vt:lpstr>
      <vt:lpstr>IC-18</vt:lpstr>
      <vt:lpstr>IC-19 </vt:lpstr>
      <vt:lpstr>IC-20 </vt:lpstr>
    </vt:vector>
  </TitlesOfParts>
  <Company>AUDITORIA GENERAL DEL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AGE</dc:creator>
  <cp:lastModifiedBy>MFS</cp:lastModifiedBy>
  <cp:lastPrinted>2017-02-16T21:15:29Z</cp:lastPrinted>
  <dcterms:created xsi:type="dcterms:W3CDTF">2008-11-04T10:53:46Z</dcterms:created>
  <dcterms:modified xsi:type="dcterms:W3CDTF">2019-03-06T21:56:26Z</dcterms:modified>
</cp:coreProperties>
</file>