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rac\Documents\2025 Docs\2025 Geranium Files\2025 AC Sales\"/>
    </mc:Choice>
  </mc:AlternateContent>
  <xr:revisionPtr revIDLastSave="0" documentId="13_ncr:1_{D98720C2-DD50-422E-BC87-590F914FFEF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ices" sheetId="6" r:id="rId1"/>
    <sheet name="Blank Balancing" sheetId="7" r:id="rId2"/>
    <sheet name="Blank Balancing-Longer" sheetId="2" r:id="rId3"/>
    <sheet name="Example-Buying All Extras" sheetId="4" r:id="rId4"/>
    <sheet name="Example-Not Buying Extras" sheetId="3" r:id="rId5"/>
  </sheets>
  <definedNames>
    <definedName name="_xlnm.Print_Titles" localSheetId="2">'Blank Balancing-Longer'!$1:$4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" i="4" l="1"/>
  <c r="L1" i="7"/>
  <c r="Q14" i="7" s="1"/>
  <c r="T19" i="7"/>
  <c r="R18" i="7"/>
  <c r="P18" i="7"/>
  <c r="O18" i="7"/>
  <c r="O22" i="7" s="1"/>
  <c r="N18" i="7"/>
  <c r="N22" i="7" s="1"/>
  <c r="M18" i="7"/>
  <c r="M22" i="7" s="1"/>
  <c r="L18" i="7"/>
  <c r="L22" i="7" s="1"/>
  <c r="K18" i="7"/>
  <c r="K22" i="7" s="1"/>
  <c r="J18" i="7"/>
  <c r="J22" i="7" s="1"/>
  <c r="I18" i="7"/>
  <c r="I22" i="7" s="1"/>
  <c r="H18" i="7"/>
  <c r="H22" i="7" s="1"/>
  <c r="G18" i="7"/>
  <c r="G22" i="7" s="1"/>
  <c r="F18" i="7"/>
  <c r="F22" i="7" s="1"/>
  <c r="E18" i="7"/>
  <c r="E20" i="7" s="1"/>
  <c r="D18" i="7"/>
  <c r="D22" i="7" s="1"/>
  <c r="C18" i="7"/>
  <c r="C22" i="7" s="1"/>
  <c r="B18" i="7"/>
  <c r="B22" i="7" s="1"/>
  <c r="V17" i="7"/>
  <c r="T17" i="7"/>
  <c r="V16" i="7"/>
  <c r="T16" i="7"/>
  <c r="V15" i="7"/>
  <c r="T15" i="7"/>
  <c r="V14" i="7"/>
  <c r="T14" i="7"/>
  <c r="V13" i="7"/>
  <c r="T13" i="7"/>
  <c r="V12" i="7"/>
  <c r="T12" i="7"/>
  <c r="V11" i="7"/>
  <c r="T11" i="7"/>
  <c r="V10" i="7"/>
  <c r="T10" i="7"/>
  <c r="V9" i="7"/>
  <c r="T9" i="7"/>
  <c r="V8" i="7"/>
  <c r="T8" i="7"/>
  <c r="V7" i="7"/>
  <c r="T7" i="7"/>
  <c r="V6" i="7"/>
  <c r="T6" i="7"/>
  <c r="V5" i="7"/>
  <c r="T5" i="7"/>
  <c r="O1" i="7"/>
  <c r="S17" i="7" s="1"/>
  <c r="B20" i="7" l="1"/>
  <c r="B23" i="7" s="1"/>
  <c r="E22" i="7"/>
  <c r="Q22" i="7" s="1"/>
  <c r="I30" i="7" s="1"/>
  <c r="R4" i="7"/>
  <c r="S14" i="7"/>
  <c r="U14" i="7" s="1"/>
  <c r="S6" i="7"/>
  <c r="S4" i="7"/>
  <c r="S11" i="7"/>
  <c r="S8" i="7"/>
  <c r="S16" i="7"/>
  <c r="S5" i="7"/>
  <c r="P4" i="7"/>
  <c r="Q9" i="7"/>
  <c r="Q17" i="7"/>
  <c r="U17" i="7" s="1"/>
  <c r="Q8" i="7"/>
  <c r="U8" i="7" s="1"/>
  <c r="Q13" i="7"/>
  <c r="U13" i="7" s="1"/>
  <c r="Q16" i="7"/>
  <c r="Q11" i="7"/>
  <c r="Q12" i="7"/>
  <c r="Q5" i="7"/>
  <c r="Q10" i="7"/>
  <c r="T18" i="7"/>
  <c r="T20" i="7" s="1"/>
  <c r="D29" i="7" s="1"/>
  <c r="L20" i="7"/>
  <c r="L23" i="7" s="1"/>
  <c r="M20" i="7"/>
  <c r="M23" i="7" s="1"/>
  <c r="C20" i="7"/>
  <c r="C23" i="7" s="1"/>
  <c r="D20" i="7"/>
  <c r="D23" i="7" s="1"/>
  <c r="J20" i="7"/>
  <c r="J23" i="7" s="1"/>
  <c r="K20" i="7"/>
  <c r="K23" i="7" s="1"/>
  <c r="S13" i="7"/>
  <c r="Q7" i="7"/>
  <c r="S10" i="7"/>
  <c r="Q15" i="7"/>
  <c r="F20" i="7"/>
  <c r="F23" i="7" s="1"/>
  <c r="N20" i="7"/>
  <c r="N23" i="7" s="1"/>
  <c r="S7" i="7"/>
  <c r="S15" i="7"/>
  <c r="G20" i="7"/>
  <c r="G23" i="7" s="1"/>
  <c r="O20" i="7"/>
  <c r="O23" i="7" s="1"/>
  <c r="S12" i="7"/>
  <c r="H20" i="7"/>
  <c r="H23" i="7" s="1"/>
  <c r="Q4" i="7"/>
  <c r="Q6" i="7"/>
  <c r="U6" i="7" s="1"/>
  <c r="S9" i="7"/>
  <c r="I20" i="7"/>
  <c r="I23" i="7" s="1"/>
  <c r="U12" i="7" l="1"/>
  <c r="S18" i="7"/>
  <c r="U11" i="7"/>
  <c r="E23" i="7"/>
  <c r="Q23" i="7" s="1"/>
  <c r="U7" i="7"/>
  <c r="U16" i="7"/>
  <c r="U15" i="7"/>
  <c r="U5" i="7"/>
  <c r="U10" i="7"/>
  <c r="U9" i="7"/>
  <c r="D28" i="7"/>
  <c r="O28" i="7" s="1"/>
  <c r="Q18" i="7"/>
  <c r="U18" i="7" l="1"/>
  <c r="U20" i="7" s="1"/>
  <c r="J18" i="3"/>
  <c r="J22" i="3" s="1"/>
  <c r="J18" i="4"/>
  <c r="J20" i="4" s="1"/>
  <c r="J60" i="2"/>
  <c r="J64" i="2" s="1"/>
  <c r="J65" i="2" l="1"/>
  <c r="J62" i="2"/>
  <c r="I31" i="7"/>
  <c r="J20" i="3"/>
  <c r="J22" i="4"/>
  <c r="J23" i="4" s="1"/>
  <c r="J23" i="3"/>
  <c r="O1" i="2"/>
  <c r="L1" i="2"/>
  <c r="P4" i="2" s="1"/>
  <c r="O1" i="4"/>
  <c r="S4" i="4" s="1"/>
  <c r="Q4" i="4"/>
  <c r="O1" i="3"/>
  <c r="L1" i="3"/>
  <c r="Q4" i="3" s="1"/>
  <c r="S4" i="2" l="1"/>
  <c r="R4" i="2"/>
  <c r="R4" i="4"/>
  <c r="S4" i="3"/>
  <c r="P4" i="3"/>
  <c r="Q4" i="2"/>
  <c r="P4" i="4"/>
  <c r="R4" i="3"/>
  <c r="V5" i="2" l="1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6" i="3"/>
  <c r="V7" i="3"/>
  <c r="V8" i="3"/>
  <c r="V9" i="3"/>
  <c r="V10" i="3"/>
  <c r="V11" i="3"/>
  <c r="V12" i="3"/>
  <c r="V13" i="3"/>
  <c r="V14" i="3"/>
  <c r="V15" i="3"/>
  <c r="V16" i="3"/>
  <c r="V17" i="3"/>
  <c r="V5" i="3"/>
  <c r="V6" i="4"/>
  <c r="V7" i="4"/>
  <c r="V8" i="4"/>
  <c r="V9" i="4"/>
  <c r="V10" i="4"/>
  <c r="V11" i="4"/>
  <c r="V12" i="4"/>
  <c r="V13" i="4"/>
  <c r="V14" i="4"/>
  <c r="V15" i="4"/>
  <c r="V16" i="4"/>
  <c r="V17" i="4"/>
  <c r="V5" i="4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28" i="2"/>
  <c r="T19" i="4" l="1"/>
  <c r="R18" i="4"/>
  <c r="P18" i="4"/>
  <c r="O18" i="4"/>
  <c r="O22" i="4" s="1"/>
  <c r="N18" i="4"/>
  <c r="N22" i="4" s="1"/>
  <c r="M18" i="4"/>
  <c r="M22" i="4" s="1"/>
  <c r="L18" i="4"/>
  <c r="L20" i="4" s="1"/>
  <c r="K18" i="4"/>
  <c r="K22" i="4" s="1"/>
  <c r="I18" i="4"/>
  <c r="I20" i="4" s="1"/>
  <c r="H18" i="4"/>
  <c r="H20" i="4" s="1"/>
  <c r="G18" i="4"/>
  <c r="G22" i="4" s="1"/>
  <c r="F18" i="4"/>
  <c r="F22" i="4" s="1"/>
  <c r="E18" i="4"/>
  <c r="E22" i="4" s="1"/>
  <c r="D18" i="4"/>
  <c r="D20" i="4" s="1"/>
  <c r="C18" i="4"/>
  <c r="C22" i="4" s="1"/>
  <c r="B18" i="4"/>
  <c r="B20" i="4" s="1"/>
  <c r="T17" i="4"/>
  <c r="S17" i="4"/>
  <c r="Q17" i="4"/>
  <c r="T16" i="4"/>
  <c r="S16" i="4"/>
  <c r="Q16" i="4"/>
  <c r="T15" i="4"/>
  <c r="S15" i="4"/>
  <c r="Q15" i="4"/>
  <c r="T14" i="4"/>
  <c r="S14" i="4"/>
  <c r="Q14" i="4"/>
  <c r="T13" i="4"/>
  <c r="S13" i="4"/>
  <c r="Q13" i="4"/>
  <c r="T12" i="4"/>
  <c r="S12" i="4"/>
  <c r="Q12" i="4"/>
  <c r="T11" i="4"/>
  <c r="S11" i="4"/>
  <c r="Q11" i="4"/>
  <c r="T10" i="4"/>
  <c r="S10" i="4"/>
  <c r="Q10" i="4"/>
  <c r="T9" i="4"/>
  <c r="S9" i="4"/>
  <c r="Q9" i="4"/>
  <c r="T8" i="4"/>
  <c r="S8" i="4"/>
  <c r="Q8" i="4"/>
  <c r="T7" i="4"/>
  <c r="S7" i="4"/>
  <c r="Q7" i="4"/>
  <c r="T6" i="4"/>
  <c r="S6" i="4"/>
  <c r="Q6" i="4"/>
  <c r="T5" i="4"/>
  <c r="S5" i="4"/>
  <c r="Q5" i="4"/>
  <c r="T19" i="3"/>
  <c r="R18" i="3"/>
  <c r="P18" i="3"/>
  <c r="O18" i="3"/>
  <c r="O22" i="3" s="1"/>
  <c r="N18" i="3"/>
  <c r="N22" i="3" s="1"/>
  <c r="M18" i="3"/>
  <c r="M22" i="3" s="1"/>
  <c r="L18" i="3"/>
  <c r="L22" i="3" s="1"/>
  <c r="K18" i="3"/>
  <c r="K22" i="3" s="1"/>
  <c r="I18" i="3"/>
  <c r="I20" i="3" s="1"/>
  <c r="H18" i="3"/>
  <c r="H22" i="3" s="1"/>
  <c r="G18" i="3"/>
  <c r="G22" i="3" s="1"/>
  <c r="F18" i="3"/>
  <c r="F22" i="3" s="1"/>
  <c r="E18" i="3"/>
  <c r="E22" i="3" s="1"/>
  <c r="D18" i="3"/>
  <c r="D22" i="3" s="1"/>
  <c r="C18" i="3"/>
  <c r="C22" i="3" s="1"/>
  <c r="B18" i="3"/>
  <c r="B22" i="3" s="1"/>
  <c r="T17" i="3"/>
  <c r="S17" i="3"/>
  <c r="Q17" i="3"/>
  <c r="T16" i="3"/>
  <c r="S16" i="3"/>
  <c r="Q16" i="3"/>
  <c r="T15" i="3"/>
  <c r="S15" i="3"/>
  <c r="Q15" i="3"/>
  <c r="T14" i="3"/>
  <c r="S14" i="3"/>
  <c r="Q14" i="3"/>
  <c r="T13" i="3"/>
  <c r="S13" i="3"/>
  <c r="Q13" i="3"/>
  <c r="T12" i="3"/>
  <c r="S12" i="3"/>
  <c r="Q12" i="3"/>
  <c r="T11" i="3"/>
  <c r="S11" i="3"/>
  <c r="Q11" i="3"/>
  <c r="T10" i="3"/>
  <c r="S10" i="3"/>
  <c r="Q10" i="3"/>
  <c r="T9" i="3"/>
  <c r="S9" i="3"/>
  <c r="Q9" i="3"/>
  <c r="T8" i="3"/>
  <c r="S8" i="3"/>
  <c r="Q8" i="3"/>
  <c r="T7" i="3"/>
  <c r="S7" i="3"/>
  <c r="Q7" i="3"/>
  <c r="T6" i="3"/>
  <c r="S6" i="3"/>
  <c r="Q6" i="3"/>
  <c r="T5" i="3"/>
  <c r="S5" i="3"/>
  <c r="Q5" i="3"/>
  <c r="F20" i="4" l="1"/>
  <c r="N20" i="4"/>
  <c r="N23" i="4" s="1"/>
  <c r="H22" i="4"/>
  <c r="H23" i="4" s="1"/>
  <c r="T18" i="4"/>
  <c r="T20" i="4" s="1"/>
  <c r="D29" i="4" s="1"/>
  <c r="U7" i="3"/>
  <c r="U11" i="3"/>
  <c r="B22" i="4"/>
  <c r="B23" i="4" s="1"/>
  <c r="I22" i="4"/>
  <c r="I23" i="4" s="1"/>
  <c r="D22" i="4"/>
  <c r="D23" i="4" s="1"/>
  <c r="L22" i="4"/>
  <c r="L23" i="4" s="1"/>
  <c r="S18" i="4"/>
  <c r="U15" i="3"/>
  <c r="Q18" i="4"/>
  <c r="U6" i="4"/>
  <c r="U10" i="4"/>
  <c r="U14" i="4"/>
  <c r="U9" i="4"/>
  <c r="U13" i="4"/>
  <c r="U17" i="4"/>
  <c r="U8" i="4"/>
  <c r="U12" i="4"/>
  <c r="U16" i="4"/>
  <c r="U7" i="4"/>
  <c r="U11" i="4"/>
  <c r="U15" i="4"/>
  <c r="Q18" i="3"/>
  <c r="U10" i="3"/>
  <c r="U14" i="3"/>
  <c r="U9" i="3"/>
  <c r="U13" i="3"/>
  <c r="U17" i="3"/>
  <c r="U8" i="3"/>
  <c r="U12" i="3"/>
  <c r="U16" i="3"/>
  <c r="F23" i="4"/>
  <c r="U5" i="4"/>
  <c r="E20" i="4"/>
  <c r="E23" i="4" s="1"/>
  <c r="M20" i="4"/>
  <c r="M23" i="4" s="1"/>
  <c r="C20" i="4"/>
  <c r="C23" i="4" s="1"/>
  <c r="G20" i="4"/>
  <c r="G23" i="4" s="1"/>
  <c r="K20" i="4"/>
  <c r="K23" i="4" s="1"/>
  <c r="O20" i="4"/>
  <c r="O23" i="4" s="1"/>
  <c r="S18" i="3"/>
  <c r="I22" i="3"/>
  <c r="I23" i="3" s="1"/>
  <c r="N20" i="3"/>
  <c r="N23" i="3" s="1"/>
  <c r="U6" i="3"/>
  <c r="B20" i="3"/>
  <c r="B23" i="3" s="1"/>
  <c r="T18" i="3"/>
  <c r="T20" i="3" s="1"/>
  <c r="D29" i="3" s="1"/>
  <c r="F20" i="3"/>
  <c r="F23" i="3" s="1"/>
  <c r="G20" i="3"/>
  <c r="G23" i="3" s="1"/>
  <c r="K20" i="3"/>
  <c r="K23" i="3" s="1"/>
  <c r="O20" i="3"/>
  <c r="O23" i="3" s="1"/>
  <c r="U5" i="3"/>
  <c r="D20" i="3"/>
  <c r="D23" i="3" s="1"/>
  <c r="H20" i="3"/>
  <c r="H23" i="3" s="1"/>
  <c r="L20" i="3"/>
  <c r="L23" i="3" s="1"/>
  <c r="E20" i="3"/>
  <c r="E23" i="3" s="1"/>
  <c r="M20" i="3"/>
  <c r="M23" i="3" s="1"/>
  <c r="C20" i="3"/>
  <c r="C23" i="3" s="1"/>
  <c r="Q41" i="2"/>
  <c r="S41" i="2"/>
  <c r="T41" i="2"/>
  <c r="Q47" i="2"/>
  <c r="S47" i="2"/>
  <c r="T47" i="2"/>
  <c r="Q48" i="2"/>
  <c r="S48" i="2"/>
  <c r="T48" i="2"/>
  <c r="Q49" i="2"/>
  <c r="S49" i="2"/>
  <c r="T49" i="2"/>
  <c r="Q50" i="2"/>
  <c r="S50" i="2"/>
  <c r="T50" i="2"/>
  <c r="Q51" i="2"/>
  <c r="S51" i="2"/>
  <c r="T51" i="2"/>
  <c r="Q52" i="2"/>
  <c r="S52" i="2"/>
  <c r="T52" i="2"/>
  <c r="Q53" i="2"/>
  <c r="S53" i="2"/>
  <c r="T53" i="2"/>
  <c r="Q54" i="2"/>
  <c r="S54" i="2"/>
  <c r="T54" i="2"/>
  <c r="Q7" i="2"/>
  <c r="S7" i="2"/>
  <c r="T7" i="2"/>
  <c r="Q8" i="2"/>
  <c r="S8" i="2"/>
  <c r="T8" i="2"/>
  <c r="Q9" i="2"/>
  <c r="S9" i="2"/>
  <c r="T9" i="2"/>
  <c r="Q10" i="2"/>
  <c r="S10" i="2"/>
  <c r="T10" i="2"/>
  <c r="Q11" i="2"/>
  <c r="S11" i="2"/>
  <c r="T11" i="2"/>
  <c r="Q12" i="2"/>
  <c r="S12" i="2"/>
  <c r="T12" i="2"/>
  <c r="Q13" i="2"/>
  <c r="S13" i="2"/>
  <c r="T13" i="2"/>
  <c r="Q14" i="2"/>
  <c r="S14" i="2"/>
  <c r="T14" i="2"/>
  <c r="Q15" i="2"/>
  <c r="S15" i="2"/>
  <c r="T15" i="2"/>
  <c r="Q16" i="2"/>
  <c r="S16" i="2"/>
  <c r="T16" i="2"/>
  <c r="Q17" i="2"/>
  <c r="S17" i="2"/>
  <c r="T17" i="2"/>
  <c r="Q18" i="2"/>
  <c r="S18" i="2"/>
  <c r="T18" i="2"/>
  <c r="Q19" i="2"/>
  <c r="S19" i="2"/>
  <c r="T19" i="2"/>
  <c r="Q20" i="2"/>
  <c r="S20" i="2"/>
  <c r="T20" i="2"/>
  <c r="Q21" i="2"/>
  <c r="S21" i="2"/>
  <c r="T21" i="2"/>
  <c r="Q22" i="2"/>
  <c r="S22" i="2"/>
  <c r="T22" i="2"/>
  <c r="Q23" i="2"/>
  <c r="S23" i="2"/>
  <c r="T23" i="2"/>
  <c r="Q24" i="2"/>
  <c r="S24" i="2"/>
  <c r="T24" i="2"/>
  <c r="Q25" i="2"/>
  <c r="S25" i="2"/>
  <c r="T25" i="2"/>
  <c r="Q26" i="2"/>
  <c r="S26" i="2"/>
  <c r="T26" i="2"/>
  <c r="Q27" i="2"/>
  <c r="S27" i="2"/>
  <c r="T27" i="2"/>
  <c r="Q28" i="2"/>
  <c r="S28" i="2"/>
  <c r="T28" i="2"/>
  <c r="Q29" i="2"/>
  <c r="S29" i="2"/>
  <c r="T29" i="2"/>
  <c r="Q30" i="2"/>
  <c r="S30" i="2"/>
  <c r="T30" i="2"/>
  <c r="Q31" i="2"/>
  <c r="S31" i="2"/>
  <c r="T31" i="2"/>
  <c r="Q32" i="2"/>
  <c r="S32" i="2"/>
  <c r="T32" i="2"/>
  <c r="Q33" i="2"/>
  <c r="S33" i="2"/>
  <c r="T33" i="2"/>
  <c r="Q34" i="2"/>
  <c r="S34" i="2"/>
  <c r="T34" i="2"/>
  <c r="Q35" i="2"/>
  <c r="S35" i="2"/>
  <c r="T35" i="2"/>
  <c r="Q36" i="2"/>
  <c r="S36" i="2"/>
  <c r="T36" i="2"/>
  <c r="Q37" i="2"/>
  <c r="S37" i="2"/>
  <c r="T37" i="2"/>
  <c r="Q38" i="2"/>
  <c r="S38" i="2"/>
  <c r="T38" i="2"/>
  <c r="Q39" i="2"/>
  <c r="S39" i="2"/>
  <c r="T39" i="2"/>
  <c r="Q40" i="2"/>
  <c r="S40" i="2"/>
  <c r="T40" i="2"/>
  <c r="Q42" i="2"/>
  <c r="S42" i="2"/>
  <c r="T42" i="2"/>
  <c r="Q43" i="2"/>
  <c r="S43" i="2"/>
  <c r="T43" i="2"/>
  <c r="Q44" i="2"/>
  <c r="S44" i="2"/>
  <c r="T44" i="2"/>
  <c r="Q45" i="2"/>
  <c r="S45" i="2"/>
  <c r="T45" i="2"/>
  <c r="Q46" i="2"/>
  <c r="S46" i="2"/>
  <c r="T46" i="2"/>
  <c r="Q55" i="2"/>
  <c r="S55" i="2"/>
  <c r="T55" i="2"/>
  <c r="Q56" i="2"/>
  <c r="S56" i="2"/>
  <c r="T56" i="2"/>
  <c r="Q57" i="2"/>
  <c r="S57" i="2"/>
  <c r="T57" i="2"/>
  <c r="Q58" i="2"/>
  <c r="S58" i="2"/>
  <c r="T58" i="2"/>
  <c r="M60" i="2"/>
  <c r="M64" i="2" s="1"/>
  <c r="T61" i="2"/>
  <c r="R60" i="2"/>
  <c r="P60" i="2"/>
  <c r="O60" i="2"/>
  <c r="O64" i="2" s="1"/>
  <c r="N60" i="2"/>
  <c r="N64" i="2" s="1"/>
  <c r="L60" i="2"/>
  <c r="L64" i="2" s="1"/>
  <c r="K60" i="2"/>
  <c r="K64" i="2" s="1"/>
  <c r="I60" i="2"/>
  <c r="I64" i="2" s="1"/>
  <c r="H60" i="2"/>
  <c r="H64" i="2" s="1"/>
  <c r="G60" i="2"/>
  <c r="G64" i="2" s="1"/>
  <c r="F60" i="2"/>
  <c r="F64" i="2" s="1"/>
  <c r="E60" i="2"/>
  <c r="E64" i="2" s="1"/>
  <c r="D60" i="2"/>
  <c r="D64" i="2" s="1"/>
  <c r="C60" i="2"/>
  <c r="C64" i="2" s="1"/>
  <c r="B60" i="2"/>
  <c r="B64" i="2" s="1"/>
  <c r="T59" i="2"/>
  <c r="S59" i="2"/>
  <c r="Q59" i="2"/>
  <c r="T6" i="2"/>
  <c r="S6" i="2"/>
  <c r="Q6" i="2"/>
  <c r="T5" i="2"/>
  <c r="S5" i="2"/>
  <c r="Q5" i="2"/>
  <c r="Q64" i="2" l="1"/>
  <c r="K72" i="2" s="1"/>
  <c r="U44" i="2"/>
  <c r="U39" i="2"/>
  <c r="U35" i="2"/>
  <c r="U31" i="2"/>
  <c r="U27" i="2"/>
  <c r="U23" i="2"/>
  <c r="U19" i="2"/>
  <c r="U15" i="2"/>
  <c r="U11" i="2"/>
  <c r="U7" i="2"/>
  <c r="U51" i="2"/>
  <c r="U47" i="2"/>
  <c r="U59" i="2"/>
  <c r="Q22" i="3"/>
  <c r="I30" i="3" s="1"/>
  <c r="Q22" i="4"/>
  <c r="I30" i="4" s="1"/>
  <c r="U18" i="4"/>
  <c r="Q23" i="4"/>
  <c r="D28" i="4"/>
  <c r="O28" i="4" s="1"/>
  <c r="Q23" i="3"/>
  <c r="U18" i="3"/>
  <c r="U20" i="3" s="1"/>
  <c r="D28" i="3"/>
  <c r="O28" i="3" s="1"/>
  <c r="U55" i="2"/>
  <c r="U58" i="2"/>
  <c r="U43" i="2"/>
  <c r="U38" i="2"/>
  <c r="U34" i="2"/>
  <c r="U30" i="2"/>
  <c r="U26" i="2"/>
  <c r="U22" i="2"/>
  <c r="U18" i="2"/>
  <c r="U14" i="2"/>
  <c r="U10" i="2"/>
  <c r="U54" i="2"/>
  <c r="U50" i="2"/>
  <c r="U41" i="2"/>
  <c r="U56" i="2"/>
  <c r="U40" i="2"/>
  <c r="U32" i="2"/>
  <c r="U45" i="2"/>
  <c r="U36" i="2"/>
  <c r="U28" i="2"/>
  <c r="U24" i="2"/>
  <c r="U20" i="2"/>
  <c r="U16" i="2"/>
  <c r="U12" i="2"/>
  <c r="U8" i="2"/>
  <c r="U52" i="2"/>
  <c r="U48" i="2"/>
  <c r="U57" i="2"/>
  <c r="U46" i="2"/>
  <c r="U42" i="2"/>
  <c r="U37" i="2"/>
  <c r="U33" i="2"/>
  <c r="U29" i="2"/>
  <c r="U25" i="2"/>
  <c r="U21" i="2"/>
  <c r="U17" i="2"/>
  <c r="U13" i="2"/>
  <c r="U9" i="2"/>
  <c r="U53" i="2"/>
  <c r="U49" i="2"/>
  <c r="Q60" i="2"/>
  <c r="C62" i="2"/>
  <c r="C65" i="2" s="1"/>
  <c r="K62" i="2"/>
  <c r="S60" i="2"/>
  <c r="G62" i="2"/>
  <c r="G65" i="2" s="1"/>
  <c r="T60" i="2"/>
  <c r="T62" i="2" s="1"/>
  <c r="D71" i="2" s="1"/>
  <c r="U6" i="2"/>
  <c r="O62" i="2"/>
  <c r="O65" i="2" s="1"/>
  <c r="U5" i="2"/>
  <c r="E62" i="2"/>
  <c r="E65" i="2" s="1"/>
  <c r="M62" i="2"/>
  <c r="M65" i="2" s="1"/>
  <c r="D62" i="2"/>
  <c r="D65" i="2" s="1"/>
  <c r="H62" i="2"/>
  <c r="H65" i="2" s="1"/>
  <c r="L62" i="2"/>
  <c r="L65" i="2" s="1"/>
  <c r="B62" i="2"/>
  <c r="B65" i="2" s="1"/>
  <c r="F62" i="2"/>
  <c r="F65" i="2" s="1"/>
  <c r="I62" i="2"/>
  <c r="I65" i="2" s="1"/>
  <c r="N62" i="2"/>
  <c r="N65" i="2" s="1"/>
  <c r="I31" i="4" l="1"/>
  <c r="I31" i="3"/>
  <c r="D70" i="2"/>
  <c r="O70" i="2" s="1"/>
  <c r="K65" i="2"/>
  <c r="Q65" i="2" s="1"/>
  <c r="U60" i="2"/>
  <c r="U62" i="2" s="1"/>
  <c r="K73" i="2" l="1"/>
  <c r="U20" i="4" l="1"/>
</calcChain>
</file>

<file path=xl/sharedStrings.xml><?xml version="1.0" encoding="utf-8"?>
<sst xmlns="http://schemas.openxmlformats.org/spreadsheetml/2006/main" count="176" uniqueCount="55">
  <si>
    <t>Number of Plants by Color</t>
  </si>
  <si>
    <t>Totals</t>
  </si>
  <si>
    <t>SALES BY:
(NAMES)</t>
  </si>
  <si>
    <t>Red</t>
  </si>
  <si>
    <t>White</t>
  </si>
  <si>
    <t>Light
Pink</t>
  </si>
  <si>
    <t>Salmon</t>
  </si>
  <si>
    <t>Magenta</t>
  </si>
  <si>
    <t>Hot Pink</t>
  </si>
  <si>
    <t>Coral</t>
  </si>
  <si>
    <t>Catalina
Red</t>
  </si>
  <si>
    <t>Ivy Merlot</t>
  </si>
  <si>
    <t>Ivy Orchid</t>
  </si>
  <si>
    <t>Balcon Red</t>
  </si>
  <si>
    <t>Balcon Pink</t>
  </si>
  <si>
    <t>Balcon Orchid</t>
  </si>
  <si>
    <t>Total Plants</t>
  </si>
  <si>
    <t>Total Cost</t>
  </si>
  <si>
    <t>Subtotals</t>
  </si>
  <si>
    <t>All extras bought upfront</t>
  </si>
  <si>
    <t>TOTALS</t>
  </si>
  <si>
    <t>FULL FLATS
(ROUND UP)</t>
  </si>
  <si>
    <t>TOTAL FLATS</t>
  </si>
  <si>
    <t>EXTRA PLANTS
(if not buying all upfront)</t>
  </si>
  <si>
    <t>TOTAL EXTRA PLANTS</t>
  </si>
  <si>
    <t>Plant Price:</t>
  </si>
  <si>
    <t>Flat Price:</t>
  </si>
  <si>
    <t>Balancing</t>
  </si>
  <si>
    <t>If these two numbers are not equal, you have made a mistake</t>
  </si>
  <si>
    <t>Do not enter anything in the pink (calculated) cells</t>
  </si>
  <si>
    <t xml:space="preserve">If you want to buy (and pay for) all extras upfront, total cost should be (at least): </t>
  </si>
  <si>
    <t xml:space="preserve">and the cost of extras should be (at least): </t>
  </si>
  <si>
    <t>Daisy DG</t>
  </si>
  <si>
    <t>Debbie DG</t>
  </si>
  <si>
    <t>Alice Area Chair</t>
  </si>
  <si>
    <t>These are the prices that will be used in the</t>
  </si>
  <si>
    <t xml:space="preserve">calculations on the individual sheets: </t>
  </si>
  <si>
    <t>Cost per Plant</t>
  </si>
  <si>
    <t>Cost per Flat</t>
  </si>
  <si>
    <t>If not buying all extras, leave yellow box blank. In either case, please compute totals and full flats (and extra plants if not buying all upfront).</t>
  </si>
  <si>
    <t>Note:</t>
  </si>
  <si>
    <t xml:space="preserve">      Area Chair Name:_____________________________________</t>
  </si>
  <si>
    <t>Calliope Dark Red</t>
  </si>
  <si>
    <t>Total Plants by Color (B20 to O20):</t>
  </si>
  <si>
    <t>Total Plants Column (T20):</t>
  </si>
  <si>
    <t>Total Plants by Color (B62 to O62):</t>
  </si>
  <si>
    <t>Total Plants Column (T62):</t>
  </si>
  <si>
    <t>If buying all extras, this amount plus the checks collected should equal the total flats times $56 (difference between Total and Subtotal amounts)</t>
  </si>
  <si>
    <t>My Sales</t>
  </si>
  <si>
    <t>Roster DG #1</t>
  </si>
  <si>
    <t>Roster DG #2</t>
  </si>
  <si>
    <t>Year: 2025</t>
  </si>
  <si>
    <t>Roster DG #3</t>
  </si>
  <si>
    <t>Roster DG #4</t>
  </si>
  <si>
    <t>Roster DG #5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</si>
</sst>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5" x14ac:knownFonts="1">
    <font>
      <sz val="8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44" fontId="14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7" fillId="0" borderId="0" xfId="0" applyFont="1"/>
    <xf numFmtId="0" fontId="1" fillId="0" borderId="0" xfId="0" applyFont="1"/>
    <xf numFmtId="41" fontId="4" fillId="0" borderId="4" xfId="0" applyNumberFormat="1" applyFont="1" applyBorder="1" applyAlignment="1">
      <alignment vertical="top" wrapText="1"/>
    </xf>
    <xf numFmtId="41" fontId="7" fillId="0" borderId="0" xfId="0" applyNumberFormat="1" applyFont="1"/>
    <xf numFmtId="41" fontId="4" fillId="4" borderId="4" xfId="0" applyNumberFormat="1" applyFont="1" applyFill="1" applyBorder="1" applyAlignment="1">
      <alignment vertical="top" wrapText="1"/>
    </xf>
    <xf numFmtId="0" fontId="4" fillId="0" borderId="0" xfId="0" applyFont="1" applyAlignment="1">
      <alignment horizontal="right"/>
    </xf>
    <xf numFmtId="5" fontId="4" fillId="0" borderId="0" xfId="0" applyNumberFormat="1" applyFont="1" applyAlignment="1">
      <alignment horizontal="left"/>
    </xf>
    <xf numFmtId="0" fontId="9" fillId="0" borderId="0" xfId="0" applyFont="1"/>
    <xf numFmtId="41" fontId="9" fillId="0" borderId="0" xfId="0" applyNumberFormat="1" applyFont="1"/>
    <xf numFmtId="0" fontId="9" fillId="0" borderId="0" xfId="0" applyFont="1" applyAlignment="1">
      <alignment horizontal="right"/>
    </xf>
    <xf numFmtId="41" fontId="4" fillId="0" borderId="4" xfId="0" applyNumberFormat="1" applyFont="1" applyBorder="1" applyAlignment="1">
      <alignment vertical="center" wrapText="1"/>
    </xf>
    <xf numFmtId="41" fontId="4" fillId="4" borderId="4" xfId="0" applyNumberFormat="1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41" fontId="4" fillId="0" borderId="0" xfId="0" applyNumberFormat="1" applyFont="1" applyAlignment="1">
      <alignment vertical="center" wrapText="1"/>
    </xf>
    <xf numFmtId="41" fontId="4" fillId="4" borderId="3" xfId="0" applyNumberFormat="1" applyFont="1" applyFill="1" applyBorder="1" applyAlignment="1">
      <alignment vertical="center" wrapText="1"/>
    </xf>
    <xf numFmtId="41" fontId="4" fillId="4" borderId="4" xfId="0" applyNumberFormat="1" applyFont="1" applyFill="1" applyBorder="1" applyAlignment="1">
      <alignment vertical="center"/>
    </xf>
    <xf numFmtId="41" fontId="4" fillId="4" borderId="5" xfId="0" applyNumberFormat="1" applyFont="1" applyFill="1" applyBorder="1" applyAlignment="1">
      <alignment vertical="center"/>
    </xf>
    <xf numFmtId="41" fontId="4" fillId="0" borderId="0" xfId="0" applyNumberFormat="1" applyFont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1"/>
    <xf numFmtId="8" fontId="13" fillId="0" borderId="0" xfId="1" applyNumberFormat="1"/>
    <xf numFmtId="44" fontId="4" fillId="4" borderId="4" xfId="2" applyFont="1" applyFill="1" applyBorder="1" applyAlignment="1">
      <alignment vertical="center" wrapText="1"/>
    </xf>
    <xf numFmtId="164" fontId="4" fillId="4" borderId="4" xfId="2" applyNumberFormat="1" applyFont="1" applyFill="1" applyBorder="1" applyAlignment="1">
      <alignment vertical="center" wrapText="1"/>
    </xf>
    <xf numFmtId="44" fontId="4" fillId="3" borderId="4" xfId="2" applyFont="1" applyFill="1" applyBorder="1" applyAlignment="1">
      <alignment vertical="center" wrapText="1"/>
    </xf>
    <xf numFmtId="44" fontId="4" fillId="4" borderId="3" xfId="2" applyFont="1" applyFill="1" applyBorder="1" applyAlignment="1">
      <alignment vertical="center" wrapText="1"/>
    </xf>
    <xf numFmtId="0" fontId="0" fillId="0" borderId="0" xfId="0" applyAlignment="1">
      <alignment horizontal="left" vertical="top"/>
    </xf>
    <xf numFmtId="0" fontId="4" fillId="3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/>
    </xf>
    <xf numFmtId="44" fontId="0" fillId="0" borderId="0" xfId="0" applyNumberFormat="1"/>
    <xf numFmtId="44" fontId="4" fillId="4" borderId="4" xfId="2" applyFont="1" applyFill="1" applyBorder="1" applyAlignment="1">
      <alignment vertical="top" wrapText="1"/>
    </xf>
    <xf numFmtId="164" fontId="4" fillId="4" borderId="4" xfId="2" applyNumberFormat="1" applyFont="1" applyFill="1" applyBorder="1" applyAlignment="1">
      <alignment vertical="top" wrapText="1"/>
    </xf>
    <xf numFmtId="44" fontId="4" fillId="3" borderId="4" xfId="2" applyFont="1" applyFill="1" applyBorder="1" applyAlignment="1">
      <alignment vertical="top" wrapText="1"/>
    </xf>
    <xf numFmtId="44" fontId="4" fillId="4" borderId="3" xfId="2" applyFont="1" applyFill="1" applyBorder="1" applyAlignment="1">
      <alignment vertical="top" wrapText="1"/>
    </xf>
    <xf numFmtId="7" fontId="4" fillId="0" borderId="0" xfId="0" applyNumberFormat="1" applyFont="1" applyAlignment="1">
      <alignment horizontal="left"/>
    </xf>
    <xf numFmtId="41" fontId="0" fillId="0" borderId="0" xfId="0" applyNumberFormat="1"/>
    <xf numFmtId="44" fontId="9" fillId="0" borderId="0" xfId="2" applyFont="1" applyAlignment="1">
      <alignment horizontal="center"/>
    </xf>
    <xf numFmtId="0" fontId="10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44" fontId="8" fillId="0" borderId="0" xfId="2" applyFont="1" applyAlignment="1">
      <alignment horizontal="center"/>
    </xf>
  </cellXfs>
  <cellStyles count="3">
    <cellStyle name="Currency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2</xdr:row>
      <xdr:rowOff>0</xdr:rowOff>
    </xdr:from>
    <xdr:to>
      <xdr:col>4</xdr:col>
      <xdr:colOff>428625</xdr:colOff>
      <xdr:row>2</xdr:row>
      <xdr:rowOff>0</xdr:rowOff>
    </xdr:to>
    <xdr:pic>
      <xdr:nvPicPr>
        <xdr:cNvPr id="2" name="Picture 1" descr="badge_bw">
          <a:extLst>
            <a:ext uri="{FF2B5EF4-FFF2-40B4-BE49-F238E27FC236}">
              <a16:creationId xmlns:a16="http://schemas.microsoft.com/office/drawing/2014/main" id="{5822D515-7A60-4DAF-8844-C10081700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5185" y="403860"/>
          <a:ext cx="2209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2</xdr:row>
      <xdr:rowOff>0</xdr:rowOff>
    </xdr:from>
    <xdr:to>
      <xdr:col>4</xdr:col>
      <xdr:colOff>428625</xdr:colOff>
      <xdr:row>2</xdr:row>
      <xdr:rowOff>0</xdr:rowOff>
    </xdr:to>
    <xdr:pic>
      <xdr:nvPicPr>
        <xdr:cNvPr id="2" name="Picture 1" descr="badge_bw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400050"/>
          <a:ext cx="304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2</xdr:row>
      <xdr:rowOff>0</xdr:rowOff>
    </xdr:from>
    <xdr:to>
      <xdr:col>4</xdr:col>
      <xdr:colOff>428625</xdr:colOff>
      <xdr:row>2</xdr:row>
      <xdr:rowOff>0</xdr:rowOff>
    </xdr:to>
    <xdr:pic>
      <xdr:nvPicPr>
        <xdr:cNvPr id="2" name="Picture 1" descr="badge_bw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400050"/>
          <a:ext cx="304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2</xdr:row>
      <xdr:rowOff>0</xdr:rowOff>
    </xdr:from>
    <xdr:to>
      <xdr:col>4</xdr:col>
      <xdr:colOff>428625</xdr:colOff>
      <xdr:row>2</xdr:row>
      <xdr:rowOff>0</xdr:rowOff>
    </xdr:to>
    <xdr:pic>
      <xdr:nvPicPr>
        <xdr:cNvPr id="2" name="Picture 1" descr="badge_bw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400050"/>
          <a:ext cx="304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workbookViewId="0">
      <selection activeCell="A9" sqref="A9"/>
    </sheetView>
  </sheetViews>
  <sheetFormatPr defaultRowHeight="13.2" x14ac:dyDescent="0.25"/>
  <cols>
    <col min="1" max="1" width="55.83203125" style="35" bestFit="1" customWidth="1"/>
    <col min="2" max="2" width="10.83203125" style="35" bestFit="1" customWidth="1"/>
    <col min="3" max="256" width="9.33203125" style="35"/>
    <col min="257" max="257" width="15" style="35" bestFit="1" customWidth="1"/>
    <col min="258" max="512" width="9.33203125" style="35"/>
    <col min="513" max="513" width="15" style="35" bestFit="1" customWidth="1"/>
    <col min="514" max="768" width="9.33203125" style="35"/>
    <col min="769" max="769" width="15" style="35" bestFit="1" customWidth="1"/>
    <col min="770" max="1024" width="9.33203125" style="35"/>
    <col min="1025" max="1025" width="15" style="35" bestFit="1" customWidth="1"/>
    <col min="1026" max="1280" width="9.33203125" style="35"/>
    <col min="1281" max="1281" width="15" style="35" bestFit="1" customWidth="1"/>
    <col min="1282" max="1536" width="9.33203125" style="35"/>
    <col min="1537" max="1537" width="15" style="35" bestFit="1" customWidth="1"/>
    <col min="1538" max="1792" width="9.33203125" style="35"/>
    <col min="1793" max="1793" width="15" style="35" bestFit="1" customWidth="1"/>
    <col min="1794" max="2048" width="9.33203125" style="35"/>
    <col min="2049" max="2049" width="15" style="35" bestFit="1" customWidth="1"/>
    <col min="2050" max="2304" width="9.33203125" style="35"/>
    <col min="2305" max="2305" width="15" style="35" bestFit="1" customWidth="1"/>
    <col min="2306" max="2560" width="9.33203125" style="35"/>
    <col min="2561" max="2561" width="15" style="35" bestFit="1" customWidth="1"/>
    <col min="2562" max="2816" width="9.33203125" style="35"/>
    <col min="2817" max="2817" width="15" style="35" bestFit="1" customWidth="1"/>
    <col min="2818" max="3072" width="9.33203125" style="35"/>
    <col min="3073" max="3073" width="15" style="35" bestFit="1" customWidth="1"/>
    <col min="3074" max="3328" width="9.33203125" style="35"/>
    <col min="3329" max="3329" width="15" style="35" bestFit="1" customWidth="1"/>
    <col min="3330" max="3584" width="9.33203125" style="35"/>
    <col min="3585" max="3585" width="15" style="35" bestFit="1" customWidth="1"/>
    <col min="3586" max="3840" width="9.33203125" style="35"/>
    <col min="3841" max="3841" width="15" style="35" bestFit="1" customWidth="1"/>
    <col min="3842" max="4096" width="9.33203125" style="35"/>
    <col min="4097" max="4097" width="15" style="35" bestFit="1" customWidth="1"/>
    <col min="4098" max="4352" width="9.33203125" style="35"/>
    <col min="4353" max="4353" width="15" style="35" bestFit="1" customWidth="1"/>
    <col min="4354" max="4608" width="9.33203125" style="35"/>
    <col min="4609" max="4609" width="15" style="35" bestFit="1" customWidth="1"/>
    <col min="4610" max="4864" width="9.33203125" style="35"/>
    <col min="4865" max="4865" width="15" style="35" bestFit="1" customWidth="1"/>
    <col min="4866" max="5120" width="9.33203125" style="35"/>
    <col min="5121" max="5121" width="15" style="35" bestFit="1" customWidth="1"/>
    <col min="5122" max="5376" width="9.33203125" style="35"/>
    <col min="5377" max="5377" width="15" style="35" bestFit="1" customWidth="1"/>
    <col min="5378" max="5632" width="9.33203125" style="35"/>
    <col min="5633" max="5633" width="15" style="35" bestFit="1" customWidth="1"/>
    <col min="5634" max="5888" width="9.33203125" style="35"/>
    <col min="5889" max="5889" width="15" style="35" bestFit="1" customWidth="1"/>
    <col min="5890" max="6144" width="9.33203125" style="35"/>
    <col min="6145" max="6145" width="15" style="35" bestFit="1" customWidth="1"/>
    <col min="6146" max="6400" width="9.33203125" style="35"/>
    <col min="6401" max="6401" width="15" style="35" bestFit="1" customWidth="1"/>
    <col min="6402" max="6656" width="9.33203125" style="35"/>
    <col min="6657" max="6657" width="15" style="35" bestFit="1" customWidth="1"/>
    <col min="6658" max="6912" width="9.33203125" style="35"/>
    <col min="6913" max="6913" width="15" style="35" bestFit="1" customWidth="1"/>
    <col min="6914" max="7168" width="9.33203125" style="35"/>
    <col min="7169" max="7169" width="15" style="35" bestFit="1" customWidth="1"/>
    <col min="7170" max="7424" width="9.33203125" style="35"/>
    <col min="7425" max="7425" width="15" style="35" bestFit="1" customWidth="1"/>
    <col min="7426" max="7680" width="9.33203125" style="35"/>
    <col min="7681" max="7681" width="15" style="35" bestFit="1" customWidth="1"/>
    <col min="7682" max="7936" width="9.33203125" style="35"/>
    <col min="7937" max="7937" width="15" style="35" bestFit="1" customWidth="1"/>
    <col min="7938" max="8192" width="9.33203125" style="35"/>
    <col min="8193" max="8193" width="15" style="35" bestFit="1" customWidth="1"/>
    <col min="8194" max="8448" width="9.33203125" style="35"/>
    <col min="8449" max="8449" width="15" style="35" bestFit="1" customWidth="1"/>
    <col min="8450" max="8704" width="9.33203125" style="35"/>
    <col min="8705" max="8705" width="15" style="35" bestFit="1" customWidth="1"/>
    <col min="8706" max="8960" width="9.33203125" style="35"/>
    <col min="8961" max="8961" width="15" style="35" bestFit="1" customWidth="1"/>
    <col min="8962" max="9216" width="9.33203125" style="35"/>
    <col min="9217" max="9217" width="15" style="35" bestFit="1" customWidth="1"/>
    <col min="9218" max="9472" width="9.33203125" style="35"/>
    <col min="9473" max="9473" width="15" style="35" bestFit="1" customWidth="1"/>
    <col min="9474" max="9728" width="9.33203125" style="35"/>
    <col min="9729" max="9729" width="15" style="35" bestFit="1" customWidth="1"/>
    <col min="9730" max="9984" width="9.33203125" style="35"/>
    <col min="9985" max="9985" width="15" style="35" bestFit="1" customWidth="1"/>
    <col min="9986" max="10240" width="9.33203125" style="35"/>
    <col min="10241" max="10241" width="15" style="35" bestFit="1" customWidth="1"/>
    <col min="10242" max="10496" width="9.33203125" style="35"/>
    <col min="10497" max="10497" width="15" style="35" bestFit="1" customWidth="1"/>
    <col min="10498" max="10752" width="9.33203125" style="35"/>
    <col min="10753" max="10753" width="15" style="35" bestFit="1" customWidth="1"/>
    <col min="10754" max="11008" width="9.33203125" style="35"/>
    <col min="11009" max="11009" width="15" style="35" bestFit="1" customWidth="1"/>
    <col min="11010" max="11264" width="9.33203125" style="35"/>
    <col min="11265" max="11265" width="15" style="35" bestFit="1" customWidth="1"/>
    <col min="11266" max="11520" width="9.33203125" style="35"/>
    <col min="11521" max="11521" width="15" style="35" bestFit="1" customWidth="1"/>
    <col min="11522" max="11776" width="9.33203125" style="35"/>
    <col min="11777" max="11777" width="15" style="35" bestFit="1" customWidth="1"/>
    <col min="11778" max="12032" width="9.33203125" style="35"/>
    <col min="12033" max="12033" width="15" style="35" bestFit="1" customWidth="1"/>
    <col min="12034" max="12288" width="9.33203125" style="35"/>
    <col min="12289" max="12289" width="15" style="35" bestFit="1" customWidth="1"/>
    <col min="12290" max="12544" width="9.33203125" style="35"/>
    <col min="12545" max="12545" width="15" style="35" bestFit="1" customWidth="1"/>
    <col min="12546" max="12800" width="9.33203125" style="35"/>
    <col min="12801" max="12801" width="15" style="35" bestFit="1" customWidth="1"/>
    <col min="12802" max="13056" width="9.33203125" style="35"/>
    <col min="13057" max="13057" width="15" style="35" bestFit="1" customWidth="1"/>
    <col min="13058" max="13312" width="9.33203125" style="35"/>
    <col min="13313" max="13313" width="15" style="35" bestFit="1" customWidth="1"/>
    <col min="13314" max="13568" width="9.33203125" style="35"/>
    <col min="13569" max="13569" width="15" style="35" bestFit="1" customWidth="1"/>
    <col min="13570" max="13824" width="9.33203125" style="35"/>
    <col min="13825" max="13825" width="15" style="35" bestFit="1" customWidth="1"/>
    <col min="13826" max="14080" width="9.33203125" style="35"/>
    <col min="14081" max="14081" width="15" style="35" bestFit="1" customWidth="1"/>
    <col min="14082" max="14336" width="9.33203125" style="35"/>
    <col min="14337" max="14337" width="15" style="35" bestFit="1" customWidth="1"/>
    <col min="14338" max="14592" width="9.33203125" style="35"/>
    <col min="14593" max="14593" width="15" style="35" bestFit="1" customWidth="1"/>
    <col min="14594" max="14848" width="9.33203125" style="35"/>
    <col min="14849" max="14849" width="15" style="35" bestFit="1" customWidth="1"/>
    <col min="14850" max="15104" width="9.33203125" style="35"/>
    <col min="15105" max="15105" width="15" style="35" bestFit="1" customWidth="1"/>
    <col min="15106" max="15360" width="9.33203125" style="35"/>
    <col min="15361" max="15361" width="15" style="35" bestFit="1" customWidth="1"/>
    <col min="15362" max="15616" width="9.33203125" style="35"/>
    <col min="15617" max="15617" width="15" style="35" bestFit="1" customWidth="1"/>
    <col min="15618" max="15872" width="9.33203125" style="35"/>
    <col min="15873" max="15873" width="15" style="35" bestFit="1" customWidth="1"/>
    <col min="15874" max="16128" width="9.33203125" style="35"/>
    <col min="16129" max="16129" width="15" style="35" bestFit="1" customWidth="1"/>
    <col min="16130" max="16384" width="9.33203125" style="35"/>
  </cols>
  <sheetData>
    <row r="1" spans="1:2" x14ac:dyDescent="0.25">
      <c r="A1" s="35" t="s">
        <v>35</v>
      </c>
    </row>
    <row r="2" spans="1:2" x14ac:dyDescent="0.25">
      <c r="A2" s="35" t="s">
        <v>36</v>
      </c>
    </row>
    <row r="4" spans="1:2" x14ac:dyDescent="0.25">
      <c r="A4" s="35" t="s">
        <v>37</v>
      </c>
      <c r="B4" s="36">
        <v>6</v>
      </c>
    </row>
    <row r="5" spans="1:2" x14ac:dyDescent="0.25">
      <c r="A5" s="35" t="s">
        <v>38</v>
      </c>
      <c r="B5" s="36">
        <v>56</v>
      </c>
    </row>
    <row r="9" spans="1:2" x14ac:dyDescent="0.25">
      <c r="A9" s="35" t="s">
        <v>51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F511E-087E-4D64-955B-91C8BAFE348D}">
  <sheetPr>
    <pageSetUpPr fitToPage="1"/>
  </sheetPr>
  <dimension ref="A1:V33"/>
  <sheetViews>
    <sheetView zoomScale="80" zoomScaleNormal="80" workbookViewId="0">
      <pane ySplit="4" topLeftCell="A5" activePane="bottomLeft" state="frozen"/>
      <selection pane="bottomLeft" activeCell="A10" sqref="A10"/>
    </sheetView>
  </sheetViews>
  <sheetFormatPr defaultRowHeight="10.199999999999999" x14ac:dyDescent="0.2"/>
  <cols>
    <col min="1" max="1" width="42.6640625" customWidth="1"/>
    <col min="2" max="2" width="8.33203125" bestFit="1" customWidth="1"/>
    <col min="3" max="3" width="7.5" customWidth="1"/>
    <col min="4" max="4" width="10.33203125" customWidth="1"/>
    <col min="5" max="11" width="7.5" customWidth="1"/>
    <col min="12" max="12" width="10" bestFit="1" customWidth="1"/>
    <col min="13" max="15" width="7.5" customWidth="1"/>
    <col min="16" max="16" width="8.83203125" customWidth="1"/>
    <col min="17" max="17" width="12.1640625" customWidth="1"/>
    <col min="18" max="18" width="8.83203125" customWidth="1"/>
    <col min="19" max="19" width="11.83203125" customWidth="1"/>
    <col min="20" max="20" width="10.83203125" customWidth="1"/>
    <col min="21" max="21" width="16.83203125" customWidth="1"/>
  </cols>
  <sheetData>
    <row r="1" spans="1:22" ht="16.2" x14ac:dyDescent="0.35">
      <c r="A1" s="1" t="s">
        <v>41</v>
      </c>
      <c r="I1" s="13"/>
      <c r="J1" s="13"/>
      <c r="K1" s="18" t="s">
        <v>25</v>
      </c>
      <c r="L1" s="49">
        <f>Prices!B4</f>
        <v>6</v>
      </c>
      <c r="M1" s="13"/>
      <c r="N1" s="18" t="s">
        <v>26</v>
      </c>
      <c r="O1" s="19">
        <f>Prices!B5</f>
        <v>56</v>
      </c>
      <c r="P1" s="52" t="s">
        <v>29</v>
      </c>
      <c r="Q1" s="52"/>
      <c r="R1" s="52"/>
      <c r="S1" s="52"/>
      <c r="T1" s="52"/>
      <c r="U1" s="52"/>
    </row>
    <row r="2" spans="1:22" ht="15.6" x14ac:dyDescent="0.3">
      <c r="A2" s="2"/>
    </row>
    <row r="3" spans="1:22" ht="13.2" x14ac:dyDescent="0.25">
      <c r="A3" s="3"/>
      <c r="B3" s="53" t="s">
        <v>0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5"/>
      <c r="P3" s="53" t="s">
        <v>1</v>
      </c>
      <c r="Q3" s="56"/>
      <c r="R3" s="56"/>
      <c r="S3" s="56"/>
      <c r="T3" s="56"/>
      <c r="U3" s="57"/>
    </row>
    <row r="4" spans="1:22" ht="55.5" customHeight="1" x14ac:dyDescent="0.3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6" t="s">
        <v>10</v>
      </c>
      <c r="J4" s="6" t="s">
        <v>42</v>
      </c>
      <c r="K4" s="6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7" t="str">
        <f>"# Sold 
@ $"&amp;FIXED($L$1,2)</f>
        <v># Sold 
@ $6.00</v>
      </c>
      <c r="Q4" s="7" t="str">
        <f>"Total Cost @ $"&amp;FIXED($L$1,2)</f>
        <v>Total Cost @ $6.00</v>
      </c>
      <c r="R4" s="7" t="str">
        <f>"# Flats Sold @ $"&amp;FIXED($O$1,2)</f>
        <v># Flats Sold @ $56.00</v>
      </c>
      <c r="S4" s="7" t="str">
        <f>"Total 
Flat Cost
@ $"&amp;FIXED($O$1,2)</f>
        <v>Total 
Flat Cost
@ $56.00</v>
      </c>
      <c r="T4" s="8" t="s">
        <v>16</v>
      </c>
      <c r="U4" s="8" t="s">
        <v>17</v>
      </c>
    </row>
    <row r="5" spans="1:22" ht="21.9" customHeight="1" x14ac:dyDescent="0.2">
      <c r="A5" s="10" t="s">
        <v>48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37">
        <f t="shared" ref="Q5:Q17" si="0">P5*L$1</f>
        <v>0</v>
      </c>
      <c r="R5" s="23"/>
      <c r="S5" s="38">
        <f t="shared" ref="S5:S17" si="1">R5*O$1</f>
        <v>0</v>
      </c>
      <c r="T5" s="24">
        <f>P5+R5*12</f>
        <v>0</v>
      </c>
      <c r="U5" s="37">
        <f>Q5+S5</f>
        <v>0</v>
      </c>
      <c r="V5" s="34" t="str">
        <f t="shared" ref="V5:V17" si="2">IF(SUM(B5:O5)=P5+R5*12,"OK","Error")</f>
        <v>OK</v>
      </c>
    </row>
    <row r="6" spans="1:22" ht="21.9" customHeight="1" x14ac:dyDescent="0.2">
      <c r="A6" s="10" t="s">
        <v>49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37">
        <f t="shared" si="0"/>
        <v>0</v>
      </c>
      <c r="R6" s="23"/>
      <c r="S6" s="38">
        <f t="shared" si="1"/>
        <v>0</v>
      </c>
      <c r="T6" s="24">
        <f t="shared" ref="T6:T17" si="3">P6+R6*12</f>
        <v>0</v>
      </c>
      <c r="U6" s="37">
        <f t="shared" ref="U6:U17" si="4">Q6+S6</f>
        <v>0</v>
      </c>
      <c r="V6" s="34" t="str">
        <f t="shared" si="2"/>
        <v>OK</v>
      </c>
    </row>
    <row r="7" spans="1:22" ht="21.9" customHeight="1" x14ac:dyDescent="0.2">
      <c r="A7" s="10" t="s">
        <v>50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37">
        <f t="shared" si="0"/>
        <v>0</v>
      </c>
      <c r="R7" s="23"/>
      <c r="S7" s="38">
        <f t="shared" si="1"/>
        <v>0</v>
      </c>
      <c r="T7" s="24">
        <f t="shared" si="3"/>
        <v>0</v>
      </c>
      <c r="U7" s="37">
        <f t="shared" si="4"/>
        <v>0</v>
      </c>
      <c r="V7" s="34" t="str">
        <f t="shared" si="2"/>
        <v>OK</v>
      </c>
    </row>
    <row r="8" spans="1:22" ht="21.9" customHeight="1" x14ac:dyDescent="0.2">
      <c r="A8" s="10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37">
        <f t="shared" si="0"/>
        <v>0</v>
      </c>
      <c r="R8" s="23"/>
      <c r="S8" s="38">
        <f t="shared" si="1"/>
        <v>0</v>
      </c>
      <c r="T8" s="24">
        <f t="shared" si="3"/>
        <v>0</v>
      </c>
      <c r="U8" s="37">
        <f t="shared" si="4"/>
        <v>0</v>
      </c>
      <c r="V8" s="34" t="str">
        <f t="shared" si="2"/>
        <v>OK</v>
      </c>
    </row>
    <row r="9" spans="1:22" ht="21.9" customHeight="1" x14ac:dyDescent="0.2">
      <c r="A9" s="10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37">
        <f t="shared" si="0"/>
        <v>0</v>
      </c>
      <c r="R9" s="23"/>
      <c r="S9" s="38">
        <f t="shared" si="1"/>
        <v>0</v>
      </c>
      <c r="T9" s="24">
        <f t="shared" si="3"/>
        <v>0</v>
      </c>
      <c r="U9" s="37">
        <f t="shared" si="4"/>
        <v>0</v>
      </c>
      <c r="V9" s="34" t="str">
        <f t="shared" si="2"/>
        <v>OK</v>
      </c>
    </row>
    <row r="10" spans="1:22" ht="21.9" customHeight="1" x14ac:dyDescent="0.2">
      <c r="A10" s="10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37">
        <f t="shared" si="0"/>
        <v>0</v>
      </c>
      <c r="R10" s="23"/>
      <c r="S10" s="38">
        <f t="shared" si="1"/>
        <v>0</v>
      </c>
      <c r="T10" s="24">
        <f t="shared" si="3"/>
        <v>0</v>
      </c>
      <c r="U10" s="37">
        <f t="shared" si="4"/>
        <v>0</v>
      </c>
      <c r="V10" s="34" t="str">
        <f t="shared" si="2"/>
        <v>OK</v>
      </c>
    </row>
    <row r="11" spans="1:22" ht="21.9" customHeight="1" x14ac:dyDescent="0.2">
      <c r="A11" s="10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37">
        <f t="shared" si="0"/>
        <v>0</v>
      </c>
      <c r="R11" s="23"/>
      <c r="S11" s="38">
        <f t="shared" si="1"/>
        <v>0</v>
      </c>
      <c r="T11" s="24">
        <f t="shared" si="3"/>
        <v>0</v>
      </c>
      <c r="U11" s="37">
        <f t="shared" si="4"/>
        <v>0</v>
      </c>
      <c r="V11" s="34" t="str">
        <f t="shared" si="2"/>
        <v>OK</v>
      </c>
    </row>
    <row r="12" spans="1:22" ht="21.9" customHeight="1" x14ac:dyDescent="0.2">
      <c r="A12" s="10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37">
        <f t="shared" si="0"/>
        <v>0</v>
      </c>
      <c r="R12" s="23"/>
      <c r="S12" s="38">
        <f t="shared" si="1"/>
        <v>0</v>
      </c>
      <c r="T12" s="24">
        <f t="shared" si="3"/>
        <v>0</v>
      </c>
      <c r="U12" s="37">
        <f t="shared" si="4"/>
        <v>0</v>
      </c>
      <c r="V12" s="34" t="str">
        <f t="shared" si="2"/>
        <v>OK</v>
      </c>
    </row>
    <row r="13" spans="1:22" ht="21.9" customHeight="1" x14ac:dyDescent="0.2">
      <c r="A13" s="10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37">
        <f t="shared" si="0"/>
        <v>0</v>
      </c>
      <c r="R13" s="23"/>
      <c r="S13" s="38">
        <f t="shared" si="1"/>
        <v>0</v>
      </c>
      <c r="T13" s="24">
        <f t="shared" si="3"/>
        <v>0</v>
      </c>
      <c r="U13" s="37">
        <f t="shared" si="4"/>
        <v>0</v>
      </c>
      <c r="V13" s="34" t="str">
        <f t="shared" si="2"/>
        <v>OK</v>
      </c>
    </row>
    <row r="14" spans="1:22" ht="21.9" customHeight="1" x14ac:dyDescent="0.2">
      <c r="A14" s="10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37">
        <f t="shared" si="0"/>
        <v>0</v>
      </c>
      <c r="R14" s="23"/>
      <c r="S14" s="38">
        <f t="shared" si="1"/>
        <v>0</v>
      </c>
      <c r="T14" s="24">
        <f t="shared" si="3"/>
        <v>0</v>
      </c>
      <c r="U14" s="37">
        <f t="shared" si="4"/>
        <v>0</v>
      </c>
      <c r="V14" s="34" t="str">
        <f t="shared" si="2"/>
        <v>OK</v>
      </c>
    </row>
    <row r="15" spans="1:22" ht="21.9" customHeight="1" x14ac:dyDescent="0.2">
      <c r="A15" s="10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37">
        <f t="shared" si="0"/>
        <v>0</v>
      </c>
      <c r="R15" s="23"/>
      <c r="S15" s="38">
        <f t="shared" si="1"/>
        <v>0</v>
      </c>
      <c r="T15" s="24">
        <f t="shared" si="3"/>
        <v>0</v>
      </c>
      <c r="U15" s="37">
        <f t="shared" si="4"/>
        <v>0</v>
      </c>
      <c r="V15" s="34" t="str">
        <f t="shared" si="2"/>
        <v>OK</v>
      </c>
    </row>
    <row r="16" spans="1:22" ht="21.9" customHeight="1" x14ac:dyDescent="0.2">
      <c r="A16" s="25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37">
        <f t="shared" si="0"/>
        <v>0</v>
      </c>
      <c r="R16" s="23"/>
      <c r="S16" s="38">
        <f t="shared" si="1"/>
        <v>0</v>
      </c>
      <c r="T16" s="24">
        <f t="shared" si="3"/>
        <v>0</v>
      </c>
      <c r="U16" s="37">
        <f t="shared" si="4"/>
        <v>0</v>
      </c>
      <c r="V16" s="34" t="str">
        <f t="shared" si="2"/>
        <v>OK</v>
      </c>
    </row>
    <row r="17" spans="1:22" ht="21.9" customHeight="1" x14ac:dyDescent="0.2">
      <c r="A17" s="1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37">
        <f t="shared" si="0"/>
        <v>0</v>
      </c>
      <c r="R17" s="23"/>
      <c r="S17" s="38">
        <f t="shared" si="1"/>
        <v>0</v>
      </c>
      <c r="T17" s="24">
        <f t="shared" si="3"/>
        <v>0</v>
      </c>
      <c r="U17" s="37">
        <f t="shared" si="4"/>
        <v>0</v>
      </c>
      <c r="V17" s="34" t="str">
        <f t="shared" si="2"/>
        <v>OK</v>
      </c>
    </row>
    <row r="18" spans="1:22" ht="21.9" customHeight="1" x14ac:dyDescent="0.2">
      <c r="A18" s="10" t="s">
        <v>18</v>
      </c>
      <c r="B18" s="24">
        <f>SUM(B5:B17)</f>
        <v>0</v>
      </c>
      <c r="C18" s="24">
        <f t="shared" ref="C18:U18" si="5">SUM(C5:C17)</f>
        <v>0</v>
      </c>
      <c r="D18" s="24">
        <f t="shared" si="5"/>
        <v>0</v>
      </c>
      <c r="E18" s="24">
        <f t="shared" si="5"/>
        <v>0</v>
      </c>
      <c r="F18" s="24">
        <f t="shared" si="5"/>
        <v>0</v>
      </c>
      <c r="G18" s="24">
        <f t="shared" si="5"/>
        <v>0</v>
      </c>
      <c r="H18" s="24">
        <f t="shared" si="5"/>
        <v>0</v>
      </c>
      <c r="I18" s="24">
        <f t="shared" si="5"/>
        <v>0</v>
      </c>
      <c r="J18" s="24">
        <f t="shared" si="5"/>
        <v>0</v>
      </c>
      <c r="K18" s="24">
        <f t="shared" si="5"/>
        <v>0</v>
      </c>
      <c r="L18" s="24">
        <f t="shared" si="5"/>
        <v>0</v>
      </c>
      <c r="M18" s="24">
        <f t="shared" si="5"/>
        <v>0</v>
      </c>
      <c r="N18" s="24">
        <f t="shared" si="5"/>
        <v>0</v>
      </c>
      <c r="O18" s="24">
        <f t="shared" si="5"/>
        <v>0</v>
      </c>
      <c r="P18" s="24">
        <f t="shared" si="5"/>
        <v>0</v>
      </c>
      <c r="Q18" s="37">
        <f t="shared" si="5"/>
        <v>0</v>
      </c>
      <c r="R18" s="24">
        <f t="shared" si="5"/>
        <v>0</v>
      </c>
      <c r="S18" s="38">
        <f t="shared" si="5"/>
        <v>0</v>
      </c>
      <c r="T18" s="24">
        <f t="shared" si="5"/>
        <v>0</v>
      </c>
      <c r="U18" s="37">
        <f t="shared" si="5"/>
        <v>0</v>
      </c>
    </row>
    <row r="19" spans="1:22" ht="21.9" customHeight="1" x14ac:dyDescent="0.2">
      <c r="A19" s="11" t="s">
        <v>19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6"/>
      <c r="Q19" s="26"/>
      <c r="R19" s="26"/>
      <c r="S19" s="26"/>
      <c r="T19" s="24">
        <f>SUM(B19:O19)</f>
        <v>0</v>
      </c>
      <c r="U19" s="39"/>
    </row>
    <row r="20" spans="1:22" ht="21.9" customHeight="1" x14ac:dyDescent="0.2">
      <c r="A20" s="12" t="s">
        <v>20</v>
      </c>
      <c r="B20" s="27">
        <f>SUM(B18:B19)</f>
        <v>0</v>
      </c>
      <c r="C20" s="27">
        <f t="shared" ref="C20:O20" si="6">SUM(C18:C19)</f>
        <v>0</v>
      </c>
      <c r="D20" s="27">
        <f t="shared" si="6"/>
        <v>0</v>
      </c>
      <c r="E20" s="27">
        <f t="shared" si="6"/>
        <v>0</v>
      </c>
      <c r="F20" s="27">
        <f t="shared" si="6"/>
        <v>0</v>
      </c>
      <c r="G20" s="27">
        <f t="shared" si="6"/>
        <v>0</v>
      </c>
      <c r="H20" s="27">
        <f t="shared" si="6"/>
        <v>0</v>
      </c>
      <c r="I20" s="27">
        <f t="shared" si="6"/>
        <v>0</v>
      </c>
      <c r="J20" s="27">
        <f t="shared" si="6"/>
        <v>0</v>
      </c>
      <c r="K20" s="27">
        <f t="shared" si="6"/>
        <v>0</v>
      </c>
      <c r="L20" s="27">
        <f t="shared" si="6"/>
        <v>0</v>
      </c>
      <c r="M20" s="27">
        <f t="shared" si="6"/>
        <v>0</v>
      </c>
      <c r="N20" s="27">
        <f t="shared" si="6"/>
        <v>0</v>
      </c>
      <c r="O20" s="27">
        <f t="shared" si="6"/>
        <v>0</v>
      </c>
      <c r="P20" s="26"/>
      <c r="Q20" s="26"/>
      <c r="R20" s="26"/>
      <c r="S20" s="26"/>
      <c r="T20" s="24">
        <f>SUM(T18:T19)</f>
        <v>0</v>
      </c>
      <c r="U20" s="40">
        <f t="shared" ref="U20" si="7">SUM(U18:U19)</f>
        <v>0</v>
      </c>
    </row>
    <row r="21" spans="1:22" ht="10.8" thickBot="1" x14ac:dyDescent="0.25"/>
    <row r="22" spans="1:22" ht="27.75" customHeight="1" thickBot="1" x14ac:dyDescent="0.25">
      <c r="A22" s="11" t="s">
        <v>21</v>
      </c>
      <c r="B22" s="28">
        <f>IF(B18/12=INT(B18/12),B18/12,INT(B18/12)+1)</f>
        <v>0</v>
      </c>
      <c r="C22" s="28">
        <f t="shared" ref="C22:O22" si="8">IF(C18/12=INT(C18/12),C18/12,INT(C18/12)+1)</f>
        <v>0</v>
      </c>
      <c r="D22" s="28">
        <f t="shared" si="8"/>
        <v>0</v>
      </c>
      <c r="E22" s="28">
        <f t="shared" si="8"/>
        <v>0</v>
      </c>
      <c r="F22" s="28">
        <f t="shared" si="8"/>
        <v>0</v>
      </c>
      <c r="G22" s="28">
        <f t="shared" si="8"/>
        <v>0</v>
      </c>
      <c r="H22" s="28">
        <f t="shared" si="8"/>
        <v>0</v>
      </c>
      <c r="I22" s="28">
        <f t="shared" si="8"/>
        <v>0</v>
      </c>
      <c r="J22" s="28">
        <f t="shared" si="8"/>
        <v>0</v>
      </c>
      <c r="K22" s="28">
        <f t="shared" si="8"/>
        <v>0</v>
      </c>
      <c r="L22" s="28">
        <f t="shared" si="8"/>
        <v>0</v>
      </c>
      <c r="M22" s="28">
        <f t="shared" si="8"/>
        <v>0</v>
      </c>
      <c r="N22" s="28">
        <f t="shared" si="8"/>
        <v>0</v>
      </c>
      <c r="O22" s="28">
        <f t="shared" si="8"/>
        <v>0</v>
      </c>
      <c r="P22" s="30"/>
      <c r="Q22" s="29">
        <f>SUM(B22:O22)</f>
        <v>0</v>
      </c>
      <c r="R22" s="31" t="s">
        <v>22</v>
      </c>
      <c r="S22" s="32"/>
      <c r="T22" s="33"/>
    </row>
    <row r="23" spans="1:22" ht="28.5" customHeight="1" thickBot="1" x14ac:dyDescent="0.25">
      <c r="A23" s="11" t="s">
        <v>23</v>
      </c>
      <c r="B23" s="28">
        <f>B22*12-B20</f>
        <v>0</v>
      </c>
      <c r="C23" s="28">
        <f t="shared" ref="C23:O23" si="9">C22*12-C20</f>
        <v>0</v>
      </c>
      <c r="D23" s="28">
        <f t="shared" si="9"/>
        <v>0</v>
      </c>
      <c r="E23" s="28">
        <f t="shared" si="9"/>
        <v>0</v>
      </c>
      <c r="F23" s="28">
        <f t="shared" si="9"/>
        <v>0</v>
      </c>
      <c r="G23" s="28">
        <f t="shared" si="9"/>
        <v>0</v>
      </c>
      <c r="H23" s="28">
        <f t="shared" si="9"/>
        <v>0</v>
      </c>
      <c r="I23" s="28">
        <f t="shared" si="9"/>
        <v>0</v>
      </c>
      <c r="J23" s="28">
        <f t="shared" si="9"/>
        <v>0</v>
      </c>
      <c r="K23" s="28">
        <f t="shared" si="9"/>
        <v>0</v>
      </c>
      <c r="L23" s="28">
        <f t="shared" si="9"/>
        <v>0</v>
      </c>
      <c r="M23" s="28">
        <f t="shared" si="9"/>
        <v>0</v>
      </c>
      <c r="N23" s="28">
        <f t="shared" si="9"/>
        <v>0</v>
      </c>
      <c r="O23" s="28">
        <f t="shared" si="9"/>
        <v>0</v>
      </c>
      <c r="P23" s="30"/>
      <c r="Q23" s="29">
        <f>SUM(B23:O23)</f>
        <v>0</v>
      </c>
      <c r="R23" s="31" t="s">
        <v>24</v>
      </c>
      <c r="S23" s="32"/>
      <c r="T23" s="33"/>
    </row>
    <row r="25" spans="1:22" ht="13.2" customHeight="1" x14ac:dyDescent="0.2">
      <c r="B25" s="42" t="s">
        <v>40</v>
      </c>
      <c r="C25" s="43" t="s">
        <v>47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  <row r="26" spans="1:22" ht="13.2" x14ac:dyDescent="0.2">
      <c r="B26" s="41"/>
      <c r="C26" s="43" t="s">
        <v>39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</row>
    <row r="27" spans="1:22" ht="15.6" x14ac:dyDescent="0.3">
      <c r="A27" s="14" t="s">
        <v>27</v>
      </c>
    </row>
    <row r="28" spans="1:22" ht="15" customHeight="1" x14ac:dyDescent="0.25">
      <c r="B28" s="20"/>
      <c r="C28" s="22" t="s">
        <v>43</v>
      </c>
      <c r="D28" s="21">
        <f>SUM(B20:O20)</f>
        <v>0</v>
      </c>
      <c r="E28" s="58" t="s">
        <v>28</v>
      </c>
      <c r="F28" s="58"/>
      <c r="G28" s="58"/>
      <c r="H28" s="58"/>
      <c r="I28" s="58"/>
      <c r="J28" s="58"/>
      <c r="K28" s="58"/>
      <c r="L28" s="58"/>
      <c r="M28" s="58"/>
      <c r="N28" s="58"/>
      <c r="O28" s="59" t="str">
        <f>IF(D28=D29,"Equal"," ERROR")</f>
        <v>Equal</v>
      </c>
      <c r="P28" s="59"/>
    </row>
    <row r="29" spans="1:22" ht="15" customHeight="1" x14ac:dyDescent="0.25">
      <c r="B29" s="20"/>
      <c r="C29" s="22" t="s">
        <v>44</v>
      </c>
      <c r="D29" s="21">
        <f>T20</f>
        <v>0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/>
      <c r="P29" s="59"/>
    </row>
    <row r="30" spans="1:22" ht="13.8" x14ac:dyDescent="0.25">
      <c r="B30" s="20"/>
      <c r="C30" s="20"/>
      <c r="D30" s="20"/>
      <c r="E30" s="20"/>
      <c r="H30" s="22" t="s">
        <v>30</v>
      </c>
      <c r="I30" s="51">
        <f>Q22*O$1</f>
        <v>0</v>
      </c>
      <c r="J30" s="51"/>
      <c r="K30" s="51"/>
    </row>
    <row r="31" spans="1:22" ht="13.8" x14ac:dyDescent="0.25">
      <c r="A31" s="13"/>
      <c r="C31" s="16"/>
      <c r="D31" s="13"/>
      <c r="E31" s="13"/>
      <c r="F31" s="13"/>
      <c r="G31" s="13"/>
      <c r="H31" s="22" t="s">
        <v>31</v>
      </c>
      <c r="I31" s="51">
        <f>I30-U18</f>
        <v>0</v>
      </c>
      <c r="J31" s="51"/>
      <c r="K31" s="51"/>
      <c r="L31" s="13"/>
      <c r="M31" s="20"/>
      <c r="N31" s="20"/>
    </row>
    <row r="33" spans="1:12" ht="13.2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</sheetData>
  <mergeCells count="7">
    <mergeCell ref="I31:K31"/>
    <mergeCell ref="P1:U1"/>
    <mergeCell ref="B3:O3"/>
    <mergeCell ref="P3:U3"/>
    <mergeCell ref="E28:N29"/>
    <mergeCell ref="O28:P29"/>
    <mergeCell ref="I30:K30"/>
  </mergeCells>
  <printOptions horizontalCentered="1"/>
  <pageMargins left="0.28000000000000003" right="0.25" top="0.5" bottom="0.5" header="0.5" footer="0.5"/>
  <pageSetup scale="79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75"/>
  <sheetViews>
    <sheetView tabSelected="1" zoomScale="80" zoomScaleNormal="80" workbookViewId="0">
      <pane ySplit="4" topLeftCell="A5" activePane="bottomLeft" state="frozen"/>
      <selection pane="bottomLeft" activeCell="A12" sqref="A12"/>
    </sheetView>
  </sheetViews>
  <sheetFormatPr defaultRowHeight="10.199999999999999" x14ac:dyDescent="0.2"/>
  <cols>
    <col min="1" max="1" width="42.33203125" customWidth="1"/>
    <col min="2" max="2" width="8.33203125" bestFit="1" customWidth="1"/>
    <col min="3" max="3" width="8.1640625" customWidth="1"/>
    <col min="4" max="4" width="9.6640625" customWidth="1"/>
    <col min="5" max="11" width="7.5" customWidth="1"/>
    <col min="12" max="12" width="10" bestFit="1" customWidth="1"/>
    <col min="13" max="15" width="7.5" customWidth="1"/>
    <col min="16" max="16" width="8.83203125" customWidth="1"/>
    <col min="17" max="17" width="12.83203125" customWidth="1"/>
    <col min="18" max="18" width="8.83203125" customWidth="1"/>
    <col min="19" max="19" width="13.33203125" customWidth="1"/>
    <col min="20" max="20" width="11.83203125" customWidth="1"/>
    <col min="21" max="21" width="19.6640625" customWidth="1"/>
  </cols>
  <sheetData>
    <row r="1" spans="1:22" ht="16.2" x14ac:dyDescent="0.35">
      <c r="A1" s="1" t="s">
        <v>41</v>
      </c>
      <c r="I1" s="13"/>
      <c r="J1" s="13"/>
      <c r="K1" s="18" t="s">
        <v>25</v>
      </c>
      <c r="L1" s="49">
        <f>Prices!B4</f>
        <v>6</v>
      </c>
      <c r="M1" s="13"/>
      <c r="N1" s="18" t="s">
        <v>26</v>
      </c>
      <c r="O1" s="19">
        <f>Prices!B5</f>
        <v>56</v>
      </c>
      <c r="P1" s="52" t="s">
        <v>29</v>
      </c>
      <c r="Q1" s="52"/>
      <c r="R1" s="52"/>
      <c r="S1" s="52"/>
      <c r="T1" s="52"/>
      <c r="U1" s="52"/>
    </row>
    <row r="2" spans="1:22" ht="15.6" x14ac:dyDescent="0.3">
      <c r="A2" s="2"/>
    </row>
    <row r="3" spans="1:22" ht="13.2" x14ac:dyDescent="0.25">
      <c r="A3" s="3"/>
      <c r="B3" s="53" t="s">
        <v>0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5"/>
      <c r="P3" s="53" t="s">
        <v>1</v>
      </c>
      <c r="Q3" s="56"/>
      <c r="R3" s="56"/>
      <c r="S3" s="56"/>
      <c r="T3" s="56"/>
      <c r="U3" s="57"/>
    </row>
    <row r="4" spans="1:22" ht="55.5" customHeight="1" x14ac:dyDescent="0.3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6" t="s">
        <v>10</v>
      </c>
      <c r="J4" s="6" t="s">
        <v>42</v>
      </c>
      <c r="K4" s="6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7" t="str">
        <f>"# Sold 
@ $"&amp;FIXED($L$1,2)</f>
        <v># Sold 
@ $6.00</v>
      </c>
      <c r="Q4" s="7" t="str">
        <f>"Total Cost @ $"&amp;FIXED($L$1,2)</f>
        <v>Total Cost @ $6.00</v>
      </c>
      <c r="R4" s="7" t="str">
        <f>"# Flats Sold @ $"&amp;FIXED($O$1,2)</f>
        <v># Flats Sold @ $56.00</v>
      </c>
      <c r="S4" s="7" t="str">
        <f>"Total 
Flat Cost
@ $"&amp;FIXED($O$1,2)</f>
        <v>Total 
Flat Cost
@ $56.00</v>
      </c>
      <c r="T4" s="8" t="s">
        <v>16</v>
      </c>
      <c r="U4" s="8" t="s">
        <v>17</v>
      </c>
    </row>
    <row r="5" spans="1:22" ht="21.9" customHeight="1" x14ac:dyDescent="0.2">
      <c r="A5" s="10" t="s">
        <v>48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5">
        <f t="shared" ref="Q5:Q59" si="0">P5*L$1</f>
        <v>0</v>
      </c>
      <c r="R5" s="15"/>
      <c r="S5" s="46">
        <f t="shared" ref="S5:S59" si="1">R5*O$1</f>
        <v>0</v>
      </c>
      <c r="T5" s="17">
        <f>P5+R5*12</f>
        <v>0</v>
      </c>
      <c r="U5" s="45">
        <f>Q5+S5</f>
        <v>0</v>
      </c>
      <c r="V5" s="34" t="str">
        <f t="shared" ref="V5:V36" si="2">IF(SUM(B5:O5)=P5+R5*12,"OK","Error")</f>
        <v>OK</v>
      </c>
    </row>
    <row r="6" spans="1:22" ht="21.9" customHeight="1" x14ac:dyDescent="0.2">
      <c r="A6" s="10" t="s">
        <v>49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5">
        <f t="shared" si="0"/>
        <v>0</v>
      </c>
      <c r="R6" s="15"/>
      <c r="S6" s="46">
        <f t="shared" si="1"/>
        <v>0</v>
      </c>
      <c r="T6" s="17">
        <f t="shared" ref="T6:T59" si="3">P6+R6*12</f>
        <v>0</v>
      </c>
      <c r="U6" s="45">
        <f t="shared" ref="U6:U59" si="4">Q6+S6</f>
        <v>0</v>
      </c>
      <c r="V6" s="34" t="str">
        <f t="shared" si="2"/>
        <v>OK</v>
      </c>
    </row>
    <row r="7" spans="1:22" ht="21.9" customHeight="1" x14ac:dyDescent="0.2">
      <c r="A7" s="10" t="s">
        <v>50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5">
        <f t="shared" ref="Q7:Q58" si="5">P7*L$1</f>
        <v>0</v>
      </c>
      <c r="R7" s="15"/>
      <c r="S7" s="46">
        <f t="shared" ref="S7:S58" si="6">R7*O$1</f>
        <v>0</v>
      </c>
      <c r="T7" s="17">
        <f t="shared" ref="T7:T58" si="7">P7+R7*12</f>
        <v>0</v>
      </c>
      <c r="U7" s="45">
        <f t="shared" ref="U7:U58" si="8">Q7+S7</f>
        <v>0</v>
      </c>
      <c r="V7" s="34" t="str">
        <f t="shared" si="2"/>
        <v>OK</v>
      </c>
    </row>
    <row r="8" spans="1:22" ht="21.9" customHeight="1" x14ac:dyDescent="0.2">
      <c r="A8" s="10" t="s">
        <v>52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5">
        <f t="shared" si="5"/>
        <v>0</v>
      </c>
      <c r="R8" s="15"/>
      <c r="S8" s="46">
        <f t="shared" si="6"/>
        <v>0</v>
      </c>
      <c r="T8" s="17">
        <f t="shared" si="7"/>
        <v>0</v>
      </c>
      <c r="U8" s="45">
        <f t="shared" si="8"/>
        <v>0</v>
      </c>
      <c r="V8" s="34" t="str">
        <f t="shared" si="2"/>
        <v>OK</v>
      </c>
    </row>
    <row r="9" spans="1:22" ht="21.9" customHeight="1" x14ac:dyDescent="0.2">
      <c r="A9" s="10" t="s">
        <v>53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5">
        <f t="shared" si="5"/>
        <v>0</v>
      </c>
      <c r="R9" s="15"/>
      <c r="S9" s="46">
        <f t="shared" si="6"/>
        <v>0</v>
      </c>
      <c r="T9" s="17">
        <f t="shared" si="7"/>
        <v>0</v>
      </c>
      <c r="U9" s="45">
        <f t="shared" si="8"/>
        <v>0</v>
      </c>
      <c r="V9" s="34" t="str">
        <f t="shared" si="2"/>
        <v>OK</v>
      </c>
    </row>
    <row r="10" spans="1:22" ht="21.9" customHeight="1" x14ac:dyDescent="0.2">
      <c r="A10" s="10" t="s">
        <v>54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5">
        <f t="shared" si="5"/>
        <v>0</v>
      </c>
      <c r="R10" s="15"/>
      <c r="S10" s="46">
        <f t="shared" si="6"/>
        <v>0</v>
      </c>
      <c r="T10" s="17">
        <f t="shared" si="7"/>
        <v>0</v>
      </c>
      <c r="U10" s="45">
        <f t="shared" si="8"/>
        <v>0</v>
      </c>
      <c r="V10" s="34" t="str">
        <f t="shared" si="2"/>
        <v>OK</v>
      </c>
    </row>
    <row r="11" spans="1:22" ht="21.9" customHeight="1" x14ac:dyDescent="0.2">
      <c r="A11" s="9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5">
        <f t="shared" si="5"/>
        <v>0</v>
      </c>
      <c r="R11" s="15"/>
      <c r="S11" s="46">
        <f t="shared" si="6"/>
        <v>0</v>
      </c>
      <c r="T11" s="17">
        <f t="shared" si="7"/>
        <v>0</v>
      </c>
      <c r="U11" s="45">
        <f t="shared" si="8"/>
        <v>0</v>
      </c>
      <c r="V11" s="34" t="str">
        <f t="shared" si="2"/>
        <v>OK</v>
      </c>
    </row>
    <row r="12" spans="1:22" ht="21.9" customHeight="1" x14ac:dyDescent="0.2">
      <c r="A12" s="9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5">
        <f t="shared" si="5"/>
        <v>0</v>
      </c>
      <c r="R12" s="15"/>
      <c r="S12" s="46">
        <f t="shared" si="6"/>
        <v>0</v>
      </c>
      <c r="T12" s="17">
        <f t="shared" si="7"/>
        <v>0</v>
      </c>
      <c r="U12" s="45">
        <f t="shared" si="8"/>
        <v>0</v>
      </c>
      <c r="V12" s="34" t="str">
        <f t="shared" si="2"/>
        <v>OK</v>
      </c>
    </row>
    <row r="13" spans="1:22" ht="21.9" customHeight="1" x14ac:dyDescent="0.2">
      <c r="A13" s="9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5">
        <f t="shared" si="5"/>
        <v>0</v>
      </c>
      <c r="R13" s="15"/>
      <c r="S13" s="46">
        <f t="shared" si="6"/>
        <v>0</v>
      </c>
      <c r="T13" s="17">
        <f t="shared" si="7"/>
        <v>0</v>
      </c>
      <c r="U13" s="45">
        <f t="shared" si="8"/>
        <v>0</v>
      </c>
      <c r="V13" s="34" t="str">
        <f t="shared" si="2"/>
        <v>OK</v>
      </c>
    </row>
    <row r="14" spans="1:22" ht="21.9" customHeight="1" x14ac:dyDescent="0.2">
      <c r="A14" s="9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5">
        <f t="shared" si="5"/>
        <v>0</v>
      </c>
      <c r="R14" s="15"/>
      <c r="S14" s="46">
        <f t="shared" si="6"/>
        <v>0</v>
      </c>
      <c r="T14" s="17">
        <f t="shared" si="7"/>
        <v>0</v>
      </c>
      <c r="U14" s="45">
        <f t="shared" si="8"/>
        <v>0</v>
      </c>
      <c r="V14" s="34" t="str">
        <f t="shared" si="2"/>
        <v>OK</v>
      </c>
    </row>
    <row r="15" spans="1:22" ht="21.9" customHeight="1" x14ac:dyDescent="0.2">
      <c r="A15" s="9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5">
        <f t="shared" si="5"/>
        <v>0</v>
      </c>
      <c r="R15" s="15"/>
      <c r="S15" s="46">
        <f t="shared" si="6"/>
        <v>0</v>
      </c>
      <c r="T15" s="17">
        <f t="shared" si="7"/>
        <v>0</v>
      </c>
      <c r="U15" s="45">
        <f t="shared" si="8"/>
        <v>0</v>
      </c>
      <c r="V15" s="34" t="str">
        <f t="shared" si="2"/>
        <v>OK</v>
      </c>
    </row>
    <row r="16" spans="1:22" ht="21.9" customHeight="1" x14ac:dyDescent="0.2">
      <c r="A16" s="9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5">
        <f t="shared" si="5"/>
        <v>0</v>
      </c>
      <c r="R16" s="15"/>
      <c r="S16" s="46">
        <f t="shared" si="6"/>
        <v>0</v>
      </c>
      <c r="T16" s="17">
        <f t="shared" si="7"/>
        <v>0</v>
      </c>
      <c r="U16" s="45">
        <f t="shared" si="8"/>
        <v>0</v>
      </c>
      <c r="V16" s="34" t="str">
        <f t="shared" si="2"/>
        <v>OK</v>
      </c>
    </row>
    <row r="17" spans="1:22" ht="21.9" customHeight="1" x14ac:dyDescent="0.2">
      <c r="A17" s="9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5">
        <f t="shared" si="5"/>
        <v>0</v>
      </c>
      <c r="R17" s="15"/>
      <c r="S17" s="46">
        <f t="shared" si="6"/>
        <v>0</v>
      </c>
      <c r="T17" s="17">
        <f t="shared" si="7"/>
        <v>0</v>
      </c>
      <c r="U17" s="45">
        <f t="shared" si="8"/>
        <v>0</v>
      </c>
      <c r="V17" s="34" t="str">
        <f t="shared" si="2"/>
        <v>OK</v>
      </c>
    </row>
    <row r="18" spans="1:22" ht="21.9" customHeight="1" x14ac:dyDescent="0.2">
      <c r="A18" s="9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5">
        <f t="shared" si="5"/>
        <v>0</v>
      </c>
      <c r="R18" s="15"/>
      <c r="S18" s="46">
        <f t="shared" si="6"/>
        <v>0</v>
      </c>
      <c r="T18" s="17">
        <f t="shared" si="7"/>
        <v>0</v>
      </c>
      <c r="U18" s="45">
        <f t="shared" si="8"/>
        <v>0</v>
      </c>
      <c r="V18" s="34" t="str">
        <f t="shared" si="2"/>
        <v>OK</v>
      </c>
    </row>
    <row r="19" spans="1:22" ht="21.9" customHeight="1" x14ac:dyDescent="0.2">
      <c r="A19" s="9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5">
        <f t="shared" si="5"/>
        <v>0</v>
      </c>
      <c r="R19" s="15"/>
      <c r="S19" s="46">
        <f t="shared" si="6"/>
        <v>0</v>
      </c>
      <c r="T19" s="17">
        <f t="shared" si="7"/>
        <v>0</v>
      </c>
      <c r="U19" s="45">
        <f t="shared" si="8"/>
        <v>0</v>
      </c>
      <c r="V19" s="34" t="str">
        <f t="shared" si="2"/>
        <v>OK</v>
      </c>
    </row>
    <row r="20" spans="1:22" ht="21.9" customHeight="1" x14ac:dyDescent="0.2">
      <c r="A20" s="9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5">
        <f t="shared" si="5"/>
        <v>0</v>
      </c>
      <c r="R20" s="15"/>
      <c r="S20" s="46">
        <f t="shared" si="6"/>
        <v>0</v>
      </c>
      <c r="T20" s="17">
        <f t="shared" si="7"/>
        <v>0</v>
      </c>
      <c r="U20" s="45">
        <f t="shared" si="8"/>
        <v>0</v>
      </c>
      <c r="V20" s="34" t="str">
        <f t="shared" si="2"/>
        <v>OK</v>
      </c>
    </row>
    <row r="21" spans="1:22" ht="21.9" customHeight="1" x14ac:dyDescent="0.2">
      <c r="A21" s="9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5">
        <f t="shared" si="5"/>
        <v>0</v>
      </c>
      <c r="R21" s="15"/>
      <c r="S21" s="46">
        <f t="shared" si="6"/>
        <v>0</v>
      </c>
      <c r="T21" s="17">
        <f t="shared" si="7"/>
        <v>0</v>
      </c>
      <c r="U21" s="45">
        <f t="shared" si="8"/>
        <v>0</v>
      </c>
      <c r="V21" s="34" t="str">
        <f t="shared" si="2"/>
        <v>OK</v>
      </c>
    </row>
    <row r="22" spans="1:22" ht="21.9" customHeight="1" x14ac:dyDescent="0.2">
      <c r="A22" s="9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5">
        <f t="shared" si="5"/>
        <v>0</v>
      </c>
      <c r="R22" s="15"/>
      <c r="S22" s="46">
        <f t="shared" si="6"/>
        <v>0</v>
      </c>
      <c r="T22" s="17">
        <f t="shared" si="7"/>
        <v>0</v>
      </c>
      <c r="U22" s="45">
        <f t="shared" si="8"/>
        <v>0</v>
      </c>
      <c r="V22" s="34" t="str">
        <f t="shared" si="2"/>
        <v>OK</v>
      </c>
    </row>
    <row r="23" spans="1:22" ht="21.9" customHeight="1" x14ac:dyDescent="0.2">
      <c r="A23" s="9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5">
        <f t="shared" si="5"/>
        <v>0</v>
      </c>
      <c r="R23" s="15"/>
      <c r="S23" s="46">
        <f t="shared" si="6"/>
        <v>0</v>
      </c>
      <c r="T23" s="17">
        <f t="shared" si="7"/>
        <v>0</v>
      </c>
      <c r="U23" s="45">
        <f t="shared" si="8"/>
        <v>0</v>
      </c>
      <c r="V23" s="34" t="str">
        <f t="shared" si="2"/>
        <v>OK</v>
      </c>
    </row>
    <row r="24" spans="1:22" ht="21.9" customHeight="1" x14ac:dyDescent="0.2">
      <c r="A24" s="9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5">
        <f t="shared" si="5"/>
        <v>0</v>
      </c>
      <c r="R24" s="15"/>
      <c r="S24" s="46">
        <f t="shared" si="6"/>
        <v>0</v>
      </c>
      <c r="T24" s="17">
        <f t="shared" si="7"/>
        <v>0</v>
      </c>
      <c r="U24" s="45">
        <f t="shared" si="8"/>
        <v>0</v>
      </c>
      <c r="V24" s="34" t="str">
        <f t="shared" si="2"/>
        <v>OK</v>
      </c>
    </row>
    <row r="25" spans="1:22" ht="21.9" customHeight="1" x14ac:dyDescent="0.2">
      <c r="A25" s="9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5">
        <f t="shared" si="5"/>
        <v>0</v>
      </c>
      <c r="R25" s="15"/>
      <c r="S25" s="46">
        <f t="shared" si="6"/>
        <v>0</v>
      </c>
      <c r="T25" s="17">
        <f t="shared" si="7"/>
        <v>0</v>
      </c>
      <c r="U25" s="45">
        <f t="shared" si="8"/>
        <v>0</v>
      </c>
      <c r="V25" s="34" t="str">
        <f t="shared" si="2"/>
        <v>OK</v>
      </c>
    </row>
    <row r="26" spans="1:22" ht="21.9" customHeight="1" x14ac:dyDescent="0.2">
      <c r="A26" s="9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5">
        <f t="shared" si="5"/>
        <v>0</v>
      </c>
      <c r="R26" s="15"/>
      <c r="S26" s="46">
        <f t="shared" si="6"/>
        <v>0</v>
      </c>
      <c r="T26" s="17">
        <f t="shared" si="7"/>
        <v>0</v>
      </c>
      <c r="U26" s="45">
        <f t="shared" si="8"/>
        <v>0</v>
      </c>
      <c r="V26" s="34" t="str">
        <f t="shared" si="2"/>
        <v>OK</v>
      </c>
    </row>
    <row r="27" spans="1:22" ht="21.9" customHeight="1" x14ac:dyDescent="0.2">
      <c r="A27" s="9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5">
        <f t="shared" si="5"/>
        <v>0</v>
      </c>
      <c r="R27" s="15"/>
      <c r="S27" s="46">
        <f t="shared" si="6"/>
        <v>0</v>
      </c>
      <c r="T27" s="17">
        <f t="shared" si="7"/>
        <v>0</v>
      </c>
      <c r="U27" s="45">
        <f t="shared" si="8"/>
        <v>0</v>
      </c>
      <c r="V27" s="34" t="str">
        <f t="shared" si="2"/>
        <v>OK</v>
      </c>
    </row>
    <row r="28" spans="1:22" ht="21.9" customHeight="1" x14ac:dyDescent="0.2">
      <c r="A28" s="9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5">
        <f t="shared" si="5"/>
        <v>0</v>
      </c>
      <c r="R28" s="15"/>
      <c r="S28" s="46">
        <f t="shared" si="6"/>
        <v>0</v>
      </c>
      <c r="T28" s="17">
        <f t="shared" si="7"/>
        <v>0</v>
      </c>
      <c r="U28" s="45">
        <f t="shared" si="8"/>
        <v>0</v>
      </c>
      <c r="V28" s="34" t="str">
        <f t="shared" si="2"/>
        <v>OK</v>
      </c>
    </row>
    <row r="29" spans="1:22" ht="21.9" customHeight="1" x14ac:dyDescent="0.2">
      <c r="A29" s="9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5">
        <f t="shared" si="5"/>
        <v>0</v>
      </c>
      <c r="R29" s="15"/>
      <c r="S29" s="46">
        <f t="shared" si="6"/>
        <v>0</v>
      </c>
      <c r="T29" s="17">
        <f t="shared" si="7"/>
        <v>0</v>
      </c>
      <c r="U29" s="45">
        <f t="shared" si="8"/>
        <v>0</v>
      </c>
      <c r="V29" s="34" t="str">
        <f t="shared" si="2"/>
        <v>OK</v>
      </c>
    </row>
    <row r="30" spans="1:22" ht="21.9" customHeight="1" x14ac:dyDescent="0.2">
      <c r="A30" s="9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5">
        <f t="shared" si="5"/>
        <v>0</v>
      </c>
      <c r="R30" s="15"/>
      <c r="S30" s="46">
        <f t="shared" si="6"/>
        <v>0</v>
      </c>
      <c r="T30" s="17">
        <f t="shared" si="7"/>
        <v>0</v>
      </c>
      <c r="U30" s="45">
        <f t="shared" si="8"/>
        <v>0</v>
      </c>
      <c r="V30" s="34" t="str">
        <f t="shared" si="2"/>
        <v>OK</v>
      </c>
    </row>
    <row r="31" spans="1:22" ht="21.9" customHeight="1" x14ac:dyDescent="0.2">
      <c r="A31" s="9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5">
        <f t="shared" si="5"/>
        <v>0</v>
      </c>
      <c r="R31" s="15"/>
      <c r="S31" s="46">
        <f t="shared" si="6"/>
        <v>0</v>
      </c>
      <c r="T31" s="17">
        <f t="shared" si="7"/>
        <v>0</v>
      </c>
      <c r="U31" s="45">
        <f t="shared" si="8"/>
        <v>0</v>
      </c>
      <c r="V31" s="34" t="str">
        <f t="shared" si="2"/>
        <v>OK</v>
      </c>
    </row>
    <row r="32" spans="1:22" ht="21.9" customHeight="1" x14ac:dyDescent="0.2">
      <c r="A32" s="9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5">
        <f t="shared" si="5"/>
        <v>0</v>
      </c>
      <c r="R32" s="15"/>
      <c r="S32" s="46">
        <f t="shared" si="6"/>
        <v>0</v>
      </c>
      <c r="T32" s="17">
        <f t="shared" si="7"/>
        <v>0</v>
      </c>
      <c r="U32" s="45">
        <f t="shared" si="8"/>
        <v>0</v>
      </c>
      <c r="V32" s="34" t="str">
        <f t="shared" si="2"/>
        <v>OK</v>
      </c>
    </row>
    <row r="33" spans="1:22" ht="21.9" customHeight="1" x14ac:dyDescent="0.2">
      <c r="A33" s="10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5">
        <f t="shared" si="5"/>
        <v>0</v>
      </c>
      <c r="R33" s="15"/>
      <c r="S33" s="46">
        <f t="shared" si="6"/>
        <v>0</v>
      </c>
      <c r="T33" s="17">
        <f t="shared" si="7"/>
        <v>0</v>
      </c>
      <c r="U33" s="45">
        <f t="shared" si="8"/>
        <v>0</v>
      </c>
      <c r="V33" s="34" t="str">
        <f t="shared" si="2"/>
        <v>OK</v>
      </c>
    </row>
    <row r="34" spans="1:22" ht="21.9" customHeight="1" x14ac:dyDescent="0.2">
      <c r="A34" s="10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5">
        <f t="shared" si="5"/>
        <v>0</v>
      </c>
      <c r="R34" s="15"/>
      <c r="S34" s="46">
        <f t="shared" si="6"/>
        <v>0</v>
      </c>
      <c r="T34" s="17">
        <f t="shared" si="7"/>
        <v>0</v>
      </c>
      <c r="U34" s="45">
        <f t="shared" si="8"/>
        <v>0</v>
      </c>
      <c r="V34" s="34" t="str">
        <f t="shared" si="2"/>
        <v>OK</v>
      </c>
    </row>
    <row r="35" spans="1:22" ht="21.9" customHeight="1" x14ac:dyDescent="0.2">
      <c r="A35" s="10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5">
        <f t="shared" si="5"/>
        <v>0</v>
      </c>
      <c r="R35" s="15"/>
      <c r="S35" s="46">
        <f t="shared" si="6"/>
        <v>0</v>
      </c>
      <c r="T35" s="17">
        <f t="shared" si="7"/>
        <v>0</v>
      </c>
      <c r="U35" s="45">
        <f t="shared" si="8"/>
        <v>0</v>
      </c>
      <c r="V35" s="34" t="str">
        <f t="shared" si="2"/>
        <v>OK</v>
      </c>
    </row>
    <row r="36" spans="1:22" ht="21.9" customHeight="1" x14ac:dyDescent="0.2">
      <c r="A36" s="9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5">
        <f t="shared" si="5"/>
        <v>0</v>
      </c>
      <c r="R36" s="15"/>
      <c r="S36" s="46">
        <f t="shared" si="6"/>
        <v>0</v>
      </c>
      <c r="T36" s="17">
        <f t="shared" si="7"/>
        <v>0</v>
      </c>
      <c r="U36" s="45">
        <f t="shared" si="8"/>
        <v>0</v>
      </c>
      <c r="V36" s="34" t="str">
        <f t="shared" si="2"/>
        <v>OK</v>
      </c>
    </row>
    <row r="37" spans="1:22" ht="21.9" customHeight="1" x14ac:dyDescent="0.2">
      <c r="A37" s="9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5">
        <f t="shared" si="5"/>
        <v>0</v>
      </c>
      <c r="R37" s="15"/>
      <c r="S37" s="46">
        <f t="shared" si="6"/>
        <v>0</v>
      </c>
      <c r="T37" s="17">
        <f t="shared" si="7"/>
        <v>0</v>
      </c>
      <c r="U37" s="45">
        <f t="shared" si="8"/>
        <v>0</v>
      </c>
      <c r="V37" s="34" t="str">
        <f t="shared" ref="V37:V59" si="9">IF(SUM(B37:O37)=P37+R37*12,"OK","Error")</f>
        <v>OK</v>
      </c>
    </row>
    <row r="38" spans="1:22" ht="21.9" customHeight="1" x14ac:dyDescent="0.2">
      <c r="A38" s="10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37">
        <f t="shared" si="5"/>
        <v>0</v>
      </c>
      <c r="R38" s="23"/>
      <c r="S38" s="38">
        <f t="shared" si="6"/>
        <v>0</v>
      </c>
      <c r="T38" s="24">
        <f t="shared" si="7"/>
        <v>0</v>
      </c>
      <c r="U38" s="45">
        <f t="shared" si="8"/>
        <v>0</v>
      </c>
      <c r="V38" s="34" t="str">
        <f t="shared" si="9"/>
        <v>OK</v>
      </c>
    </row>
    <row r="39" spans="1:22" ht="21.9" customHeight="1" x14ac:dyDescent="0.2">
      <c r="A39" s="10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37">
        <f t="shared" si="5"/>
        <v>0</v>
      </c>
      <c r="R39" s="23"/>
      <c r="S39" s="38">
        <f t="shared" si="6"/>
        <v>0</v>
      </c>
      <c r="T39" s="24">
        <f t="shared" si="7"/>
        <v>0</v>
      </c>
      <c r="U39" s="45">
        <f t="shared" si="8"/>
        <v>0</v>
      </c>
      <c r="V39" s="34" t="str">
        <f t="shared" si="9"/>
        <v>OK</v>
      </c>
    </row>
    <row r="40" spans="1:22" ht="21.9" customHeight="1" x14ac:dyDescent="0.2">
      <c r="A40" s="10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37">
        <f t="shared" si="5"/>
        <v>0</v>
      </c>
      <c r="R40" s="23"/>
      <c r="S40" s="38">
        <f t="shared" si="6"/>
        <v>0</v>
      </c>
      <c r="T40" s="24">
        <f t="shared" si="7"/>
        <v>0</v>
      </c>
      <c r="U40" s="45">
        <f t="shared" si="8"/>
        <v>0</v>
      </c>
      <c r="V40" s="34" t="str">
        <f t="shared" si="9"/>
        <v>OK</v>
      </c>
    </row>
    <row r="41" spans="1:22" ht="21.9" customHeight="1" x14ac:dyDescent="0.2">
      <c r="A41" s="10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37">
        <f t="shared" ref="Q41" si="10">P41*L$1</f>
        <v>0</v>
      </c>
      <c r="R41" s="23"/>
      <c r="S41" s="38">
        <f t="shared" ref="S41" si="11">R41*O$1</f>
        <v>0</v>
      </c>
      <c r="T41" s="24">
        <f t="shared" ref="T41" si="12">P41+R41*12</f>
        <v>0</v>
      </c>
      <c r="U41" s="45">
        <f t="shared" ref="U41" si="13">Q41+S41</f>
        <v>0</v>
      </c>
      <c r="V41" s="34" t="str">
        <f t="shared" si="9"/>
        <v>OK</v>
      </c>
    </row>
    <row r="42" spans="1:22" ht="21.9" customHeight="1" x14ac:dyDescent="0.2">
      <c r="A42" s="10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37">
        <f t="shared" si="5"/>
        <v>0</v>
      </c>
      <c r="R42" s="23"/>
      <c r="S42" s="38">
        <f t="shared" si="6"/>
        <v>0</v>
      </c>
      <c r="T42" s="24">
        <f t="shared" si="7"/>
        <v>0</v>
      </c>
      <c r="U42" s="45">
        <f t="shared" si="8"/>
        <v>0</v>
      </c>
      <c r="V42" s="34" t="str">
        <f t="shared" si="9"/>
        <v>OK</v>
      </c>
    </row>
    <row r="43" spans="1:22" ht="21.9" customHeight="1" x14ac:dyDescent="0.2">
      <c r="A43" s="10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37">
        <f t="shared" si="5"/>
        <v>0</v>
      </c>
      <c r="R43" s="23"/>
      <c r="S43" s="38">
        <f t="shared" si="6"/>
        <v>0</v>
      </c>
      <c r="T43" s="24">
        <f t="shared" si="7"/>
        <v>0</v>
      </c>
      <c r="U43" s="45">
        <f t="shared" si="8"/>
        <v>0</v>
      </c>
      <c r="V43" s="34" t="str">
        <f t="shared" si="9"/>
        <v>OK</v>
      </c>
    </row>
    <row r="44" spans="1:22" ht="21.9" customHeight="1" x14ac:dyDescent="0.2">
      <c r="A44" s="10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37">
        <f t="shared" si="5"/>
        <v>0</v>
      </c>
      <c r="R44" s="23"/>
      <c r="S44" s="38">
        <f t="shared" si="6"/>
        <v>0</v>
      </c>
      <c r="T44" s="24">
        <f t="shared" si="7"/>
        <v>0</v>
      </c>
      <c r="U44" s="45">
        <f t="shared" si="8"/>
        <v>0</v>
      </c>
      <c r="V44" s="34" t="str">
        <f t="shared" si="9"/>
        <v>OK</v>
      </c>
    </row>
    <row r="45" spans="1:22" ht="21.9" customHeight="1" x14ac:dyDescent="0.2">
      <c r="A45" s="10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37">
        <f t="shared" si="5"/>
        <v>0</v>
      </c>
      <c r="R45" s="23"/>
      <c r="S45" s="38">
        <f t="shared" si="6"/>
        <v>0</v>
      </c>
      <c r="T45" s="24">
        <f t="shared" si="7"/>
        <v>0</v>
      </c>
      <c r="U45" s="45">
        <f t="shared" si="8"/>
        <v>0</v>
      </c>
      <c r="V45" s="34" t="str">
        <f t="shared" si="9"/>
        <v>OK</v>
      </c>
    </row>
    <row r="46" spans="1:22" ht="21.9" customHeight="1" x14ac:dyDescent="0.2">
      <c r="A46" s="10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37">
        <f t="shared" si="5"/>
        <v>0</v>
      </c>
      <c r="R46" s="23"/>
      <c r="S46" s="38">
        <f t="shared" si="6"/>
        <v>0</v>
      </c>
      <c r="T46" s="24">
        <f t="shared" si="7"/>
        <v>0</v>
      </c>
      <c r="U46" s="45">
        <f t="shared" si="8"/>
        <v>0</v>
      </c>
      <c r="V46" s="34" t="str">
        <f t="shared" si="9"/>
        <v>OK</v>
      </c>
    </row>
    <row r="47" spans="1:22" ht="21.9" customHeight="1" x14ac:dyDescent="0.2">
      <c r="A47" s="10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37">
        <f t="shared" ref="Q47:Q54" si="14">P47*L$1</f>
        <v>0</v>
      </c>
      <c r="R47" s="23"/>
      <c r="S47" s="38">
        <f t="shared" ref="S47:S54" si="15">R47*O$1</f>
        <v>0</v>
      </c>
      <c r="T47" s="24">
        <f t="shared" ref="T47:T54" si="16">P47+R47*12</f>
        <v>0</v>
      </c>
      <c r="U47" s="45">
        <f t="shared" ref="U47:U54" si="17">Q47+S47</f>
        <v>0</v>
      </c>
      <c r="V47" s="34" t="str">
        <f t="shared" si="9"/>
        <v>OK</v>
      </c>
    </row>
    <row r="48" spans="1:22" ht="21.9" customHeight="1" x14ac:dyDescent="0.2">
      <c r="A48" s="10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37">
        <f t="shared" si="14"/>
        <v>0</v>
      </c>
      <c r="R48" s="23"/>
      <c r="S48" s="38">
        <f t="shared" si="15"/>
        <v>0</v>
      </c>
      <c r="T48" s="24">
        <f t="shared" si="16"/>
        <v>0</v>
      </c>
      <c r="U48" s="45">
        <f t="shared" si="17"/>
        <v>0</v>
      </c>
      <c r="V48" s="34" t="str">
        <f t="shared" si="9"/>
        <v>OK</v>
      </c>
    </row>
    <row r="49" spans="1:22" ht="21.9" customHeight="1" x14ac:dyDescent="0.2">
      <c r="A49" s="10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37">
        <f t="shared" si="14"/>
        <v>0</v>
      </c>
      <c r="R49" s="23"/>
      <c r="S49" s="38">
        <f t="shared" si="15"/>
        <v>0</v>
      </c>
      <c r="T49" s="24">
        <f t="shared" si="16"/>
        <v>0</v>
      </c>
      <c r="U49" s="45">
        <f t="shared" si="17"/>
        <v>0</v>
      </c>
      <c r="V49" s="34" t="str">
        <f t="shared" si="9"/>
        <v>OK</v>
      </c>
    </row>
    <row r="50" spans="1:22" ht="21.9" customHeight="1" x14ac:dyDescent="0.2">
      <c r="A50" s="10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37">
        <f t="shared" si="14"/>
        <v>0</v>
      </c>
      <c r="R50" s="23"/>
      <c r="S50" s="38">
        <f t="shared" si="15"/>
        <v>0</v>
      </c>
      <c r="T50" s="24">
        <f t="shared" si="16"/>
        <v>0</v>
      </c>
      <c r="U50" s="45">
        <f t="shared" si="17"/>
        <v>0</v>
      </c>
      <c r="V50" s="34" t="str">
        <f t="shared" si="9"/>
        <v>OK</v>
      </c>
    </row>
    <row r="51" spans="1:22" ht="21.9" customHeight="1" x14ac:dyDescent="0.2">
      <c r="A51" s="10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37">
        <f t="shared" si="14"/>
        <v>0</v>
      </c>
      <c r="R51" s="23"/>
      <c r="S51" s="38">
        <f t="shared" si="15"/>
        <v>0</v>
      </c>
      <c r="T51" s="24">
        <f t="shared" si="16"/>
        <v>0</v>
      </c>
      <c r="U51" s="45">
        <f t="shared" si="17"/>
        <v>0</v>
      </c>
      <c r="V51" s="34" t="str">
        <f t="shared" si="9"/>
        <v>OK</v>
      </c>
    </row>
    <row r="52" spans="1:22" ht="21.9" customHeight="1" x14ac:dyDescent="0.2">
      <c r="A52" s="1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37">
        <f t="shared" si="14"/>
        <v>0</v>
      </c>
      <c r="R52" s="23"/>
      <c r="S52" s="38">
        <f t="shared" si="15"/>
        <v>0</v>
      </c>
      <c r="T52" s="24">
        <f t="shared" si="16"/>
        <v>0</v>
      </c>
      <c r="U52" s="45">
        <f t="shared" si="17"/>
        <v>0</v>
      </c>
      <c r="V52" s="34" t="str">
        <f t="shared" si="9"/>
        <v>OK</v>
      </c>
    </row>
    <row r="53" spans="1:22" ht="21.9" customHeight="1" x14ac:dyDescent="0.2">
      <c r="A53" s="10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37">
        <f t="shared" si="14"/>
        <v>0</v>
      </c>
      <c r="R53" s="23"/>
      <c r="S53" s="38">
        <f t="shared" si="15"/>
        <v>0</v>
      </c>
      <c r="T53" s="24">
        <f t="shared" si="16"/>
        <v>0</v>
      </c>
      <c r="U53" s="45">
        <f t="shared" si="17"/>
        <v>0</v>
      </c>
      <c r="V53" s="34" t="str">
        <f t="shared" si="9"/>
        <v>OK</v>
      </c>
    </row>
    <row r="54" spans="1:22" ht="21.9" customHeight="1" x14ac:dyDescent="0.2">
      <c r="A54" s="10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37">
        <f t="shared" si="14"/>
        <v>0</v>
      </c>
      <c r="R54" s="23"/>
      <c r="S54" s="38">
        <f t="shared" si="15"/>
        <v>0</v>
      </c>
      <c r="T54" s="24">
        <f t="shared" si="16"/>
        <v>0</v>
      </c>
      <c r="U54" s="45">
        <f t="shared" si="17"/>
        <v>0</v>
      </c>
      <c r="V54" s="34" t="str">
        <f t="shared" si="9"/>
        <v>OK</v>
      </c>
    </row>
    <row r="55" spans="1:22" ht="21.9" customHeight="1" x14ac:dyDescent="0.2">
      <c r="A55" s="10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37">
        <f t="shared" si="5"/>
        <v>0</v>
      </c>
      <c r="R55" s="23"/>
      <c r="S55" s="38">
        <f t="shared" si="6"/>
        <v>0</v>
      </c>
      <c r="T55" s="24">
        <f t="shared" si="7"/>
        <v>0</v>
      </c>
      <c r="U55" s="45">
        <f t="shared" si="8"/>
        <v>0</v>
      </c>
      <c r="V55" s="34" t="str">
        <f t="shared" si="9"/>
        <v>OK</v>
      </c>
    </row>
    <row r="56" spans="1:22" ht="21.9" customHeight="1" x14ac:dyDescent="0.2">
      <c r="A56" s="10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37">
        <f t="shared" si="5"/>
        <v>0</v>
      </c>
      <c r="R56" s="23"/>
      <c r="S56" s="38">
        <f t="shared" si="6"/>
        <v>0</v>
      </c>
      <c r="T56" s="24">
        <f t="shared" si="7"/>
        <v>0</v>
      </c>
      <c r="U56" s="45">
        <f t="shared" si="8"/>
        <v>0</v>
      </c>
      <c r="V56" s="34" t="str">
        <f t="shared" si="9"/>
        <v>OK</v>
      </c>
    </row>
    <row r="57" spans="1:22" ht="21.9" customHeight="1" x14ac:dyDescent="0.2">
      <c r="A57" s="10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37">
        <f t="shared" si="5"/>
        <v>0</v>
      </c>
      <c r="R57" s="23"/>
      <c r="S57" s="38">
        <f t="shared" si="6"/>
        <v>0</v>
      </c>
      <c r="T57" s="24">
        <f t="shared" si="7"/>
        <v>0</v>
      </c>
      <c r="U57" s="45">
        <f t="shared" si="8"/>
        <v>0</v>
      </c>
      <c r="V57" s="34" t="str">
        <f t="shared" si="9"/>
        <v>OK</v>
      </c>
    </row>
    <row r="58" spans="1:22" ht="21.9" customHeight="1" x14ac:dyDescent="0.2">
      <c r="A58" s="25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37">
        <f t="shared" si="5"/>
        <v>0</v>
      </c>
      <c r="R58" s="23"/>
      <c r="S58" s="38">
        <f t="shared" si="6"/>
        <v>0</v>
      </c>
      <c r="T58" s="24">
        <f t="shared" si="7"/>
        <v>0</v>
      </c>
      <c r="U58" s="45">
        <f t="shared" si="8"/>
        <v>0</v>
      </c>
      <c r="V58" s="34" t="str">
        <f t="shared" si="9"/>
        <v>OK</v>
      </c>
    </row>
    <row r="59" spans="1:22" ht="21.9" customHeight="1" x14ac:dyDescent="0.2">
      <c r="A59" s="10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37">
        <f t="shared" si="0"/>
        <v>0</v>
      </c>
      <c r="R59" s="23"/>
      <c r="S59" s="38">
        <f t="shared" si="1"/>
        <v>0</v>
      </c>
      <c r="T59" s="24">
        <f t="shared" si="3"/>
        <v>0</v>
      </c>
      <c r="U59" s="45">
        <f t="shared" si="4"/>
        <v>0</v>
      </c>
      <c r="V59" s="34" t="str">
        <f t="shared" si="9"/>
        <v>OK</v>
      </c>
    </row>
    <row r="60" spans="1:22" ht="21.9" customHeight="1" x14ac:dyDescent="0.2">
      <c r="A60" s="10" t="s">
        <v>18</v>
      </c>
      <c r="B60" s="24">
        <f t="shared" ref="B60:U60" si="18">SUM(B5:B59)</f>
        <v>0</v>
      </c>
      <c r="C60" s="24">
        <f t="shared" si="18"/>
        <v>0</v>
      </c>
      <c r="D60" s="24">
        <f t="shared" si="18"/>
        <v>0</v>
      </c>
      <c r="E60" s="24">
        <f t="shared" si="18"/>
        <v>0</v>
      </c>
      <c r="F60" s="24">
        <f t="shared" si="18"/>
        <v>0</v>
      </c>
      <c r="G60" s="24">
        <f t="shared" si="18"/>
        <v>0</v>
      </c>
      <c r="H60" s="24">
        <f t="shared" si="18"/>
        <v>0</v>
      </c>
      <c r="I60" s="24">
        <f t="shared" si="18"/>
        <v>0</v>
      </c>
      <c r="J60" s="24">
        <f t="shared" si="18"/>
        <v>0</v>
      </c>
      <c r="K60" s="24">
        <f t="shared" si="18"/>
        <v>0</v>
      </c>
      <c r="L60" s="24">
        <f t="shared" si="18"/>
        <v>0</v>
      </c>
      <c r="M60" s="24">
        <f t="shared" si="18"/>
        <v>0</v>
      </c>
      <c r="N60" s="24">
        <f t="shared" si="18"/>
        <v>0</v>
      </c>
      <c r="O60" s="24">
        <f t="shared" si="18"/>
        <v>0</v>
      </c>
      <c r="P60" s="24">
        <f t="shared" si="18"/>
        <v>0</v>
      </c>
      <c r="Q60" s="37">
        <f t="shared" si="18"/>
        <v>0</v>
      </c>
      <c r="R60" s="24">
        <f t="shared" si="18"/>
        <v>0</v>
      </c>
      <c r="S60" s="38">
        <f t="shared" si="18"/>
        <v>0</v>
      </c>
      <c r="T60" s="24">
        <f t="shared" si="18"/>
        <v>0</v>
      </c>
      <c r="U60" s="45">
        <f t="shared" si="18"/>
        <v>0</v>
      </c>
    </row>
    <row r="61" spans="1:22" ht="21.9" customHeight="1" x14ac:dyDescent="0.2">
      <c r="A61" s="11" t="s">
        <v>19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6"/>
      <c r="Q61" s="26"/>
      <c r="R61" s="26"/>
      <c r="S61" s="26"/>
      <c r="T61" s="24">
        <f>SUM(B61:O61)</f>
        <v>0</v>
      </c>
      <c r="U61" s="47"/>
    </row>
    <row r="62" spans="1:22" ht="21.9" customHeight="1" x14ac:dyDescent="0.2">
      <c r="A62" s="12" t="s">
        <v>20</v>
      </c>
      <c r="B62" s="27">
        <f>SUM(B60:B61)</f>
        <v>0</v>
      </c>
      <c r="C62" s="27">
        <f t="shared" ref="C62:O62" si="19">SUM(C60:C61)</f>
        <v>0</v>
      </c>
      <c r="D62" s="27">
        <f t="shared" si="19"/>
        <v>0</v>
      </c>
      <c r="E62" s="27">
        <f t="shared" si="19"/>
        <v>0</v>
      </c>
      <c r="F62" s="27">
        <f t="shared" si="19"/>
        <v>0</v>
      </c>
      <c r="G62" s="27">
        <f t="shared" si="19"/>
        <v>0</v>
      </c>
      <c r="H62" s="27">
        <f t="shared" si="19"/>
        <v>0</v>
      </c>
      <c r="I62" s="27">
        <f t="shared" si="19"/>
        <v>0</v>
      </c>
      <c r="J62" s="27">
        <f t="shared" si="19"/>
        <v>0</v>
      </c>
      <c r="K62" s="27">
        <f t="shared" si="19"/>
        <v>0</v>
      </c>
      <c r="L62" s="27">
        <f t="shared" si="19"/>
        <v>0</v>
      </c>
      <c r="M62" s="27">
        <f t="shared" si="19"/>
        <v>0</v>
      </c>
      <c r="N62" s="27">
        <f t="shared" si="19"/>
        <v>0</v>
      </c>
      <c r="O62" s="27">
        <f t="shared" si="19"/>
        <v>0</v>
      </c>
      <c r="P62" s="26"/>
      <c r="Q62" s="26"/>
      <c r="R62" s="26"/>
      <c r="S62" s="26"/>
      <c r="T62" s="24">
        <f>SUM(T60:T61)</f>
        <v>0</v>
      </c>
      <c r="U62" s="48">
        <f t="shared" ref="U62" si="20">SUM(U60:U61)</f>
        <v>0</v>
      </c>
    </row>
    <row r="63" spans="1:22" ht="10.8" thickBot="1" x14ac:dyDescent="0.25"/>
    <row r="64" spans="1:22" ht="27.75" customHeight="1" thickBot="1" x14ac:dyDescent="0.25">
      <c r="A64" s="11" t="s">
        <v>21</v>
      </c>
      <c r="B64" s="28">
        <f>IF(B60/12=INT(B60/12),B60/12,INT(B60/12)+1)</f>
        <v>0</v>
      </c>
      <c r="C64" s="28">
        <f t="shared" ref="C64:O64" si="21">IF(C60/12=INT(C60/12),C60/12,INT(C60/12)+1)</f>
        <v>0</v>
      </c>
      <c r="D64" s="28">
        <f t="shared" si="21"/>
        <v>0</v>
      </c>
      <c r="E64" s="28">
        <f t="shared" si="21"/>
        <v>0</v>
      </c>
      <c r="F64" s="28">
        <f t="shared" si="21"/>
        <v>0</v>
      </c>
      <c r="G64" s="28">
        <f t="shared" si="21"/>
        <v>0</v>
      </c>
      <c r="H64" s="28">
        <f t="shared" si="21"/>
        <v>0</v>
      </c>
      <c r="I64" s="28">
        <f t="shared" si="21"/>
        <v>0</v>
      </c>
      <c r="J64" s="28">
        <f t="shared" ref="J64" si="22">IF(J60/12=INT(J60/12),J60/12,INT(J60/12)+1)</f>
        <v>0</v>
      </c>
      <c r="K64" s="28">
        <f t="shared" si="21"/>
        <v>0</v>
      </c>
      <c r="L64" s="28">
        <f t="shared" si="21"/>
        <v>0</v>
      </c>
      <c r="M64" s="28">
        <f t="shared" si="21"/>
        <v>0</v>
      </c>
      <c r="N64" s="28">
        <f t="shared" si="21"/>
        <v>0</v>
      </c>
      <c r="O64" s="28">
        <f t="shared" si="21"/>
        <v>0</v>
      </c>
      <c r="P64" s="30"/>
      <c r="Q64" s="29">
        <f>SUM(B64:O64)</f>
        <v>0</v>
      </c>
      <c r="R64" s="31" t="s">
        <v>22</v>
      </c>
      <c r="S64" s="32"/>
      <c r="T64" s="33"/>
    </row>
    <row r="65" spans="1:22" ht="28.5" customHeight="1" thickBot="1" x14ac:dyDescent="0.25">
      <c r="A65" s="11" t="s">
        <v>23</v>
      </c>
      <c r="B65" s="28">
        <f>B64*12-B62</f>
        <v>0</v>
      </c>
      <c r="C65" s="28">
        <f t="shared" ref="C65:O65" si="23">C64*12-C62</f>
        <v>0</v>
      </c>
      <c r="D65" s="28">
        <f t="shared" si="23"/>
        <v>0</v>
      </c>
      <c r="E65" s="28">
        <f t="shared" si="23"/>
        <v>0</v>
      </c>
      <c r="F65" s="28">
        <f t="shared" si="23"/>
        <v>0</v>
      </c>
      <c r="G65" s="28">
        <f t="shared" si="23"/>
        <v>0</v>
      </c>
      <c r="H65" s="28">
        <f t="shared" si="23"/>
        <v>0</v>
      </c>
      <c r="I65" s="28">
        <f t="shared" si="23"/>
        <v>0</v>
      </c>
      <c r="J65" s="28">
        <f t="shared" ref="J65" si="24">J64*12-J62</f>
        <v>0</v>
      </c>
      <c r="K65" s="28">
        <f t="shared" si="23"/>
        <v>0</v>
      </c>
      <c r="L65" s="28">
        <f t="shared" si="23"/>
        <v>0</v>
      </c>
      <c r="M65" s="28">
        <f t="shared" si="23"/>
        <v>0</v>
      </c>
      <c r="N65" s="28">
        <f t="shared" si="23"/>
        <v>0</v>
      </c>
      <c r="O65" s="28">
        <f t="shared" si="23"/>
        <v>0</v>
      </c>
      <c r="P65" s="30"/>
      <c r="Q65" s="29">
        <f>SUM(B65:O65)</f>
        <v>0</v>
      </c>
      <c r="R65" s="31" t="s">
        <v>24</v>
      </c>
      <c r="S65" s="32"/>
      <c r="T65" s="33"/>
    </row>
    <row r="67" spans="1:22" ht="15.6" customHeight="1" x14ac:dyDescent="0.2">
      <c r="B67" s="42" t="s">
        <v>40</v>
      </c>
      <c r="C67" s="43" t="s">
        <v>47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V67" s="41"/>
    </row>
    <row r="68" spans="1:22" ht="13.2" x14ac:dyDescent="0.2">
      <c r="B68" s="41"/>
      <c r="C68" s="43" t="s">
        <v>39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V68" s="41"/>
    </row>
    <row r="69" spans="1:22" ht="15.6" x14ac:dyDescent="0.3">
      <c r="A69" s="14" t="s">
        <v>27</v>
      </c>
    </row>
    <row r="70" spans="1:22" ht="15" customHeight="1" x14ac:dyDescent="0.25">
      <c r="B70" s="20"/>
      <c r="C70" s="22" t="s">
        <v>45</v>
      </c>
      <c r="D70" s="21">
        <f>SUM(B62:O62)</f>
        <v>0</v>
      </c>
      <c r="E70" s="58" t="s">
        <v>28</v>
      </c>
      <c r="F70" s="58"/>
      <c r="G70" s="58"/>
      <c r="H70" s="58"/>
      <c r="I70" s="58"/>
      <c r="J70" s="58"/>
      <c r="K70" s="58"/>
      <c r="L70" s="58"/>
      <c r="M70" s="58"/>
      <c r="N70" s="58"/>
      <c r="O70" s="59" t="str">
        <f>IF(D70=D71,"Equal"," ERROR")</f>
        <v>Equal</v>
      </c>
      <c r="P70" s="59"/>
    </row>
    <row r="71" spans="1:22" ht="15" customHeight="1" x14ac:dyDescent="0.25">
      <c r="B71" s="20"/>
      <c r="C71" s="22" t="s">
        <v>46</v>
      </c>
      <c r="D71" s="21">
        <f>T62</f>
        <v>0</v>
      </c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9"/>
      <c r="P71" s="59"/>
    </row>
    <row r="72" spans="1:22" ht="13.8" x14ac:dyDescent="0.25">
      <c r="B72" s="20"/>
      <c r="C72" s="20"/>
      <c r="D72" s="20"/>
      <c r="E72" s="20"/>
      <c r="I72" s="22" t="s">
        <v>30</v>
      </c>
      <c r="J72" s="22"/>
      <c r="K72" s="51">
        <f>Q64*O$1</f>
        <v>0</v>
      </c>
      <c r="L72" s="51"/>
    </row>
    <row r="73" spans="1:22" ht="15.6" x14ac:dyDescent="0.3">
      <c r="A73" s="13"/>
      <c r="C73" s="16"/>
      <c r="D73" s="20"/>
      <c r="F73" s="20"/>
      <c r="G73" s="20"/>
      <c r="H73" s="20"/>
      <c r="I73" s="22" t="s">
        <v>31</v>
      </c>
      <c r="J73" s="22"/>
      <c r="K73" s="60">
        <f>K72-U60</f>
        <v>0</v>
      </c>
      <c r="L73" s="60"/>
    </row>
    <row r="75" spans="1:22" ht="13.2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</row>
  </sheetData>
  <mergeCells count="7">
    <mergeCell ref="K73:L73"/>
    <mergeCell ref="E70:N71"/>
    <mergeCell ref="K72:L72"/>
    <mergeCell ref="P1:U1"/>
    <mergeCell ref="B3:O3"/>
    <mergeCell ref="P3:U3"/>
    <mergeCell ref="O70:P71"/>
  </mergeCells>
  <phoneticPr fontId="0" type="noConversion"/>
  <pageMargins left="0.28000000000000003" right="0.25" top="0.5" bottom="0.5" header="0.5" footer="0.5"/>
  <pageSetup scale="77" fitToHeight="4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3"/>
  <sheetViews>
    <sheetView zoomScale="80" zoomScaleNormal="80" workbookViewId="0">
      <pane ySplit="4" topLeftCell="A5" activePane="bottomLeft" state="frozen"/>
      <selection pane="bottomLeft" activeCell="AF11" sqref="AF11"/>
    </sheetView>
  </sheetViews>
  <sheetFormatPr defaultRowHeight="10.199999999999999" x14ac:dyDescent="0.2"/>
  <cols>
    <col min="1" max="1" width="42.6640625" customWidth="1"/>
    <col min="2" max="2" width="10.83203125" customWidth="1"/>
    <col min="3" max="3" width="7.5" customWidth="1"/>
    <col min="4" max="4" width="10.33203125" customWidth="1"/>
    <col min="5" max="11" width="7.5" customWidth="1"/>
    <col min="12" max="12" width="10" bestFit="1" customWidth="1"/>
    <col min="13" max="15" width="7.5" customWidth="1"/>
    <col min="16" max="16" width="8.83203125" customWidth="1"/>
    <col min="17" max="17" width="13.6640625" customWidth="1"/>
    <col min="18" max="18" width="8.83203125" customWidth="1"/>
    <col min="19" max="19" width="11.83203125" customWidth="1"/>
    <col min="20" max="20" width="10.83203125" customWidth="1"/>
    <col min="21" max="21" width="16.83203125" customWidth="1"/>
  </cols>
  <sheetData>
    <row r="1" spans="1:22" ht="16.2" x14ac:dyDescent="0.35">
      <c r="A1" s="1" t="s">
        <v>41</v>
      </c>
      <c r="I1" s="13"/>
      <c r="J1" s="13"/>
      <c r="K1" s="18" t="s">
        <v>25</v>
      </c>
      <c r="L1" s="49">
        <f>Prices!B4</f>
        <v>6</v>
      </c>
      <c r="M1" s="13"/>
      <c r="N1" s="18" t="s">
        <v>26</v>
      </c>
      <c r="O1" s="19">
        <f>Prices!B5</f>
        <v>56</v>
      </c>
      <c r="P1" s="52" t="s">
        <v>29</v>
      </c>
      <c r="Q1" s="52"/>
      <c r="R1" s="52"/>
      <c r="S1" s="52"/>
      <c r="T1" s="52"/>
      <c r="U1" s="52"/>
    </row>
    <row r="2" spans="1:22" ht="15.6" x14ac:dyDescent="0.3">
      <c r="A2" s="2"/>
    </row>
    <row r="3" spans="1:22" ht="13.2" x14ac:dyDescent="0.25">
      <c r="A3" s="3"/>
      <c r="B3" s="53" t="s">
        <v>0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5"/>
      <c r="P3" s="53" t="s">
        <v>1</v>
      </c>
      <c r="Q3" s="56"/>
      <c r="R3" s="56"/>
      <c r="S3" s="56"/>
      <c r="T3" s="56"/>
      <c r="U3" s="57"/>
    </row>
    <row r="4" spans="1:22" ht="55.5" customHeight="1" x14ac:dyDescent="0.3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6" t="s">
        <v>10</v>
      </c>
      <c r="J4" s="6" t="s">
        <v>42</v>
      </c>
      <c r="K4" s="6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7" t="str">
        <f>"# Sold 
@ $"&amp;FIXED($L$1,2)</f>
        <v># Sold 
@ $6.00</v>
      </c>
      <c r="Q4" s="7" t="str">
        <f>"Total Cost @ $"&amp;FIXED($L$1,2)</f>
        <v>Total Cost @ $6.00</v>
      </c>
      <c r="R4" s="7" t="str">
        <f>"# Flats Sold @ $"&amp;FIXED($O$1,2)</f>
        <v># Flats Sold @ $56.00</v>
      </c>
      <c r="S4" s="7" t="str">
        <f>"Total 
Flat Cost
@ $"&amp;FIXED($O$1,2)</f>
        <v>Total 
Flat Cost
@ $56.00</v>
      </c>
      <c r="T4" s="8" t="s">
        <v>16</v>
      </c>
      <c r="U4" s="8" t="s">
        <v>17</v>
      </c>
    </row>
    <row r="5" spans="1:22" ht="21.9" customHeight="1" x14ac:dyDescent="0.2">
      <c r="A5" s="10" t="s">
        <v>32</v>
      </c>
      <c r="B5" s="23">
        <v>12</v>
      </c>
      <c r="C5" s="23"/>
      <c r="D5" s="23"/>
      <c r="E5" s="23">
        <v>12</v>
      </c>
      <c r="F5" s="23">
        <v>6</v>
      </c>
      <c r="G5" s="23"/>
      <c r="H5" s="23"/>
      <c r="I5" s="23">
        <v>6</v>
      </c>
      <c r="J5" s="23"/>
      <c r="K5" s="23"/>
      <c r="L5" s="23">
        <v>3</v>
      </c>
      <c r="M5" s="23"/>
      <c r="N5" s="23"/>
      <c r="O5" s="23"/>
      <c r="P5" s="23">
        <v>3</v>
      </c>
      <c r="Q5" s="37">
        <f t="shared" ref="Q5:Q17" si="0">P5*L$1</f>
        <v>18</v>
      </c>
      <c r="R5" s="23">
        <v>3</v>
      </c>
      <c r="S5" s="38">
        <f t="shared" ref="S5:S17" si="1">R5*O$1</f>
        <v>168</v>
      </c>
      <c r="T5" s="24">
        <f>P5+R5*12</f>
        <v>39</v>
      </c>
      <c r="U5" s="37">
        <f>Q5+S5</f>
        <v>186</v>
      </c>
      <c r="V5" s="34" t="str">
        <f t="shared" ref="V5:V17" si="2">IF(SUM(B5:O5)=P5+R5*12,"OK","Error")</f>
        <v>OK</v>
      </c>
    </row>
    <row r="6" spans="1:22" ht="21.9" customHeight="1" x14ac:dyDescent="0.2">
      <c r="A6" s="10" t="s">
        <v>33</v>
      </c>
      <c r="B6" s="23">
        <v>12</v>
      </c>
      <c r="C6" s="23"/>
      <c r="D6" s="23"/>
      <c r="E6" s="23">
        <v>24</v>
      </c>
      <c r="F6" s="23"/>
      <c r="G6" s="23">
        <v>12</v>
      </c>
      <c r="H6" s="23"/>
      <c r="I6" s="23">
        <v>6</v>
      </c>
      <c r="J6" s="23"/>
      <c r="K6" s="23">
        <v>3</v>
      </c>
      <c r="L6" s="23"/>
      <c r="M6" s="23"/>
      <c r="N6" s="23">
        <v>12</v>
      </c>
      <c r="O6" s="23"/>
      <c r="P6" s="23">
        <v>9</v>
      </c>
      <c r="Q6" s="37">
        <f t="shared" si="0"/>
        <v>54</v>
      </c>
      <c r="R6" s="23">
        <v>5</v>
      </c>
      <c r="S6" s="38">
        <f t="shared" si="1"/>
        <v>280</v>
      </c>
      <c r="T6" s="24">
        <f t="shared" ref="T6:T17" si="3">P6+R6*12</f>
        <v>69</v>
      </c>
      <c r="U6" s="37">
        <f t="shared" ref="U6:U17" si="4">Q6+S6</f>
        <v>334</v>
      </c>
      <c r="V6" s="34" t="str">
        <f t="shared" si="2"/>
        <v>OK</v>
      </c>
    </row>
    <row r="7" spans="1:22" ht="21.9" customHeight="1" x14ac:dyDescent="0.2">
      <c r="A7" s="10" t="s">
        <v>34</v>
      </c>
      <c r="B7" s="23">
        <v>24</v>
      </c>
      <c r="C7" s="23">
        <v>18</v>
      </c>
      <c r="D7" s="23"/>
      <c r="E7" s="23">
        <v>34</v>
      </c>
      <c r="F7" s="23">
        <v>12</v>
      </c>
      <c r="G7" s="23">
        <v>12</v>
      </c>
      <c r="H7" s="23"/>
      <c r="I7" s="23"/>
      <c r="J7" s="23"/>
      <c r="K7" s="23">
        <v>9</v>
      </c>
      <c r="L7" s="23">
        <v>6</v>
      </c>
      <c r="M7" s="23"/>
      <c r="N7" s="23"/>
      <c r="O7" s="23"/>
      <c r="P7" s="23">
        <v>7</v>
      </c>
      <c r="Q7" s="37">
        <f t="shared" si="0"/>
        <v>42</v>
      </c>
      <c r="R7" s="23">
        <v>9</v>
      </c>
      <c r="S7" s="38">
        <f t="shared" si="1"/>
        <v>504</v>
      </c>
      <c r="T7" s="24">
        <f t="shared" si="3"/>
        <v>115</v>
      </c>
      <c r="U7" s="37">
        <f t="shared" si="4"/>
        <v>546</v>
      </c>
      <c r="V7" s="34" t="str">
        <f t="shared" si="2"/>
        <v>OK</v>
      </c>
    </row>
    <row r="8" spans="1:22" ht="21.9" customHeight="1" x14ac:dyDescent="0.2">
      <c r="A8" s="10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37">
        <f t="shared" si="0"/>
        <v>0</v>
      </c>
      <c r="R8" s="23"/>
      <c r="S8" s="38">
        <f t="shared" si="1"/>
        <v>0</v>
      </c>
      <c r="T8" s="24">
        <f t="shared" si="3"/>
        <v>0</v>
      </c>
      <c r="U8" s="37">
        <f t="shared" si="4"/>
        <v>0</v>
      </c>
      <c r="V8" s="34" t="str">
        <f t="shared" si="2"/>
        <v>OK</v>
      </c>
    </row>
    <row r="9" spans="1:22" ht="21.9" customHeight="1" x14ac:dyDescent="0.2">
      <c r="A9" s="10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37">
        <f t="shared" si="0"/>
        <v>0</v>
      </c>
      <c r="R9" s="23"/>
      <c r="S9" s="38">
        <f t="shared" si="1"/>
        <v>0</v>
      </c>
      <c r="T9" s="24">
        <f t="shared" si="3"/>
        <v>0</v>
      </c>
      <c r="U9" s="37">
        <f t="shared" si="4"/>
        <v>0</v>
      </c>
      <c r="V9" s="34" t="str">
        <f t="shared" si="2"/>
        <v>OK</v>
      </c>
    </row>
    <row r="10" spans="1:22" ht="21.9" customHeight="1" x14ac:dyDescent="0.2">
      <c r="A10" s="10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37">
        <f t="shared" si="0"/>
        <v>0</v>
      </c>
      <c r="R10" s="23"/>
      <c r="S10" s="38">
        <f t="shared" si="1"/>
        <v>0</v>
      </c>
      <c r="T10" s="24">
        <f t="shared" si="3"/>
        <v>0</v>
      </c>
      <c r="U10" s="37">
        <f t="shared" si="4"/>
        <v>0</v>
      </c>
      <c r="V10" s="34" t="str">
        <f t="shared" si="2"/>
        <v>OK</v>
      </c>
    </row>
    <row r="11" spans="1:22" ht="21.9" customHeight="1" x14ac:dyDescent="0.2">
      <c r="A11" s="10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37">
        <f t="shared" si="0"/>
        <v>0</v>
      </c>
      <c r="R11" s="23"/>
      <c r="S11" s="38">
        <f t="shared" si="1"/>
        <v>0</v>
      </c>
      <c r="T11" s="24">
        <f t="shared" si="3"/>
        <v>0</v>
      </c>
      <c r="U11" s="37">
        <f t="shared" si="4"/>
        <v>0</v>
      </c>
      <c r="V11" s="34" t="str">
        <f t="shared" si="2"/>
        <v>OK</v>
      </c>
    </row>
    <row r="12" spans="1:22" ht="21.9" customHeight="1" x14ac:dyDescent="0.2">
      <c r="A12" s="10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37">
        <f t="shared" si="0"/>
        <v>0</v>
      </c>
      <c r="R12" s="23"/>
      <c r="S12" s="38">
        <f t="shared" si="1"/>
        <v>0</v>
      </c>
      <c r="T12" s="24">
        <f t="shared" si="3"/>
        <v>0</v>
      </c>
      <c r="U12" s="37">
        <f t="shared" si="4"/>
        <v>0</v>
      </c>
      <c r="V12" s="34" t="str">
        <f t="shared" si="2"/>
        <v>OK</v>
      </c>
    </row>
    <row r="13" spans="1:22" ht="21.9" customHeight="1" x14ac:dyDescent="0.2">
      <c r="A13" s="10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37">
        <f t="shared" si="0"/>
        <v>0</v>
      </c>
      <c r="R13" s="23"/>
      <c r="S13" s="38">
        <f t="shared" si="1"/>
        <v>0</v>
      </c>
      <c r="T13" s="24">
        <f t="shared" si="3"/>
        <v>0</v>
      </c>
      <c r="U13" s="37">
        <f t="shared" si="4"/>
        <v>0</v>
      </c>
      <c r="V13" s="34" t="str">
        <f t="shared" si="2"/>
        <v>OK</v>
      </c>
    </row>
    <row r="14" spans="1:22" ht="21.9" customHeight="1" x14ac:dyDescent="0.2">
      <c r="A14" s="10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37">
        <f t="shared" si="0"/>
        <v>0</v>
      </c>
      <c r="R14" s="23"/>
      <c r="S14" s="38">
        <f t="shared" si="1"/>
        <v>0</v>
      </c>
      <c r="T14" s="24">
        <f t="shared" si="3"/>
        <v>0</v>
      </c>
      <c r="U14" s="37">
        <f t="shared" si="4"/>
        <v>0</v>
      </c>
      <c r="V14" s="34" t="str">
        <f t="shared" si="2"/>
        <v>OK</v>
      </c>
    </row>
    <row r="15" spans="1:22" ht="21.9" customHeight="1" x14ac:dyDescent="0.2">
      <c r="A15" s="10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37">
        <f t="shared" si="0"/>
        <v>0</v>
      </c>
      <c r="R15" s="23"/>
      <c r="S15" s="38">
        <f t="shared" si="1"/>
        <v>0</v>
      </c>
      <c r="T15" s="24">
        <f t="shared" si="3"/>
        <v>0</v>
      </c>
      <c r="U15" s="37">
        <f t="shared" si="4"/>
        <v>0</v>
      </c>
      <c r="V15" s="34" t="str">
        <f t="shared" si="2"/>
        <v>OK</v>
      </c>
    </row>
    <row r="16" spans="1:22" ht="21.9" customHeight="1" x14ac:dyDescent="0.2">
      <c r="A16" s="25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37">
        <f t="shared" si="0"/>
        <v>0</v>
      </c>
      <c r="R16" s="23"/>
      <c r="S16" s="38">
        <f t="shared" si="1"/>
        <v>0</v>
      </c>
      <c r="T16" s="24">
        <f t="shared" si="3"/>
        <v>0</v>
      </c>
      <c r="U16" s="37">
        <f t="shared" si="4"/>
        <v>0</v>
      </c>
      <c r="V16" s="34" t="str">
        <f t="shared" si="2"/>
        <v>OK</v>
      </c>
    </row>
    <row r="17" spans="1:23" ht="21.9" customHeight="1" x14ac:dyDescent="0.2">
      <c r="A17" s="1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37">
        <f t="shared" si="0"/>
        <v>0</v>
      </c>
      <c r="R17" s="23"/>
      <c r="S17" s="38">
        <f t="shared" si="1"/>
        <v>0</v>
      </c>
      <c r="T17" s="24">
        <f t="shared" si="3"/>
        <v>0</v>
      </c>
      <c r="U17" s="37">
        <f t="shared" si="4"/>
        <v>0</v>
      </c>
      <c r="V17" s="34" t="str">
        <f t="shared" si="2"/>
        <v>OK</v>
      </c>
    </row>
    <row r="18" spans="1:23" ht="21.9" customHeight="1" x14ac:dyDescent="0.2">
      <c r="A18" s="10" t="s">
        <v>18</v>
      </c>
      <c r="B18" s="24">
        <f>SUM(B5:B17)</f>
        <v>48</v>
      </c>
      <c r="C18" s="24">
        <f t="shared" ref="C18:U18" si="5">SUM(C5:C17)</f>
        <v>18</v>
      </c>
      <c r="D18" s="24">
        <f t="shared" si="5"/>
        <v>0</v>
      </c>
      <c r="E18" s="24">
        <f t="shared" si="5"/>
        <v>70</v>
      </c>
      <c r="F18" s="24">
        <f t="shared" si="5"/>
        <v>18</v>
      </c>
      <c r="G18" s="24">
        <f t="shared" si="5"/>
        <v>24</v>
      </c>
      <c r="H18" s="24">
        <f t="shared" si="5"/>
        <v>0</v>
      </c>
      <c r="I18" s="24">
        <f t="shared" si="5"/>
        <v>12</v>
      </c>
      <c r="J18" s="24">
        <f t="shared" ref="J18" si="6">SUM(J5:J17)</f>
        <v>0</v>
      </c>
      <c r="K18" s="24">
        <f t="shared" si="5"/>
        <v>12</v>
      </c>
      <c r="L18" s="24">
        <f t="shared" si="5"/>
        <v>9</v>
      </c>
      <c r="M18" s="24">
        <f t="shared" si="5"/>
        <v>0</v>
      </c>
      <c r="N18" s="24">
        <f t="shared" si="5"/>
        <v>12</v>
      </c>
      <c r="O18" s="24">
        <f t="shared" si="5"/>
        <v>0</v>
      </c>
      <c r="P18" s="24">
        <f t="shared" si="5"/>
        <v>19</v>
      </c>
      <c r="Q18" s="37">
        <f t="shared" si="5"/>
        <v>114</v>
      </c>
      <c r="R18" s="24">
        <f t="shared" si="5"/>
        <v>17</v>
      </c>
      <c r="S18" s="38">
        <f t="shared" si="5"/>
        <v>952</v>
      </c>
      <c r="T18" s="24">
        <f t="shared" si="5"/>
        <v>223</v>
      </c>
      <c r="U18" s="37">
        <f t="shared" si="5"/>
        <v>1066</v>
      </c>
    </row>
    <row r="19" spans="1:23" ht="21.9" customHeight="1" x14ac:dyDescent="0.2">
      <c r="A19" s="11" t="s">
        <v>19</v>
      </c>
      <c r="B19" s="23"/>
      <c r="C19" s="23">
        <v>6</v>
      </c>
      <c r="D19" s="23"/>
      <c r="E19" s="23">
        <v>2</v>
      </c>
      <c r="F19" s="23">
        <v>6</v>
      </c>
      <c r="G19" s="23"/>
      <c r="H19" s="23"/>
      <c r="I19" s="23"/>
      <c r="J19" s="23"/>
      <c r="K19" s="23"/>
      <c r="L19" s="23">
        <v>3</v>
      </c>
      <c r="M19" s="23"/>
      <c r="N19" s="23"/>
      <c r="O19" s="23"/>
      <c r="P19" s="26"/>
      <c r="Q19" s="26"/>
      <c r="R19" s="26"/>
      <c r="S19" s="26"/>
      <c r="T19" s="24">
        <f>SUM(B19:O19)</f>
        <v>17</v>
      </c>
      <c r="U19" s="39">
        <v>54</v>
      </c>
      <c r="V19" s="44"/>
    </row>
    <row r="20" spans="1:23" ht="21.9" customHeight="1" x14ac:dyDescent="0.2">
      <c r="A20" s="12" t="s">
        <v>20</v>
      </c>
      <c r="B20" s="27">
        <f>SUM(B18:B19)</f>
        <v>48</v>
      </c>
      <c r="C20" s="27">
        <f t="shared" ref="C20:O20" si="7">SUM(C18:C19)</f>
        <v>24</v>
      </c>
      <c r="D20" s="27">
        <f t="shared" si="7"/>
        <v>0</v>
      </c>
      <c r="E20" s="27">
        <f t="shared" si="7"/>
        <v>72</v>
      </c>
      <c r="F20" s="27">
        <f t="shared" si="7"/>
        <v>24</v>
      </c>
      <c r="G20" s="27">
        <f t="shared" si="7"/>
        <v>24</v>
      </c>
      <c r="H20" s="27">
        <f t="shared" si="7"/>
        <v>0</v>
      </c>
      <c r="I20" s="27">
        <f t="shared" si="7"/>
        <v>12</v>
      </c>
      <c r="J20" s="27">
        <f t="shared" ref="J20" si="8">SUM(J18:J19)</f>
        <v>0</v>
      </c>
      <c r="K20" s="27">
        <f t="shared" si="7"/>
        <v>12</v>
      </c>
      <c r="L20" s="27">
        <f t="shared" si="7"/>
        <v>12</v>
      </c>
      <c r="M20" s="27">
        <f t="shared" si="7"/>
        <v>0</v>
      </c>
      <c r="N20" s="27">
        <f t="shared" si="7"/>
        <v>12</v>
      </c>
      <c r="O20" s="27">
        <f t="shared" si="7"/>
        <v>0</v>
      </c>
      <c r="P20" s="26"/>
      <c r="Q20" s="26"/>
      <c r="R20" s="26"/>
      <c r="S20" s="26"/>
      <c r="T20" s="24">
        <f>SUM(T18:T19)</f>
        <v>240</v>
      </c>
      <c r="U20" s="40">
        <f t="shared" ref="U20" si="9">SUM(U18:U19)</f>
        <v>1120</v>
      </c>
      <c r="W20" s="50"/>
    </row>
    <row r="21" spans="1:23" ht="10.8" thickBot="1" x14ac:dyDescent="0.25"/>
    <row r="22" spans="1:23" ht="27.75" customHeight="1" thickBot="1" x14ac:dyDescent="0.25">
      <c r="A22" s="11" t="s">
        <v>21</v>
      </c>
      <c r="B22" s="28">
        <f>IF(B18/12=INT(B18/12),B18/12,INT(B18/12)+1)</f>
        <v>4</v>
      </c>
      <c r="C22" s="28">
        <f t="shared" ref="C22:O22" si="10">IF(C18/12=INT(C18/12),C18/12,INT(C18/12)+1)</f>
        <v>2</v>
      </c>
      <c r="D22" s="28">
        <f t="shared" si="10"/>
        <v>0</v>
      </c>
      <c r="E22" s="28">
        <f t="shared" si="10"/>
        <v>6</v>
      </c>
      <c r="F22" s="28">
        <f t="shared" si="10"/>
        <v>2</v>
      </c>
      <c r="G22" s="28">
        <f t="shared" si="10"/>
        <v>2</v>
      </c>
      <c r="H22" s="28">
        <f t="shared" si="10"/>
        <v>0</v>
      </c>
      <c r="I22" s="28">
        <f t="shared" si="10"/>
        <v>1</v>
      </c>
      <c r="J22" s="28">
        <f t="shared" ref="J22" si="11">IF(J18/12=INT(J18/12),J18/12,INT(J18/12)+1)</f>
        <v>0</v>
      </c>
      <c r="K22" s="28">
        <f t="shared" si="10"/>
        <v>1</v>
      </c>
      <c r="L22" s="28">
        <f t="shared" si="10"/>
        <v>1</v>
      </c>
      <c r="M22" s="28">
        <f t="shared" si="10"/>
        <v>0</v>
      </c>
      <c r="N22" s="28">
        <f t="shared" si="10"/>
        <v>1</v>
      </c>
      <c r="O22" s="28">
        <f t="shared" si="10"/>
        <v>0</v>
      </c>
      <c r="P22" s="30"/>
      <c r="Q22" s="29">
        <f>SUM(B22:O22)</f>
        <v>20</v>
      </c>
      <c r="R22" s="31" t="s">
        <v>22</v>
      </c>
      <c r="S22" s="32"/>
      <c r="T22" s="33"/>
    </row>
    <row r="23" spans="1:23" ht="28.5" customHeight="1" thickBot="1" x14ac:dyDescent="0.25">
      <c r="A23" s="11" t="s">
        <v>23</v>
      </c>
      <c r="B23" s="28">
        <f>B22*12-B20</f>
        <v>0</v>
      </c>
      <c r="C23" s="28">
        <f t="shared" ref="C23:O23" si="12">C22*12-C20</f>
        <v>0</v>
      </c>
      <c r="D23" s="28">
        <f t="shared" si="12"/>
        <v>0</v>
      </c>
      <c r="E23" s="28">
        <f t="shared" si="12"/>
        <v>0</v>
      </c>
      <c r="F23" s="28">
        <f t="shared" si="12"/>
        <v>0</v>
      </c>
      <c r="G23" s="28">
        <f t="shared" si="12"/>
        <v>0</v>
      </c>
      <c r="H23" s="28">
        <f t="shared" si="12"/>
        <v>0</v>
      </c>
      <c r="I23" s="28">
        <f t="shared" si="12"/>
        <v>0</v>
      </c>
      <c r="J23" s="28">
        <f t="shared" ref="J23" si="13">J22*12-J20</f>
        <v>0</v>
      </c>
      <c r="K23" s="28">
        <f t="shared" si="12"/>
        <v>0</v>
      </c>
      <c r="L23" s="28">
        <f t="shared" si="12"/>
        <v>0</v>
      </c>
      <c r="M23" s="28">
        <f t="shared" si="12"/>
        <v>0</v>
      </c>
      <c r="N23" s="28">
        <f t="shared" si="12"/>
        <v>0</v>
      </c>
      <c r="O23" s="28">
        <f t="shared" si="12"/>
        <v>0</v>
      </c>
      <c r="P23" s="30"/>
      <c r="Q23" s="29">
        <f>SUM(B23:O23)</f>
        <v>0</v>
      </c>
      <c r="R23" s="31" t="s">
        <v>24</v>
      </c>
      <c r="S23" s="32"/>
      <c r="T23" s="33"/>
    </row>
    <row r="25" spans="1:23" ht="13.2" customHeight="1" x14ac:dyDescent="0.2">
      <c r="B25" s="42" t="s">
        <v>40</v>
      </c>
      <c r="C25" s="43" t="s">
        <v>47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  <row r="26" spans="1:23" ht="13.2" x14ac:dyDescent="0.2">
      <c r="B26" s="41"/>
      <c r="C26" s="43" t="s">
        <v>39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</row>
    <row r="27" spans="1:23" ht="15.6" x14ac:dyDescent="0.3">
      <c r="A27" s="14" t="s">
        <v>27</v>
      </c>
    </row>
    <row r="28" spans="1:23" ht="15" customHeight="1" x14ac:dyDescent="0.25">
      <c r="B28" s="20"/>
      <c r="C28" s="22" t="s">
        <v>43</v>
      </c>
      <c r="D28" s="21">
        <f>SUM(B20:O20)</f>
        <v>240</v>
      </c>
      <c r="E28" s="58" t="s">
        <v>28</v>
      </c>
      <c r="F28" s="58"/>
      <c r="G28" s="58"/>
      <c r="H28" s="58"/>
      <c r="I28" s="58"/>
      <c r="J28" s="58"/>
      <c r="K28" s="58"/>
      <c r="L28" s="58"/>
      <c r="M28" s="58"/>
      <c r="N28" s="58"/>
      <c r="O28" s="59" t="str">
        <f>IF(D28=D29,"Equal"," ERROR")</f>
        <v>Equal</v>
      </c>
      <c r="P28" s="59"/>
    </row>
    <row r="29" spans="1:23" ht="15" customHeight="1" x14ac:dyDescent="0.25">
      <c r="B29" s="20"/>
      <c r="C29" s="22" t="s">
        <v>44</v>
      </c>
      <c r="D29" s="21">
        <f>T20</f>
        <v>240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/>
      <c r="P29" s="59"/>
    </row>
    <row r="30" spans="1:23" ht="13.8" x14ac:dyDescent="0.25">
      <c r="B30" s="20"/>
      <c r="C30" s="20"/>
      <c r="D30" s="20"/>
      <c r="E30" s="20"/>
      <c r="H30" s="22" t="s">
        <v>30</v>
      </c>
      <c r="I30" s="51">
        <f>Q22*O$1</f>
        <v>1120</v>
      </c>
      <c r="J30" s="51"/>
      <c r="K30" s="51"/>
    </row>
    <row r="31" spans="1:23" ht="13.8" x14ac:dyDescent="0.25">
      <c r="A31" s="13"/>
      <c r="C31" s="16"/>
      <c r="D31" s="13"/>
      <c r="E31" s="13"/>
      <c r="F31" s="13"/>
      <c r="G31" s="13"/>
      <c r="H31" s="22" t="s">
        <v>31</v>
      </c>
      <c r="I31" s="51">
        <f>I30-U18</f>
        <v>54</v>
      </c>
      <c r="J31" s="51"/>
      <c r="K31" s="51"/>
      <c r="L31" s="13"/>
      <c r="M31" s="20"/>
      <c r="N31" s="20"/>
    </row>
    <row r="33" spans="1:12" ht="13.2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</sheetData>
  <mergeCells count="7">
    <mergeCell ref="I31:K31"/>
    <mergeCell ref="P1:U1"/>
    <mergeCell ref="B3:O3"/>
    <mergeCell ref="P3:U3"/>
    <mergeCell ref="I30:K30"/>
    <mergeCell ref="O28:P29"/>
    <mergeCell ref="E28:N29"/>
  </mergeCells>
  <printOptions horizontalCentered="1"/>
  <pageMargins left="0.28000000000000003" right="0.25" top="0.5" bottom="0.5" header="0.5" footer="0.5"/>
  <pageSetup scale="78" orientation="landscape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3"/>
  <sheetViews>
    <sheetView zoomScale="80" zoomScaleNormal="80" workbookViewId="0">
      <pane ySplit="4" topLeftCell="A10" activePane="bottomLeft" state="frozen"/>
      <selection pane="bottomLeft" activeCell="B23" sqref="B23"/>
    </sheetView>
  </sheetViews>
  <sheetFormatPr defaultRowHeight="10.199999999999999" x14ac:dyDescent="0.2"/>
  <cols>
    <col min="1" max="1" width="43" customWidth="1"/>
    <col min="2" max="2" width="10.83203125" customWidth="1"/>
    <col min="3" max="3" width="7.5" customWidth="1"/>
    <col min="4" max="4" width="9.5" customWidth="1"/>
    <col min="5" max="11" width="7.5" customWidth="1"/>
    <col min="12" max="12" width="10" bestFit="1" customWidth="1"/>
    <col min="13" max="15" width="7.5" customWidth="1"/>
    <col min="16" max="16" width="8.83203125" customWidth="1"/>
    <col min="17" max="17" width="14.1640625" customWidth="1"/>
    <col min="18" max="18" width="8.83203125" customWidth="1"/>
    <col min="19" max="19" width="12.33203125" customWidth="1"/>
    <col min="20" max="20" width="10.33203125" customWidth="1"/>
    <col min="21" max="21" width="16.1640625" customWidth="1"/>
  </cols>
  <sheetData>
    <row r="1" spans="1:22" ht="16.2" x14ac:dyDescent="0.35">
      <c r="A1" s="1" t="s">
        <v>41</v>
      </c>
      <c r="I1" s="13"/>
      <c r="J1" s="13"/>
      <c r="K1" s="18" t="s">
        <v>25</v>
      </c>
      <c r="L1" s="49">
        <f>Prices!B4</f>
        <v>6</v>
      </c>
      <c r="M1" s="13"/>
      <c r="N1" s="18" t="s">
        <v>26</v>
      </c>
      <c r="O1" s="19">
        <f>Prices!B5</f>
        <v>56</v>
      </c>
      <c r="P1" s="52" t="s">
        <v>29</v>
      </c>
      <c r="Q1" s="52"/>
      <c r="R1" s="52"/>
      <c r="S1" s="52"/>
      <c r="T1" s="52"/>
      <c r="U1" s="52"/>
    </row>
    <row r="2" spans="1:22" ht="15.6" x14ac:dyDescent="0.3">
      <c r="A2" s="2"/>
    </row>
    <row r="3" spans="1:22" ht="13.2" x14ac:dyDescent="0.25">
      <c r="A3" s="3"/>
      <c r="B3" s="53" t="s">
        <v>0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5"/>
      <c r="P3" s="53" t="s">
        <v>1</v>
      </c>
      <c r="Q3" s="56"/>
      <c r="R3" s="56"/>
      <c r="S3" s="56"/>
      <c r="T3" s="56"/>
      <c r="U3" s="57"/>
    </row>
    <row r="4" spans="1:22" ht="55.5" customHeight="1" x14ac:dyDescent="0.3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6" t="s">
        <v>10</v>
      </c>
      <c r="J4" s="6" t="s">
        <v>42</v>
      </c>
      <c r="K4" s="6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7" t="str">
        <f>"# Sold 
@ $"&amp;FIXED($L$1,2)</f>
        <v># Sold 
@ $6.00</v>
      </c>
      <c r="Q4" s="7" t="str">
        <f>"Total Cost @ $"&amp;FIXED($L$1,2)</f>
        <v>Total Cost @ $6.00</v>
      </c>
      <c r="R4" s="7" t="str">
        <f>"# Flats Sold @ $"&amp;FIXED($O$1,2)</f>
        <v># Flats Sold @ $56.00</v>
      </c>
      <c r="S4" s="7" t="str">
        <f>"Total 
Flat Cost
@ $"&amp;FIXED($O$1,2)</f>
        <v>Total 
Flat Cost
@ $56.00</v>
      </c>
      <c r="T4" s="8" t="s">
        <v>16</v>
      </c>
      <c r="U4" s="8" t="s">
        <v>17</v>
      </c>
    </row>
    <row r="5" spans="1:22" ht="21.9" customHeight="1" x14ac:dyDescent="0.2">
      <c r="A5" s="10" t="s">
        <v>32</v>
      </c>
      <c r="B5" s="23">
        <v>12</v>
      </c>
      <c r="C5" s="23"/>
      <c r="D5" s="23"/>
      <c r="E5" s="23">
        <v>12</v>
      </c>
      <c r="F5" s="23">
        <v>6</v>
      </c>
      <c r="G5" s="23"/>
      <c r="H5" s="23"/>
      <c r="I5" s="23">
        <v>6</v>
      </c>
      <c r="J5" s="23"/>
      <c r="K5" s="23"/>
      <c r="L5" s="23">
        <v>3</v>
      </c>
      <c r="M5" s="23"/>
      <c r="N5" s="23"/>
      <c r="O5" s="23"/>
      <c r="P5" s="23">
        <v>3</v>
      </c>
      <c r="Q5" s="37">
        <f t="shared" ref="Q5:Q17" si="0">P5*L$1</f>
        <v>18</v>
      </c>
      <c r="R5" s="23">
        <v>3</v>
      </c>
      <c r="S5" s="38">
        <f t="shared" ref="S5:S17" si="1">R5*O$1</f>
        <v>168</v>
      </c>
      <c r="T5" s="24">
        <f>P5+R5*12</f>
        <v>39</v>
      </c>
      <c r="U5" s="37">
        <f>Q5+S5</f>
        <v>186</v>
      </c>
      <c r="V5" s="34" t="str">
        <f t="shared" ref="V5:V17" si="2">IF(SUM(B5:O5)=P5+R5*12,"OK","Error")</f>
        <v>OK</v>
      </c>
    </row>
    <row r="6" spans="1:22" ht="21.9" customHeight="1" x14ac:dyDescent="0.2">
      <c r="A6" s="10" t="s">
        <v>33</v>
      </c>
      <c r="B6" s="23">
        <v>12</v>
      </c>
      <c r="C6" s="23"/>
      <c r="D6" s="23"/>
      <c r="E6" s="23">
        <v>24</v>
      </c>
      <c r="F6" s="23"/>
      <c r="G6" s="23">
        <v>12</v>
      </c>
      <c r="H6" s="23"/>
      <c r="I6" s="23">
        <v>6</v>
      </c>
      <c r="J6" s="23"/>
      <c r="K6" s="23">
        <v>3</v>
      </c>
      <c r="L6" s="23"/>
      <c r="M6" s="23"/>
      <c r="N6" s="23">
        <v>12</v>
      </c>
      <c r="O6" s="23"/>
      <c r="P6" s="23">
        <v>9</v>
      </c>
      <c r="Q6" s="37">
        <f t="shared" si="0"/>
        <v>54</v>
      </c>
      <c r="R6" s="23">
        <v>5</v>
      </c>
      <c r="S6" s="38">
        <f t="shared" si="1"/>
        <v>280</v>
      </c>
      <c r="T6" s="24">
        <f t="shared" ref="T6:T17" si="3">P6+R6*12</f>
        <v>69</v>
      </c>
      <c r="U6" s="37">
        <f t="shared" ref="U6:U17" si="4">Q6+S6</f>
        <v>334</v>
      </c>
      <c r="V6" s="34" t="str">
        <f t="shared" si="2"/>
        <v>OK</v>
      </c>
    </row>
    <row r="7" spans="1:22" ht="21.9" customHeight="1" x14ac:dyDescent="0.2">
      <c r="A7" s="10" t="s">
        <v>34</v>
      </c>
      <c r="B7" s="23">
        <v>24</v>
      </c>
      <c r="C7" s="23">
        <v>18</v>
      </c>
      <c r="D7" s="23"/>
      <c r="E7" s="23">
        <v>34</v>
      </c>
      <c r="F7" s="23">
        <v>12</v>
      </c>
      <c r="G7" s="23">
        <v>12</v>
      </c>
      <c r="H7" s="23"/>
      <c r="I7" s="23"/>
      <c r="J7" s="23"/>
      <c r="K7" s="23">
        <v>9</v>
      </c>
      <c r="L7" s="23">
        <v>6</v>
      </c>
      <c r="M7" s="23"/>
      <c r="N7" s="23"/>
      <c r="O7" s="23"/>
      <c r="P7" s="23">
        <v>7</v>
      </c>
      <c r="Q7" s="37">
        <f t="shared" si="0"/>
        <v>42</v>
      </c>
      <c r="R7" s="23">
        <v>9</v>
      </c>
      <c r="S7" s="38">
        <f t="shared" si="1"/>
        <v>504</v>
      </c>
      <c r="T7" s="24">
        <f t="shared" si="3"/>
        <v>115</v>
      </c>
      <c r="U7" s="37">
        <f t="shared" si="4"/>
        <v>546</v>
      </c>
      <c r="V7" s="34" t="str">
        <f t="shared" si="2"/>
        <v>OK</v>
      </c>
    </row>
    <row r="8" spans="1:22" ht="21.9" customHeight="1" x14ac:dyDescent="0.2">
      <c r="A8" s="10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37">
        <f t="shared" si="0"/>
        <v>0</v>
      </c>
      <c r="R8" s="23"/>
      <c r="S8" s="38">
        <f t="shared" si="1"/>
        <v>0</v>
      </c>
      <c r="T8" s="24">
        <f t="shared" si="3"/>
        <v>0</v>
      </c>
      <c r="U8" s="37">
        <f t="shared" si="4"/>
        <v>0</v>
      </c>
      <c r="V8" s="34" t="str">
        <f t="shared" si="2"/>
        <v>OK</v>
      </c>
    </row>
    <row r="9" spans="1:22" ht="21.9" customHeight="1" x14ac:dyDescent="0.2">
      <c r="A9" s="10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37">
        <f t="shared" si="0"/>
        <v>0</v>
      </c>
      <c r="R9" s="23"/>
      <c r="S9" s="38">
        <f t="shared" si="1"/>
        <v>0</v>
      </c>
      <c r="T9" s="24">
        <f t="shared" si="3"/>
        <v>0</v>
      </c>
      <c r="U9" s="37">
        <f t="shared" si="4"/>
        <v>0</v>
      </c>
      <c r="V9" s="34" t="str">
        <f t="shared" si="2"/>
        <v>OK</v>
      </c>
    </row>
    <row r="10" spans="1:22" ht="21.9" customHeight="1" x14ac:dyDescent="0.2">
      <c r="A10" s="10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37">
        <f t="shared" si="0"/>
        <v>0</v>
      </c>
      <c r="R10" s="23"/>
      <c r="S10" s="38">
        <f t="shared" si="1"/>
        <v>0</v>
      </c>
      <c r="T10" s="24">
        <f t="shared" si="3"/>
        <v>0</v>
      </c>
      <c r="U10" s="37">
        <f t="shared" si="4"/>
        <v>0</v>
      </c>
      <c r="V10" s="34" t="str">
        <f t="shared" si="2"/>
        <v>OK</v>
      </c>
    </row>
    <row r="11" spans="1:22" ht="21.9" customHeight="1" x14ac:dyDescent="0.2">
      <c r="A11" s="10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37">
        <f t="shared" si="0"/>
        <v>0</v>
      </c>
      <c r="R11" s="23"/>
      <c r="S11" s="38">
        <f t="shared" si="1"/>
        <v>0</v>
      </c>
      <c r="T11" s="24">
        <f t="shared" si="3"/>
        <v>0</v>
      </c>
      <c r="U11" s="37">
        <f t="shared" si="4"/>
        <v>0</v>
      </c>
      <c r="V11" s="34" t="str">
        <f t="shared" si="2"/>
        <v>OK</v>
      </c>
    </row>
    <row r="12" spans="1:22" ht="21.9" customHeight="1" x14ac:dyDescent="0.2">
      <c r="A12" s="10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37">
        <f t="shared" si="0"/>
        <v>0</v>
      </c>
      <c r="R12" s="23"/>
      <c r="S12" s="38">
        <f t="shared" si="1"/>
        <v>0</v>
      </c>
      <c r="T12" s="24">
        <f t="shared" si="3"/>
        <v>0</v>
      </c>
      <c r="U12" s="37">
        <f t="shared" si="4"/>
        <v>0</v>
      </c>
      <c r="V12" s="34" t="str">
        <f t="shared" si="2"/>
        <v>OK</v>
      </c>
    </row>
    <row r="13" spans="1:22" ht="21.9" customHeight="1" x14ac:dyDescent="0.2">
      <c r="A13" s="10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37">
        <f t="shared" si="0"/>
        <v>0</v>
      </c>
      <c r="R13" s="23"/>
      <c r="S13" s="38">
        <f t="shared" si="1"/>
        <v>0</v>
      </c>
      <c r="T13" s="24">
        <f t="shared" si="3"/>
        <v>0</v>
      </c>
      <c r="U13" s="37">
        <f t="shared" si="4"/>
        <v>0</v>
      </c>
      <c r="V13" s="34" t="str">
        <f t="shared" si="2"/>
        <v>OK</v>
      </c>
    </row>
    <row r="14" spans="1:22" ht="21.9" customHeight="1" x14ac:dyDescent="0.2">
      <c r="A14" s="10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37">
        <f t="shared" si="0"/>
        <v>0</v>
      </c>
      <c r="R14" s="23"/>
      <c r="S14" s="38">
        <f t="shared" si="1"/>
        <v>0</v>
      </c>
      <c r="T14" s="24">
        <f t="shared" si="3"/>
        <v>0</v>
      </c>
      <c r="U14" s="37">
        <f t="shared" si="4"/>
        <v>0</v>
      </c>
      <c r="V14" s="34" t="str">
        <f t="shared" si="2"/>
        <v>OK</v>
      </c>
    </row>
    <row r="15" spans="1:22" ht="21.9" customHeight="1" x14ac:dyDescent="0.2">
      <c r="A15" s="10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37">
        <f t="shared" si="0"/>
        <v>0</v>
      </c>
      <c r="R15" s="23"/>
      <c r="S15" s="38">
        <f t="shared" si="1"/>
        <v>0</v>
      </c>
      <c r="T15" s="24">
        <f t="shared" si="3"/>
        <v>0</v>
      </c>
      <c r="U15" s="37">
        <f t="shared" si="4"/>
        <v>0</v>
      </c>
      <c r="V15" s="34" t="str">
        <f t="shared" si="2"/>
        <v>OK</v>
      </c>
    </row>
    <row r="16" spans="1:22" ht="21.9" customHeight="1" x14ac:dyDescent="0.2">
      <c r="A16" s="25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37">
        <f t="shared" si="0"/>
        <v>0</v>
      </c>
      <c r="R16" s="23"/>
      <c r="S16" s="38">
        <f t="shared" si="1"/>
        <v>0</v>
      </c>
      <c r="T16" s="24">
        <f t="shared" si="3"/>
        <v>0</v>
      </c>
      <c r="U16" s="37">
        <f t="shared" si="4"/>
        <v>0</v>
      </c>
      <c r="V16" s="34" t="str">
        <f t="shared" si="2"/>
        <v>OK</v>
      </c>
    </row>
    <row r="17" spans="1:22" ht="21.9" customHeight="1" x14ac:dyDescent="0.2">
      <c r="A17" s="1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37">
        <f t="shared" si="0"/>
        <v>0</v>
      </c>
      <c r="R17" s="23"/>
      <c r="S17" s="38">
        <f t="shared" si="1"/>
        <v>0</v>
      </c>
      <c r="T17" s="24">
        <f t="shared" si="3"/>
        <v>0</v>
      </c>
      <c r="U17" s="37">
        <f t="shared" si="4"/>
        <v>0</v>
      </c>
      <c r="V17" s="34" t="str">
        <f t="shared" si="2"/>
        <v>OK</v>
      </c>
    </row>
    <row r="18" spans="1:22" ht="21.9" customHeight="1" x14ac:dyDescent="0.2">
      <c r="A18" s="10" t="s">
        <v>18</v>
      </c>
      <c r="B18" s="24">
        <f>SUM(B5:B17)</f>
        <v>48</v>
      </c>
      <c r="C18" s="24">
        <f t="shared" ref="C18:U18" si="5">SUM(C5:C17)</f>
        <v>18</v>
      </c>
      <c r="D18" s="24">
        <f t="shared" si="5"/>
        <v>0</v>
      </c>
      <c r="E18" s="24">
        <f t="shared" si="5"/>
        <v>70</v>
      </c>
      <c r="F18" s="24">
        <f t="shared" si="5"/>
        <v>18</v>
      </c>
      <c r="G18" s="24">
        <f t="shared" si="5"/>
        <v>24</v>
      </c>
      <c r="H18" s="24">
        <f t="shared" si="5"/>
        <v>0</v>
      </c>
      <c r="I18" s="24">
        <f t="shared" si="5"/>
        <v>12</v>
      </c>
      <c r="J18" s="24">
        <f t="shared" ref="J18" si="6">SUM(J5:J17)</f>
        <v>0</v>
      </c>
      <c r="K18" s="24">
        <f t="shared" si="5"/>
        <v>12</v>
      </c>
      <c r="L18" s="24">
        <f t="shared" si="5"/>
        <v>9</v>
      </c>
      <c r="M18" s="24">
        <f t="shared" si="5"/>
        <v>0</v>
      </c>
      <c r="N18" s="24">
        <f t="shared" si="5"/>
        <v>12</v>
      </c>
      <c r="O18" s="24">
        <f t="shared" si="5"/>
        <v>0</v>
      </c>
      <c r="P18" s="24">
        <f t="shared" si="5"/>
        <v>19</v>
      </c>
      <c r="Q18" s="37">
        <f t="shared" si="5"/>
        <v>114</v>
      </c>
      <c r="R18" s="24">
        <f t="shared" si="5"/>
        <v>17</v>
      </c>
      <c r="S18" s="38">
        <f t="shared" si="5"/>
        <v>952</v>
      </c>
      <c r="T18" s="24">
        <f t="shared" si="5"/>
        <v>223</v>
      </c>
      <c r="U18" s="37">
        <f t="shared" si="5"/>
        <v>1066</v>
      </c>
    </row>
    <row r="19" spans="1:22" ht="21.9" customHeight="1" x14ac:dyDescent="0.2">
      <c r="A19" s="11" t="s">
        <v>19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6"/>
      <c r="Q19" s="26"/>
      <c r="R19" s="26"/>
      <c r="S19" s="26"/>
      <c r="T19" s="24">
        <f>SUM(B19:O19)</f>
        <v>0</v>
      </c>
      <c r="U19" s="39"/>
    </row>
    <row r="20" spans="1:22" ht="21.9" customHeight="1" x14ac:dyDescent="0.2">
      <c r="A20" s="12" t="s">
        <v>20</v>
      </c>
      <c r="B20" s="27">
        <f>SUM(B18:B19)</f>
        <v>48</v>
      </c>
      <c r="C20" s="27">
        <f t="shared" ref="C20:O20" si="7">SUM(C18:C19)</f>
        <v>18</v>
      </c>
      <c r="D20" s="27">
        <f t="shared" si="7"/>
        <v>0</v>
      </c>
      <c r="E20" s="27">
        <f t="shared" si="7"/>
        <v>70</v>
      </c>
      <c r="F20" s="27">
        <f t="shared" si="7"/>
        <v>18</v>
      </c>
      <c r="G20" s="27">
        <f t="shared" si="7"/>
        <v>24</v>
      </c>
      <c r="H20" s="27">
        <f t="shared" si="7"/>
        <v>0</v>
      </c>
      <c r="I20" s="27">
        <f t="shared" si="7"/>
        <v>12</v>
      </c>
      <c r="J20" s="27">
        <f t="shared" ref="J20" si="8">SUM(J18:J19)</f>
        <v>0</v>
      </c>
      <c r="K20" s="27">
        <f t="shared" si="7"/>
        <v>12</v>
      </c>
      <c r="L20" s="27">
        <f t="shared" si="7"/>
        <v>9</v>
      </c>
      <c r="M20" s="27">
        <f t="shared" si="7"/>
        <v>0</v>
      </c>
      <c r="N20" s="27">
        <f t="shared" si="7"/>
        <v>12</v>
      </c>
      <c r="O20" s="27">
        <f t="shared" si="7"/>
        <v>0</v>
      </c>
      <c r="P20" s="26"/>
      <c r="Q20" s="26"/>
      <c r="R20" s="26"/>
      <c r="S20" s="26"/>
      <c r="T20" s="24">
        <f>SUM(T18:T19)</f>
        <v>223</v>
      </c>
      <c r="U20" s="40">
        <f t="shared" ref="U20" si="9">SUM(U18:U19)</f>
        <v>1066</v>
      </c>
    </row>
    <row r="21" spans="1:22" ht="10.8" thickBot="1" x14ac:dyDescent="0.25"/>
    <row r="22" spans="1:22" ht="27.75" customHeight="1" thickBot="1" x14ac:dyDescent="0.25">
      <c r="A22" s="11" t="s">
        <v>21</v>
      </c>
      <c r="B22" s="28">
        <f>IF(B18/12=INT(B18/12),B18/12,INT(B18/12)+1)</f>
        <v>4</v>
      </c>
      <c r="C22" s="28">
        <f t="shared" ref="C22:O22" si="10">IF(C18/12=INT(C18/12),C18/12,INT(C18/12)+1)</f>
        <v>2</v>
      </c>
      <c r="D22" s="28">
        <f t="shared" si="10"/>
        <v>0</v>
      </c>
      <c r="E22" s="28">
        <f t="shared" si="10"/>
        <v>6</v>
      </c>
      <c r="F22" s="28">
        <f t="shared" si="10"/>
        <v>2</v>
      </c>
      <c r="G22" s="28">
        <f t="shared" si="10"/>
        <v>2</v>
      </c>
      <c r="H22" s="28">
        <f t="shared" si="10"/>
        <v>0</v>
      </c>
      <c r="I22" s="28">
        <f t="shared" si="10"/>
        <v>1</v>
      </c>
      <c r="J22" s="28">
        <f t="shared" ref="J22" si="11">IF(J18/12=INT(J18/12),J18/12,INT(J18/12)+1)</f>
        <v>0</v>
      </c>
      <c r="K22" s="28">
        <f t="shared" si="10"/>
        <v>1</v>
      </c>
      <c r="L22" s="28">
        <f t="shared" si="10"/>
        <v>1</v>
      </c>
      <c r="M22" s="28">
        <f t="shared" si="10"/>
        <v>0</v>
      </c>
      <c r="N22" s="28">
        <f t="shared" si="10"/>
        <v>1</v>
      </c>
      <c r="O22" s="28">
        <f t="shared" si="10"/>
        <v>0</v>
      </c>
      <c r="P22" s="30"/>
      <c r="Q22" s="29">
        <f>SUM(B22:O22)</f>
        <v>20</v>
      </c>
      <c r="R22" s="31" t="s">
        <v>22</v>
      </c>
      <c r="S22" s="32"/>
      <c r="T22" s="33"/>
    </row>
    <row r="23" spans="1:22" ht="28.5" customHeight="1" thickBot="1" x14ac:dyDescent="0.25">
      <c r="A23" s="11" t="s">
        <v>23</v>
      </c>
      <c r="B23" s="28">
        <f>B22*12-B20</f>
        <v>0</v>
      </c>
      <c r="C23" s="28">
        <f t="shared" ref="C23:O23" si="12">C22*12-C20</f>
        <v>6</v>
      </c>
      <c r="D23" s="28">
        <f t="shared" si="12"/>
        <v>0</v>
      </c>
      <c r="E23" s="28">
        <f t="shared" si="12"/>
        <v>2</v>
      </c>
      <c r="F23" s="28">
        <f t="shared" si="12"/>
        <v>6</v>
      </c>
      <c r="G23" s="28">
        <f t="shared" si="12"/>
        <v>0</v>
      </c>
      <c r="H23" s="28">
        <f t="shared" si="12"/>
        <v>0</v>
      </c>
      <c r="I23" s="28">
        <f t="shared" si="12"/>
        <v>0</v>
      </c>
      <c r="J23" s="28">
        <f t="shared" ref="J23" si="13">J22*12-J20</f>
        <v>0</v>
      </c>
      <c r="K23" s="28">
        <f t="shared" si="12"/>
        <v>0</v>
      </c>
      <c r="L23" s="28">
        <f t="shared" si="12"/>
        <v>3</v>
      </c>
      <c r="M23" s="28">
        <f t="shared" si="12"/>
        <v>0</v>
      </c>
      <c r="N23" s="28">
        <f t="shared" si="12"/>
        <v>0</v>
      </c>
      <c r="O23" s="28">
        <f t="shared" si="12"/>
        <v>0</v>
      </c>
      <c r="P23" s="30"/>
      <c r="Q23" s="29">
        <f>SUM(B23:O23)</f>
        <v>17</v>
      </c>
      <c r="R23" s="31" t="s">
        <v>24</v>
      </c>
      <c r="S23" s="32"/>
      <c r="T23" s="33"/>
    </row>
    <row r="25" spans="1:22" ht="15" customHeight="1" x14ac:dyDescent="0.2">
      <c r="A25" s="41"/>
      <c r="B25" s="42" t="s">
        <v>40</v>
      </c>
      <c r="C25" s="43" t="s">
        <v>47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  <row r="26" spans="1:22" ht="13.2" x14ac:dyDescent="0.2">
      <c r="A26" s="41"/>
      <c r="B26" s="41"/>
      <c r="C26" s="43" t="s">
        <v>39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</row>
    <row r="27" spans="1:22" ht="15.6" x14ac:dyDescent="0.3">
      <c r="A27" s="14" t="s">
        <v>27</v>
      </c>
    </row>
    <row r="28" spans="1:22" ht="15" customHeight="1" x14ac:dyDescent="0.25">
      <c r="B28" s="20"/>
      <c r="C28" s="22" t="s">
        <v>43</v>
      </c>
      <c r="D28" s="21">
        <f>SUM(B20:O20)</f>
        <v>223</v>
      </c>
      <c r="E28" s="58" t="s">
        <v>28</v>
      </c>
      <c r="F28" s="58"/>
      <c r="G28" s="58"/>
      <c r="H28" s="58"/>
      <c r="I28" s="58"/>
      <c r="J28" s="58"/>
      <c r="K28" s="58"/>
      <c r="L28" s="58"/>
      <c r="M28" s="58"/>
      <c r="N28" s="58"/>
      <c r="O28" s="59" t="str">
        <f>IF(D28=D29,"Equal"," ERROR")</f>
        <v>Equal</v>
      </c>
      <c r="P28" s="59"/>
    </row>
    <row r="29" spans="1:22" ht="15" customHeight="1" x14ac:dyDescent="0.25">
      <c r="B29" s="20"/>
      <c r="C29" s="22" t="s">
        <v>44</v>
      </c>
      <c r="D29" s="21">
        <f>T20</f>
        <v>223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/>
      <c r="P29" s="59"/>
    </row>
    <row r="30" spans="1:22" ht="13.8" x14ac:dyDescent="0.25">
      <c r="B30" s="20"/>
      <c r="C30" s="20"/>
      <c r="D30" s="20"/>
      <c r="E30" s="20"/>
      <c r="H30" s="22" t="s">
        <v>30</v>
      </c>
      <c r="I30" s="51">
        <f>Q22*O$1</f>
        <v>1120</v>
      </c>
      <c r="J30" s="51"/>
      <c r="K30" s="51"/>
    </row>
    <row r="31" spans="1:22" ht="13.8" x14ac:dyDescent="0.25">
      <c r="A31" s="13"/>
      <c r="C31" s="16"/>
      <c r="D31" s="13"/>
      <c r="E31" s="13"/>
      <c r="F31" s="13"/>
      <c r="G31" s="13"/>
      <c r="H31" s="22" t="s">
        <v>31</v>
      </c>
      <c r="I31" s="51">
        <f>I30-U18</f>
        <v>54</v>
      </c>
      <c r="J31" s="51"/>
      <c r="K31" s="51"/>
      <c r="L31" s="13"/>
      <c r="M31" s="20"/>
      <c r="N31" s="20"/>
    </row>
    <row r="33" spans="1:12" ht="13.2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</sheetData>
  <mergeCells count="7">
    <mergeCell ref="I31:K31"/>
    <mergeCell ref="P1:U1"/>
    <mergeCell ref="B3:O3"/>
    <mergeCell ref="P3:U3"/>
    <mergeCell ref="I30:K30"/>
    <mergeCell ref="O28:P29"/>
    <mergeCell ref="E28:N29"/>
  </mergeCells>
  <printOptions horizontalCentered="1"/>
  <pageMargins left="0.28000000000000003" right="0.25" top="0.5" bottom="0.5" header="0.5" footer="0.5"/>
  <pageSetup scale="78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Prices</vt:lpstr>
      <vt:lpstr>Blank Balancing</vt:lpstr>
      <vt:lpstr>Blank Balancing-Longer</vt:lpstr>
      <vt:lpstr>Example-Buying All Extras</vt:lpstr>
      <vt:lpstr>Example-Not Buying Extras</vt:lpstr>
      <vt:lpstr>'Blank Balancing-Longer'!Print_Titles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Sharon</cp:lastModifiedBy>
  <cp:lastPrinted>2020-02-13T22:03:35Z</cp:lastPrinted>
  <dcterms:created xsi:type="dcterms:W3CDTF">2016-03-08T23:37:52Z</dcterms:created>
  <dcterms:modified xsi:type="dcterms:W3CDTF">2025-02-13T01:31:16Z</dcterms:modified>
</cp:coreProperties>
</file>