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"/>
    </mc:Choice>
  </mc:AlternateContent>
  <xr:revisionPtr revIDLastSave="0" documentId="13_ncr:1_{A6182D19-4B51-47C3-BB60-21810323B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4" i="14" l="1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8" i="14"/>
  <c r="D397" i="14"/>
  <c r="D396" i="14"/>
  <c r="D395" i="14"/>
  <c r="D394" i="14"/>
  <c r="D393" i="14"/>
  <c r="D392" i="14"/>
  <c r="D390" i="14"/>
  <c r="D389" i="14"/>
  <c r="D388" i="14"/>
  <c r="D387" i="14"/>
  <c r="D386" i="14"/>
  <c r="D385" i="14"/>
  <c r="D384" i="14"/>
  <c r="D382" i="14"/>
  <c r="D380" i="14"/>
  <c r="D379" i="14"/>
  <c r="D378" i="14"/>
  <c r="D377" i="14"/>
  <c r="D375" i="14"/>
  <c r="D374" i="14"/>
  <c r="D373" i="14"/>
  <c r="D372" i="14"/>
  <c r="D371" i="14"/>
  <c r="D370" i="14"/>
  <c r="D369" i="14"/>
  <c r="D368" i="14"/>
  <c r="D367" i="14"/>
  <c r="D366" i="14"/>
  <c r="D364" i="14"/>
  <c r="D362" i="14"/>
  <c r="D361" i="14"/>
  <c r="D360" i="14"/>
  <c r="D359" i="14"/>
  <c r="D358" i="14"/>
  <c r="D357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1" i="14"/>
  <c r="D340" i="14"/>
  <c r="D339" i="14"/>
  <c r="D338" i="14"/>
  <c r="D337" i="14"/>
  <c r="D336" i="14"/>
  <c r="D335" i="14"/>
  <c r="D334" i="14"/>
  <c r="D333" i="14"/>
  <c r="D331" i="14"/>
  <c r="D330" i="14"/>
  <c r="D328" i="14"/>
  <c r="D327" i="14"/>
  <c r="D326" i="14"/>
  <c r="D325" i="14"/>
  <c r="D324" i="14"/>
  <c r="D323" i="14"/>
  <c r="D322" i="14"/>
  <c r="D321" i="14"/>
  <c r="D320" i="14"/>
  <c r="D319" i="14"/>
  <c r="D317" i="14"/>
  <c r="D316" i="14"/>
  <c r="D315" i="14"/>
  <c r="D314" i="14"/>
  <c r="D313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5" i="14"/>
  <c r="D223" i="14"/>
  <c r="D222" i="14"/>
  <c r="D221" i="14"/>
  <c r="D220" i="14"/>
  <c r="D218" i="14"/>
  <c r="D217" i="14"/>
  <c r="D216" i="14"/>
  <c r="D215" i="14"/>
  <c r="D214" i="14"/>
  <c r="D213" i="14"/>
  <c r="D212" i="14"/>
  <c r="D211" i="14"/>
  <c r="D210" i="14"/>
  <c r="D208" i="14"/>
  <c r="D206" i="14"/>
  <c r="D205" i="14"/>
  <c r="D204" i="14"/>
  <c r="D203" i="14"/>
  <c r="D202" i="14"/>
  <c r="D201" i="14"/>
  <c r="D200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4" i="14"/>
  <c r="D183" i="14"/>
  <c r="D182" i="14"/>
  <c r="D181" i="14"/>
  <c r="D180" i="14"/>
  <c r="D179" i="14"/>
  <c r="D178" i="14"/>
  <c r="D177" i="14"/>
  <c r="D176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2" i="14"/>
  <c r="D81" i="14"/>
  <c r="D80" i="14"/>
  <c r="D79" i="14"/>
  <c r="D78" i="14"/>
  <c r="D77" i="14"/>
  <c r="D76" i="14"/>
  <c r="D74" i="14"/>
  <c r="D72" i="14"/>
  <c r="D71" i="14"/>
  <c r="D70" i="14"/>
  <c r="D69" i="14"/>
  <c r="D67" i="14"/>
  <c r="D66" i="14"/>
  <c r="D65" i="14"/>
  <c r="D64" i="14"/>
  <c r="D63" i="14"/>
  <c r="D62" i="14"/>
  <c r="D61" i="14"/>
  <c r="D60" i="14"/>
  <c r="D59" i="14"/>
  <c r="D57" i="14"/>
  <c r="D55" i="14"/>
  <c r="D53" i="14"/>
  <c r="D52" i="14"/>
  <c r="D51" i="14"/>
  <c r="D50" i="14"/>
  <c r="D49" i="14"/>
  <c r="D48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2" i="14"/>
  <c r="D31" i="14"/>
  <c r="D30" i="14"/>
  <c r="D29" i="14"/>
  <c r="D28" i="14"/>
  <c r="D27" i="14"/>
  <c r="D26" i="14"/>
  <c r="D25" i="14"/>
  <c r="D24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8" i="14"/>
  <c r="D7" i="14"/>
  <c r="D6" i="14"/>
  <c r="D5" i="14"/>
  <c r="D4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8" i="14"/>
  <c r="C397" i="14"/>
  <c r="C396" i="14"/>
  <c r="C395" i="14"/>
  <c r="C394" i="14"/>
  <c r="C393" i="14"/>
  <c r="C392" i="14"/>
  <c r="C390" i="14"/>
  <c r="C389" i="14"/>
  <c r="C388" i="14"/>
  <c r="C387" i="14"/>
  <c r="C386" i="14"/>
  <c r="C385" i="14"/>
  <c r="C384" i="14"/>
  <c r="C382" i="14"/>
  <c r="C380" i="14"/>
  <c r="C379" i="14"/>
  <c r="C378" i="14"/>
  <c r="C377" i="14"/>
  <c r="C375" i="14"/>
  <c r="C374" i="14"/>
  <c r="C373" i="14"/>
  <c r="C372" i="14"/>
  <c r="C371" i="14"/>
  <c r="C370" i="14"/>
  <c r="C369" i="14"/>
  <c r="C368" i="14"/>
  <c r="C367" i="14"/>
  <c r="C366" i="14"/>
  <c r="C364" i="14"/>
  <c r="C362" i="14"/>
  <c r="C361" i="14"/>
  <c r="C360" i="14"/>
  <c r="C359" i="14"/>
  <c r="C358" i="14"/>
  <c r="C357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1" i="14"/>
  <c r="C340" i="14"/>
  <c r="C339" i="14"/>
  <c r="C338" i="14"/>
  <c r="C337" i="14"/>
  <c r="C336" i="14"/>
  <c r="C335" i="14"/>
  <c r="C334" i="14"/>
  <c r="C333" i="14"/>
  <c r="C331" i="14"/>
  <c r="C330" i="14"/>
  <c r="C328" i="14"/>
  <c r="C327" i="14"/>
  <c r="C326" i="14"/>
  <c r="C325" i="14"/>
  <c r="C324" i="14"/>
  <c r="C323" i="14"/>
  <c r="C322" i="14"/>
  <c r="C321" i="14"/>
  <c r="C320" i="14"/>
  <c r="C319" i="14"/>
  <c r="C317" i="14"/>
  <c r="C316" i="14"/>
  <c r="C315" i="14"/>
  <c r="C314" i="14"/>
  <c r="C313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5" i="14"/>
  <c r="C223" i="14"/>
  <c r="C222" i="14"/>
  <c r="C221" i="14"/>
  <c r="C220" i="14"/>
  <c r="C218" i="14"/>
  <c r="C217" i="14"/>
  <c r="C216" i="14"/>
  <c r="C215" i="14"/>
  <c r="C214" i="14"/>
  <c r="C213" i="14"/>
  <c r="C212" i="14"/>
  <c r="C211" i="14"/>
  <c r="C210" i="14"/>
  <c r="C208" i="14"/>
  <c r="C206" i="14"/>
  <c r="C205" i="14"/>
  <c r="C204" i="14"/>
  <c r="C203" i="14"/>
  <c r="C202" i="14"/>
  <c r="C201" i="14"/>
  <c r="C200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4" i="14"/>
  <c r="C183" i="14"/>
  <c r="C182" i="14"/>
  <c r="C181" i="14"/>
  <c r="C180" i="14"/>
  <c r="C179" i="14"/>
  <c r="C178" i="14"/>
  <c r="C177" i="14"/>
  <c r="C176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2" i="14"/>
  <c r="C81" i="14"/>
  <c r="C80" i="14"/>
  <c r="C79" i="14"/>
  <c r="C78" i="14"/>
  <c r="C77" i="14"/>
  <c r="C76" i="14"/>
  <c r="C74" i="14"/>
  <c r="C72" i="14"/>
  <c r="C71" i="14"/>
  <c r="C70" i="14"/>
  <c r="C69" i="14"/>
  <c r="C67" i="14"/>
  <c r="C66" i="14"/>
  <c r="C65" i="14"/>
  <c r="C64" i="14"/>
  <c r="C63" i="14"/>
  <c r="C62" i="14"/>
  <c r="C61" i="14"/>
  <c r="C60" i="14"/>
  <c r="C59" i="14"/>
  <c r="C57" i="14"/>
  <c r="C55" i="14"/>
  <c r="C53" i="14"/>
  <c r="C52" i="14"/>
  <c r="C51" i="14"/>
  <c r="C50" i="14"/>
  <c r="C49" i="14"/>
  <c r="C48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2" i="14"/>
  <c r="C31" i="14"/>
  <c r="C30" i="14"/>
  <c r="C29" i="14"/>
  <c r="C28" i="14"/>
  <c r="C27" i="14"/>
  <c r="C26" i="14"/>
  <c r="C25" i="14"/>
  <c r="C24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8" i="14"/>
  <c r="C7" i="14"/>
  <c r="C6" i="14"/>
  <c r="C5" i="14"/>
  <c r="C4" i="14"/>
  <c r="D257" i="7"/>
  <c r="D244" i="7"/>
  <c r="D243" i="7"/>
  <c r="D240" i="7"/>
  <c r="D230" i="7"/>
  <c r="D215" i="7"/>
  <c r="D177" i="7"/>
  <c r="D154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37" i="7"/>
  <c r="C257" i="7"/>
  <c r="C244" i="7"/>
  <c r="C243" i="7"/>
  <c r="C240" i="7"/>
  <c r="C230" i="7"/>
  <c r="C215" i="7"/>
  <c r="C177" i="7"/>
  <c r="C154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37" i="7"/>
  <c r="D468" i="6"/>
  <c r="D449" i="6"/>
  <c r="D417" i="6"/>
  <c r="D380" i="6"/>
  <c r="D366" i="6"/>
  <c r="D319" i="6"/>
  <c r="C468" i="6"/>
  <c r="C449" i="6"/>
  <c r="C417" i="6"/>
  <c r="C380" i="6"/>
  <c r="C366" i="6"/>
  <c r="C319" i="6"/>
  <c r="D275" i="6"/>
  <c r="D267" i="6"/>
  <c r="D265" i="6"/>
  <c r="D257" i="6"/>
  <c r="D237" i="6"/>
  <c r="D230" i="6"/>
  <c r="D229" i="6"/>
  <c r="D226" i="6"/>
  <c r="D216" i="6"/>
  <c r="D215" i="6"/>
  <c r="D208" i="6"/>
  <c r="D204" i="6"/>
  <c r="D200" i="6"/>
  <c r="D194" i="6"/>
  <c r="D169" i="6"/>
  <c r="D166" i="6"/>
  <c r="C275" i="6"/>
  <c r="C267" i="6"/>
  <c r="C265" i="6"/>
  <c r="C257" i="6"/>
  <c r="C237" i="6"/>
  <c r="C230" i="6"/>
  <c r="C229" i="6"/>
  <c r="C226" i="6"/>
  <c r="C216" i="6"/>
  <c r="C215" i="6"/>
  <c r="C208" i="6"/>
  <c r="C204" i="6"/>
  <c r="C200" i="6"/>
  <c r="C194" i="6"/>
  <c r="C169" i="6"/>
  <c r="C166" i="6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3" i="1"/>
  <c r="M122" i="1"/>
  <c r="M12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<sst xmlns="http://schemas.openxmlformats.org/spreadsheetml/2006/main" count="23601" uniqueCount="650">
  <si>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</si>
  <si>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</si>
  <si>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</si>
  <si>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</si>
  <si>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</si>
  <si>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</si>
  <si>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</si>
  <si>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</si>
  <si>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</si>
  <si>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</si>
  <si>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</si>
  <si>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</si>
  <si>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</si>
  <si>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</si>
  <si>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</si>
  <si>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</si>
  <si>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</si>
  <si>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</si>
  <si>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</si>
  <si>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</si>
  <si>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</si>
  <si>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</si>
  <si>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</si>
  <si>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</si>
  <si>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</si>
  <si>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</si>
  <si>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</si>
  <si>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</si>
  <si>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</si>
  <si>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</si>
  <si>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</si>
  <si>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</si>
  <si>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</si>
  <si>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</si>
  <si>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</si>
  <si>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</si>
  <si>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</si>
  <si>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</si>
  <si>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</si>
  <si>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</si>
  <si>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</si>
  <si>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</si>
  <si>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</si>
  <si>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</si>
  <si>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</si>
  <si>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</si>
  <si>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</si>
  <si>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</si>
  <si>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</si>
  <si>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</si>
  <si>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</si>
  <si>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</si>
  <si>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</si>
  <si>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</si>
  <si>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</si>
  <si>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</si>
  <si>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</si>
  <si>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</si>
  <si>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</si>
  <si>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</si>
  <si>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</si>
  <si>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</si>
  <si>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</si>
  <si>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</si>
  <si>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</si>
  <si>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</si>
  <si>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</si>
  <si>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</si>
  <si>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</si>
  <si>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</si>
  <si>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</si>
  <si>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</si>
  <si>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</si>
  <si>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</si>
  <si>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</si>
  <si>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</si>
  <si>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</si>
  <si>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</si>
  <si>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</si>
  <si>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</si>
  <si>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</si>
  <si>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</si>
  <si>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</si>
  <si>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</si>
  <si>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</si>
  <si>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</si>
  <si>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</si>
  <si>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</si>
  <si>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</si>
  <si>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</si>
  <si>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</si>
  <si>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</si>
  <si>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</si>
  <si>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</si>
  <si>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</si>
  <si>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</si>
  <si>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</si>
  <si>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</si>
  <si>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</si>
  <si>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</si>
  <si>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</si>
  <si>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</si>
  <si>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</si>
  <si>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</si>
  <si>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</si>
  <si>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</si>
  <si>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</si>
  <si>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</si>
  <si>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</si>
  <si>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</si>
  <si>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</si>
  <si>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</si>
  <si>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</si>
  <si>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</si>
  <si>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</si>
  <si>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</si>
  <si>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</si>
  <si>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</si>
  <si>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</si>
  <si>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</si>
  <si>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</si>
  <si>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</si>
  <si>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</si>
  <si>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</si>
  <si>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</si>
  <si>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</si>
  <si>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</si>
  <si>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</si>
  <si>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</si>
  <si>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</si>
  <si>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</si>
  <si>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</si>
  <si>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</si>
  <si>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</si>
  <si>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</si>
  <si>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</si>
  <si>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</si>
  <si>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</si>
  <si>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</si>
  <si>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</si>
  <si>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</si>
  <si>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</si>
  <si>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</si>
  <si>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</si>
  <si>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</si>
  <si>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</si>
  <si>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</si>
  <si>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</si>
  <si>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</si>
  <si>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</si>
  <si>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</si>
  <si>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</si>
  <si>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</si>
  <si>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</si>
  <si>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</si>
  <si>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</si>
  <si>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</si>
  <si>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</si>
  <si>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</si>
  <si>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</si>
  <si>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</si>
  <si>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</si>
  <si>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</si>
  <si>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</si>
  <si>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</si>
  <si>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</si>
  <si>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</si>
  <si>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</si>
  <si>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</si>
  <si>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</si>
  <si>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</si>
  <si>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</si>
  <si>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</si>
  <si>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</si>
  <si>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</si>
  <si>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</si>
  <si>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</si>
  <si>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</si>
  <si>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</si>
  <si>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</si>
  <si>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</si>
  <si>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</si>
  <si>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</si>
  <si>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</si>
  <si>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</si>
  <si>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</si>
  <si>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</si>
  <si>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</si>
  <si>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</si>
  <si>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</si>
  <si>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</si>
  <si>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</si>
  <si>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</si>
  <si>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</si>
  <si>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</si>
  <si>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</si>
  <si>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</si>
  <si>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</si>
  <si>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</si>
  <si>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</si>
  <si>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</si>
  <si>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</si>
  <si>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</si>
  <si>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</si>
  <si>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</si>
  <si>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</si>
  <si>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</si>
  <si>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</si>
  <si>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</si>
  <si>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</si>
  <si>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</si>
  <si>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</si>
  <si>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COBRANZA</t>
  </si>
  <si>
    <t>NOTIFICADOR EJECUTOR</t>
  </si>
  <si>
    <t>HONORATO</t>
  </si>
  <si>
    <t>MIRANDA</t>
  </si>
  <si>
    <t xml:space="preserve">VARGAS </t>
  </si>
  <si>
    <t>PESO</t>
  </si>
  <si>
    <t>PLANTA POTABILIZADORA</t>
  </si>
  <si>
    <t>INTENDENCIA Y JARDINERO</t>
  </si>
  <si>
    <t>PLACIDO</t>
  </si>
  <si>
    <t>PEREZ</t>
  </si>
  <si>
    <t xml:space="preserve">GARCIA </t>
  </si>
  <si>
    <t>AGUA POTABLE</t>
  </si>
  <si>
    <t>FONTANERO/PLOMERO</t>
  </si>
  <si>
    <t>DIONICIO</t>
  </si>
  <si>
    <t>TINOCO</t>
  </si>
  <si>
    <t>DIRECCION GENERAL</t>
  </si>
  <si>
    <t>COMISIONADA</t>
  </si>
  <si>
    <t>FRANCISCA GEORGINA</t>
  </si>
  <si>
    <t>MARTINEZ</t>
  </si>
  <si>
    <t xml:space="preserve">OLEA </t>
  </si>
  <si>
    <t>TESORERIA</t>
  </si>
  <si>
    <t>CAJERA</t>
  </si>
  <si>
    <t>MARIA SANTA</t>
  </si>
  <si>
    <t>MAZON</t>
  </si>
  <si>
    <t xml:space="preserve">CATALAN </t>
  </si>
  <si>
    <t>CULTURA DEL AGUA</t>
  </si>
  <si>
    <t>MARIA FELIX</t>
  </si>
  <si>
    <t>ZAGAL</t>
  </si>
  <si>
    <t xml:space="preserve">DELGADO </t>
  </si>
  <si>
    <t>DRENAJE Y ALCANTARILLADO</t>
  </si>
  <si>
    <t>AUXILIAR DE DRENAJE</t>
  </si>
  <si>
    <t>JOSE MANUEL</t>
  </si>
  <si>
    <t>CRISPIN</t>
  </si>
  <si>
    <t>PARRA</t>
  </si>
  <si>
    <t xml:space="preserve">TATACHIS </t>
  </si>
  <si>
    <t>ASISTENTE DE COBRANZA</t>
  </si>
  <si>
    <t>MARIA GUADALUPE</t>
  </si>
  <si>
    <t>SANCHEZ</t>
  </si>
  <si>
    <t xml:space="preserve">ROMAN </t>
  </si>
  <si>
    <t>ALBAÑILERIA</t>
  </si>
  <si>
    <t>ALBAÑIL</t>
  </si>
  <si>
    <t>VICTOR MANUEL</t>
  </si>
  <si>
    <t>BAHENA</t>
  </si>
  <si>
    <t>ARROYO</t>
  </si>
  <si>
    <t>OPERADOR PLANTA POTABILIZADORA</t>
  </si>
  <si>
    <t>ALBERTO</t>
  </si>
  <si>
    <t>MOCTEZUMA</t>
  </si>
  <si>
    <t xml:space="preserve">PEREZ </t>
  </si>
  <si>
    <t>FONTANERO /PLOMERO</t>
  </si>
  <si>
    <t>WILBER NATIVIDAD</t>
  </si>
  <si>
    <t>SALGADO</t>
  </si>
  <si>
    <t xml:space="preserve">SANCHEZ </t>
  </si>
  <si>
    <t>POZOS Y BOMBEOS</t>
  </si>
  <si>
    <t>OPERADOR EQUIPO DE BOMBEO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</si>
  <si>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</si>
  <si>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</si>
  <si>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</si>
  <si>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</si>
  <si>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</si>
  <si>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</si>
  <si>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</si>
  <si>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>COMPRAS</t>
  </si>
  <si>
    <t>ASISTENTE DE COMPRAS</t>
  </si>
  <si>
    <t xml:space="preserve">NAVA </t>
  </si>
  <si>
    <t xml:space="preserve">RIVERA </t>
  </si>
  <si>
    <t>ASISTENTE ADMINISTRATIVA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</si>
  <si>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</si>
  <si>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</si>
  <si>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</si>
  <si>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</si>
  <si>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</si>
  <si>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</si>
  <si>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</si>
  <si>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</si>
  <si>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</si>
  <si>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</si>
  <si>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EDUARDO</t>
  </si>
  <si>
    <t xml:space="preserve">ROMERO </t>
  </si>
  <si>
    <t>MARIA NAHANNI</t>
  </si>
  <si>
    <t>JAIME</t>
  </si>
  <si>
    <t>MANTENIMIENTO</t>
  </si>
  <si>
    <t>AUXILIAR DE MANTENIMIENTO</t>
  </si>
  <si>
    <t>VIRGILIO</t>
  </si>
  <si>
    <t>MARQUEZ</t>
  </si>
  <si>
    <t xml:space="preserve">VAZQUEZ </t>
  </si>
  <si>
    <t>OPERADOR P. POTABILIZADORA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</si>
  <si>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</si>
  <si>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</si>
  <si>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</si>
  <si>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</si>
  <si>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</si>
  <si>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</si>
  <si>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</si>
  <si>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</si>
  <si>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</si>
  <si>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AUXILIAR ASEO Y LIMPIEZA</t>
  </si>
  <si>
    <t>SELENE</t>
  </si>
  <si>
    <t xml:space="preserve">CRUZ </t>
  </si>
  <si>
    <t xml:space="preserve">PRADO </t>
  </si>
  <si>
    <t>OPERADOR RETROEXCAVADORA</t>
  </si>
  <si>
    <t>NICOLAS</t>
  </si>
  <si>
    <t xml:space="preserve">MEMIJE </t>
  </si>
  <si>
    <t>OPERADOR DE VALVULAS</t>
  </si>
  <si>
    <t>ALFREDO</t>
  </si>
  <si>
    <t xml:space="preserve">RENDON </t>
  </si>
  <si>
    <t>OPERADOR DE EQUIPO DE BOMBEO</t>
  </si>
  <si>
    <t>CIRILO</t>
  </si>
  <si>
    <t xml:space="preserve">GONZALEZ </t>
  </si>
  <si>
    <t>ROJAS</t>
  </si>
  <si>
    <t>ENCARGADO DE CUADRILLA A P</t>
  </si>
  <si>
    <t>MISAEL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</si>
  <si>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</si>
  <si>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</si>
  <si>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</si>
  <si>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</si>
  <si>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</si>
  <si>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</si>
  <si>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</si>
  <si>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</si>
  <si>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</si>
  <si>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</si>
  <si>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</si>
  <si>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</si>
  <si>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NOTIFICADORA EJECUTORA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</si>
  <si>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</si>
  <si>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</si>
  <si>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</si>
  <si>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</si>
  <si>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</si>
  <si>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</si>
  <si>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</si>
  <si>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OPERADORA EQUIPO DE BOMBEO</t>
  </si>
  <si>
    <t>IRMA</t>
  </si>
  <si>
    <t xml:space="preserve">MORA </t>
  </si>
  <si>
    <t xml:space="preserve">CAMPOS </t>
  </si>
  <si>
    <t>ENCARGADO DE CUADRILLA D.S.</t>
  </si>
  <si>
    <t>JOSE LUIS</t>
  </si>
  <si>
    <t xml:space="preserve">PARRA </t>
  </si>
  <si>
    <t>DIRECCION OPERATIVA</t>
  </si>
  <si>
    <t>ENCARGADO DE CUADRILLA AP</t>
  </si>
  <si>
    <t>TOMAS</t>
  </si>
  <si>
    <t xml:space="preserve">AGUIRRE </t>
  </si>
  <si>
    <t xml:space="preserve">LOPEZ </t>
  </si>
  <si>
    <t>COMISIONADO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</si>
  <si>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</si>
  <si>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</si>
  <si>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</si>
  <si>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</si>
  <si>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</si>
  <si>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</si>
  <si>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</si>
  <si>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</si>
  <si>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</si>
  <si>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</si>
  <si>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</si>
  <si>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</si>
  <si>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AURELIO</t>
  </si>
  <si>
    <t>MANUEL</t>
  </si>
  <si>
    <t xml:space="preserve">MOJICA 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</si>
  <si>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</si>
  <si>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</si>
  <si>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</si>
  <si>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</si>
  <si>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</si>
  <si>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</si>
  <si>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CONTROL DE ACCESO</t>
  </si>
  <si>
    <t>JOSUE</t>
  </si>
  <si>
    <t xml:space="preserve">REZA </t>
  </si>
  <si>
    <t xml:space="preserve">SOLIS 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</si>
  <si>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</si>
  <si>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</si>
  <si>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</si>
  <si>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</si>
  <si>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</si>
  <si>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</si>
  <si>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</si>
  <si>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</si>
  <si>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</si>
  <si>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</si>
  <si>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</si>
  <si>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</si>
  <si>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</si>
  <si>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RECURSOS HUMANOS</t>
  </si>
  <si>
    <t>ENCARGADA DE RECURSOS HUMANOS</t>
  </si>
  <si>
    <t>MARITOÑA</t>
  </si>
  <si>
    <t xml:space="preserve">RAMIREZ </t>
  </si>
  <si>
    <t xml:space="preserve">GUERRERO </t>
  </si>
  <si>
    <t>DIRECCION ADMINISTRATIVA</t>
  </si>
  <si>
    <t>ASISTENTE CONTABLE</t>
  </si>
  <si>
    <t>MIRNA</t>
  </si>
  <si>
    <t xml:space="preserve">FARINA </t>
  </si>
  <si>
    <t>ENCARGADO PLANTA POTABILIZADORA</t>
  </si>
  <si>
    <t>ALEJANDRO</t>
  </si>
  <si>
    <t xml:space="preserve">PULIDO </t>
  </si>
  <si>
    <t xml:space="preserve">RANGEL </t>
  </si>
  <si>
    <t>NEY</t>
  </si>
  <si>
    <t xml:space="preserve">MANCINES </t>
  </si>
  <si>
    <t xml:space="preserve">AUXILIAR ALCANTARILLADO </t>
  </si>
  <si>
    <t>GABRIEL ASAF</t>
  </si>
  <si>
    <t>RUIZ</t>
  </si>
  <si>
    <t>NOTIFICADOR/EJECUTOR</t>
  </si>
  <si>
    <t>RENE</t>
  </si>
  <si>
    <t xml:space="preserve">TELLEZ </t>
  </si>
  <si>
    <t>ASISTENTE ADMINISTRATIVO</t>
  </si>
  <si>
    <t>SERGIO</t>
  </si>
  <si>
    <t xml:space="preserve">CAMARILLO </t>
  </si>
  <si>
    <t xml:space="preserve">REYES </t>
  </si>
  <si>
    <t>MEDICION</t>
  </si>
  <si>
    <t>SUPERVISOR DE MEDICION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</si>
  <si>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</si>
  <si>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</si>
  <si>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</si>
  <si>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</si>
  <si>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</si>
  <si>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</si>
  <si>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</si>
  <si>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</si>
  <si>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</si>
  <si>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</si>
  <si>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ELIZABETH</t>
  </si>
  <si>
    <t>FRANCISCO JAVIER</t>
  </si>
  <si>
    <t>ALFREDO ALEJANDRO</t>
  </si>
  <si>
    <t>CRUZ ANTONIO</t>
  </si>
  <si>
    <t xml:space="preserve">ADAN </t>
  </si>
  <si>
    <t>HECTOR ENRIQUE</t>
  </si>
  <si>
    <t xml:space="preserve">OLVERA </t>
  </si>
  <si>
    <t>ASISTENTE DE MEDICIÓN</t>
  </si>
  <si>
    <t>MARCOS FELIPE</t>
  </si>
  <si>
    <t xml:space="preserve">LUGO </t>
  </si>
  <si>
    <t>SECRETARIA ADMINISTRATIVA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</si>
  <si>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</si>
  <si>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</si>
  <si>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</si>
  <si>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</si>
  <si>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</si>
  <si>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</si>
  <si>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</si>
  <si>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</si>
  <si>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</si>
  <si>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</si>
  <si>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</si>
  <si>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</si>
  <si>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</si>
  <si>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ALFONSO</t>
  </si>
  <si>
    <t xml:space="preserve">GARDUÑO </t>
  </si>
  <si>
    <t>CONTABILIDAD</t>
  </si>
  <si>
    <t>BERENICE</t>
  </si>
  <si>
    <t xml:space="preserve">ARROYO </t>
  </si>
  <si>
    <t xml:space="preserve">GESTION Y EQUIDAD DE GENERO </t>
  </si>
  <si>
    <t>ENCARGADA IGUALDAD Y EQUIDAD DE GENERO</t>
  </si>
  <si>
    <t>MARGARITA</t>
  </si>
  <si>
    <t xml:space="preserve">JAIMES </t>
  </si>
  <si>
    <t>AUXILIAR ADMINISTRATIVA</t>
  </si>
  <si>
    <t>ANA LILIA</t>
  </si>
  <si>
    <t xml:space="preserve">MANCILLA </t>
  </si>
  <si>
    <t>EDMUNDO</t>
  </si>
  <si>
    <t xml:space="preserve">MIRANDA </t>
  </si>
  <si>
    <t>ISMAEL ALDAIR</t>
  </si>
  <si>
    <t xml:space="preserve">MATA </t>
  </si>
  <si>
    <t xml:space="preserve">URIETA </t>
  </si>
  <si>
    <t xml:space="preserve">MENDEZ </t>
  </si>
  <si>
    <t>MARIA ISABEL</t>
  </si>
  <si>
    <t xml:space="preserve">IGLESIAS </t>
  </si>
  <si>
    <t>ANDRES</t>
  </si>
  <si>
    <t>LAURA NELLY</t>
  </si>
  <si>
    <t xml:space="preserve">TRUJILLO </t>
  </si>
  <si>
    <t xml:space="preserve">SILVA 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</si>
  <si>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</si>
  <si>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</si>
  <si>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</si>
  <si>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</si>
  <si>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</si>
  <si>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</si>
  <si>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</si>
  <si>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</si>
  <si>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</si>
  <si>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</si>
  <si>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</si>
  <si>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</si>
  <si>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</si>
  <si>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KENYA LIZBETH</t>
  </si>
  <si>
    <t xml:space="preserve">MARQUEZ </t>
  </si>
  <si>
    <t xml:space="preserve">MEZA </t>
  </si>
  <si>
    <t>PTAR</t>
  </si>
  <si>
    <t>AYUDANTE</t>
  </si>
  <si>
    <t>KALID YAMIL</t>
  </si>
  <si>
    <t xml:space="preserve">CARREÑO </t>
  </si>
  <si>
    <t xml:space="preserve">ALARCON </t>
  </si>
  <si>
    <t>OPERADORA DE EQUIPO DE BOMBEO</t>
  </si>
  <si>
    <t>SANTA ELENA</t>
  </si>
  <si>
    <t>CAPTACIÓN</t>
  </si>
  <si>
    <t>BENITEZ</t>
  </si>
  <si>
    <t>TABOADA</t>
  </si>
  <si>
    <t>OLIVARES</t>
  </si>
  <si>
    <t>PEON ALBAÑIL</t>
  </si>
  <si>
    <t>LUIS ENRIQUE</t>
  </si>
  <si>
    <t xml:space="preserve">RUIZ </t>
  </si>
  <si>
    <t>TAVARES</t>
  </si>
  <si>
    <t>EDEN</t>
  </si>
  <si>
    <t xml:space="preserve">ROSALES </t>
  </si>
  <si>
    <t xml:space="preserve">ITURBIDE </t>
  </si>
  <si>
    <t>JUVENTINO</t>
  </si>
  <si>
    <t xml:space="preserve">ADAME </t>
  </si>
  <si>
    <t>KRISTAL AYETLI</t>
  </si>
  <si>
    <t>IDALIA YATZYL</t>
  </si>
  <si>
    <t>CONTRATOS</t>
  </si>
  <si>
    <t>ASISTENTE DE CONTRATOS</t>
  </si>
  <si>
    <t xml:space="preserve">ROSELIA </t>
  </si>
  <si>
    <t>SOTO</t>
  </si>
  <si>
    <t xml:space="preserve">DANIELA MONTSERRAT </t>
  </si>
  <si>
    <t>RABADAN</t>
  </si>
  <si>
    <t>LETICIA</t>
  </si>
  <si>
    <t xml:space="preserve">CORTEZ </t>
  </si>
  <si>
    <t xml:space="preserve">ROGEL </t>
  </si>
  <si>
    <t>MARTIN DE JESUS</t>
  </si>
  <si>
    <t>CULIN</t>
  </si>
  <si>
    <t xml:space="preserve">GUILLERMINA </t>
  </si>
  <si>
    <t>JEFE DE PLANTA</t>
  </si>
  <si>
    <t>ERICK EDUARDO</t>
  </si>
  <si>
    <t xml:space="preserve">POLANCO </t>
  </si>
  <si>
    <t>SUPERVISOR MANTENIMIENTO</t>
  </si>
  <si>
    <t>MARCO ANTONIO</t>
  </si>
  <si>
    <t>LABORATORIO</t>
  </si>
  <si>
    <t>CRISTHIAN NEFTALI</t>
  </si>
  <si>
    <t xml:space="preserve">PALACIOS 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</si>
  <si>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</si>
  <si>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</si>
  <si>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</si>
  <si>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</si>
  <si>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</si>
  <si>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</si>
  <si>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</si>
  <si>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</si>
  <si>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</si>
  <si>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</si>
  <si>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>MECANICO</t>
  </si>
  <si>
    <t>ENRIQUE</t>
  </si>
  <si>
    <t xml:space="preserve">DELOYA </t>
  </si>
  <si>
    <t xml:space="preserve">SANTANA </t>
  </si>
  <si>
    <t>VIGILANCIA</t>
  </si>
  <si>
    <t>ISRAEL</t>
  </si>
  <si>
    <t>UNIDAD DE OPERACIONES</t>
  </si>
  <si>
    <t>INFORMATICAQ</t>
  </si>
  <si>
    <t>DIRECCION JURIDICA</t>
  </si>
  <si>
    <t>CONTRALORIA</t>
  </si>
  <si>
    <t>UNIDAD AQDMINISTRATIVA</t>
  </si>
  <si>
    <t>OPERACIONES</t>
  </si>
  <si>
    <t>ASISTENTE DE CULTURA DEL AGUA</t>
  </si>
  <si>
    <t>ASISTENTE DE Auditoria</t>
  </si>
  <si>
    <t>REDES SOCIALES</t>
  </si>
  <si>
    <t>ASISTENTE DE DIRECCION</t>
  </si>
  <si>
    <t>ASISTENTE CONTRATOS</t>
  </si>
  <si>
    <t>ASISTENTE OPERACIONES</t>
  </si>
  <si>
    <t>SUPERVISOR</t>
  </si>
  <si>
    <t>AUXILIAR OPERATIVO</t>
  </si>
  <si>
    <t>AUDITORA INTERNA</t>
  </si>
  <si>
    <t>DIRECTOR OPERATIVO</t>
  </si>
  <si>
    <t>DIRECTOR JURIDICO</t>
  </si>
  <si>
    <t>DIRECTOR ADMINISTRATIVO</t>
  </si>
  <si>
    <t>ENCARGADO DE INGRESOS Y EGRESOS</t>
  </si>
  <si>
    <t>ENCARGADO DE TESORERIA</t>
  </si>
  <si>
    <t>ENCARGADO DE CONTRATOS</t>
  </si>
  <si>
    <t>ENCARGADO DE INFORMATICA</t>
  </si>
  <si>
    <t>ENCARGADO DE RECURSOS HUMANOS</t>
  </si>
  <si>
    <t>ENCARGADO DE PTAR</t>
  </si>
  <si>
    <t>ENCARGADO DE CULTURA DEL AGUA</t>
  </si>
  <si>
    <t>ENCARGADO DE TRANSPARENCIA</t>
  </si>
  <si>
    <t>DIRECTOR GENERAL</t>
  </si>
  <si>
    <t>AUXILIAR DE OPERACIÓN</t>
  </si>
  <si>
    <t>ALCANTARILLADO</t>
  </si>
  <si>
    <t>CHOFER CARRO CISTERNA</t>
  </si>
  <si>
    <t>CATALAN</t>
  </si>
  <si>
    <t>LUNA</t>
  </si>
  <si>
    <t>SANTOS MARTIN</t>
  </si>
  <si>
    <t>OSCAR SEBASTIAN</t>
  </si>
  <si>
    <t xml:space="preserve">PEDROTE  </t>
  </si>
  <si>
    <t xml:space="preserve">CARREON </t>
  </si>
  <si>
    <t>SALVADOR</t>
  </si>
  <si>
    <t>TERE</t>
  </si>
  <si>
    <t>CELIA</t>
  </si>
  <si>
    <t>LEONEL</t>
  </si>
  <si>
    <t>GALINDO</t>
  </si>
  <si>
    <t>DIANA ITZEL</t>
  </si>
  <si>
    <t>JUAN PABLO</t>
  </si>
  <si>
    <t>MONTIEL</t>
  </si>
  <si>
    <t>DE LA PAZ</t>
  </si>
  <si>
    <t>ISAAC REY</t>
  </si>
  <si>
    <t>CASSANDRA AMILETH</t>
  </si>
  <si>
    <t>SEGURA</t>
  </si>
  <si>
    <t>OCAMPO</t>
  </si>
  <si>
    <t>FERNANDO JARED</t>
  </si>
  <si>
    <t>KARLA YANET</t>
  </si>
  <si>
    <t>ZEPEDA</t>
  </si>
  <si>
    <t>TORRES</t>
  </si>
  <si>
    <t>ROBERTO PEDRO</t>
  </si>
  <si>
    <t>LAGUNAS</t>
  </si>
  <si>
    <t>HUMBERTO</t>
  </si>
  <si>
    <t xml:space="preserve">KAREN ARIANA </t>
  </si>
  <si>
    <t>ZAMBRANO</t>
  </si>
  <si>
    <t>MANUEL ALEJANDRO</t>
  </si>
  <si>
    <t>PADILLA</t>
  </si>
  <si>
    <t>JUAREZ</t>
  </si>
  <si>
    <t>BALBUENA</t>
  </si>
  <si>
    <t>SCHIAFFINI</t>
  </si>
  <si>
    <t>EPIFANIO</t>
  </si>
  <si>
    <t>ERICK ENRIQUE</t>
  </si>
  <si>
    <t>BUSTAMANTE</t>
  </si>
  <si>
    <t>DAVID</t>
  </si>
  <si>
    <t>GUADARRAMA</t>
  </si>
  <si>
    <t>RODRIGUEZ</t>
  </si>
  <si>
    <t>MODESTO</t>
  </si>
  <si>
    <t>SANTANA</t>
  </si>
  <si>
    <t>SERVIN</t>
  </si>
  <si>
    <t xml:space="preserve">ARTURO </t>
  </si>
  <si>
    <t>LA REMUNERACIÓN DE ESTA LINEA PERTENECE AL MES DE OCTUBRE 2024, EN LA TABLA 460700 SE ANEXA LIGA  DE OFICIO EXPLICANDO POR QUE LAS PRIMAS VACACIONALES SE PAGAN DURANTE TODO AÑO.</t>
  </si>
  <si>
    <t>LA REMUNERACIÓN DE ESTA LINEA PERTENECE AL MES DE NOVIEMBRE 2024, EN LA TABLA 460700 SE ANEXA LIGA  DE OFICIO EXPLICANDO POR QUE LAS PRIMAS VACACIONALES SE PAGAN DURANTE TODO AÑO.</t>
  </si>
  <si>
    <t>LA REMUNERACIÓN DE ESTA LINEA PERTENECE AL MES DE DICIEMBRE 2024, EN LA TABLA 460700 SE ANEXA LIGA  DE OFICIO EXPLICANDO POR QUE LAS PRIMAS VACACIONALES SE PAGAN DURANTE TODO AÑO.</t>
  </si>
  <si>
    <t xml:space="preserve">EN ESTE PERIODO EL PERSONAL NO RECIBIÓ PERCEPCIONES ADICIONALES EN DINERO </t>
  </si>
  <si>
    <t xml:space="preserve">NO DATO </t>
  </si>
  <si>
    <t>NO DATO</t>
  </si>
  <si>
    <t>EL PERSONAL NO RECIBE PERCEPCIONES ADICIONALES EN ESPECIE</t>
  </si>
  <si>
    <t>DIA FESTIVO Y HORAS EXTRAS</t>
  </si>
  <si>
    <t>EL DATO ESTA INTEGRADO DE UNA COMPENSACIÓN ACUMULADA MENSUAL Y UNA COMPENSACION EXTRAORDINARIA LA CUAL ES ESPORADICA POR HABER ELABORADO UN TRABAJO EXTRAORDINARIO.</t>
  </si>
  <si>
    <t>EL DATO ES ESPORÁDICO, POR HABER LABORADO UN DIA FESTIVO Y TIEMPO EXTRAORDINARIO</t>
  </si>
  <si>
    <t>EL PERSONAL NO RECIBE COMISIONES</t>
  </si>
  <si>
    <t xml:space="preserve">EL PERSONAL NO RECIBE DIETAS </t>
  </si>
  <si>
    <t>ESTIMULO POR 30 AÑOS DE SERVICIO</t>
  </si>
  <si>
    <t>EL DATO ES ESPORADICO</t>
  </si>
  <si>
    <t>EL PERSONAL NO RECIBE PRESTACIONES ECONOMICAS</t>
  </si>
  <si>
    <t>EL PERSONAL NO RECIBE PRESTACIONES EN ESPECIE</t>
  </si>
  <si>
    <t>COMPENSACION</t>
  </si>
  <si>
    <t>EL DATO ES ACUMULADO MENSUAL, PERO EL APOYO ES QUINCENAL</t>
  </si>
  <si>
    <t>GRATIFICACION FIN DE AÑO (PARTE PROPORCIONAL)</t>
  </si>
  <si>
    <t>ES UNICO PAGO CORRESPONDIENTE AL AGUINALDO</t>
  </si>
  <si>
    <t>https://nebula.wsimg.com/18927050a59bf605287a77ca70470150?AccessKeyId=D59B78D96D628A46F2B9&amp;disposition=0&amp;alloworigin=1</t>
  </si>
  <si>
    <t>PRIMA VACACIONAL</t>
  </si>
  <si>
    <t>QUINQUENIO-BECAS-TRANSPORTE-PREVISION SOCIAL-DESPENSA-APOYO A SEGURIDAD SOCIAL</t>
  </si>
  <si>
    <t>EL IMPORTE ANOTADO ES EL MONTO ACUMULADO MENSUAL, PERO LA PERIODICIDAD DE LOS APOYOS ES QUINCENAL.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</si>
</sst>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/>
    <xf numFmtId="0" fontId="9" fillId="0" borderId="0" xfId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4" fillId="0" borderId="0" xfId="0" applyNumberFormat="1" applyFont="1"/>
    <xf numFmtId="2" fontId="2" fillId="3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 applyFill="1"/>
    <xf numFmtId="164" fontId="8" fillId="0" borderId="0" xfId="0" applyNumberFormat="1" applyFont="1" applyFill="1"/>
  </cellXfs>
  <cellStyles count="2">
    <cellStyle name="Hipervínculo" xfId="1" builtinId="8"/>
    <cellStyle name="Normal" xfId="0" builtinId="0"/>
  </cellStyles>
  <dxfs count="12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nebula.wsimg.com/18927050a59bf605287a77ca70470150?AccessKeyId=D59B78D96D628A46F2B9&amp;disposition=0&amp;alloworigin=1" TargetMode="External"/><Relationship Id="rId299" Type="http://schemas.openxmlformats.org/officeDocument/2006/relationships/hyperlink" Target="https://nebula.wsimg.com/18927050a59bf605287a77ca70470150?AccessKeyId=D59B78D96D628A46F2B9&amp;disposition=0&amp;alloworigin=1" TargetMode="External"/><Relationship Id="rId21" Type="http://schemas.openxmlformats.org/officeDocument/2006/relationships/hyperlink" Target="https://nebula.wsimg.com/18927050a59bf605287a77ca70470150?AccessKeyId=D59B78D96D628A46F2B9&amp;disposition=0&amp;alloworigin=1" TargetMode="External"/><Relationship Id="rId63" Type="http://schemas.openxmlformats.org/officeDocument/2006/relationships/hyperlink" Target="https://nebula.wsimg.com/18927050a59bf605287a77ca70470150?AccessKeyId=D59B78D96D628A46F2B9&amp;disposition=0&amp;alloworigin=1" TargetMode="External"/><Relationship Id="rId159" Type="http://schemas.openxmlformats.org/officeDocument/2006/relationships/hyperlink" Target="https://nebula.wsimg.com/18927050a59bf605287a77ca70470150?AccessKeyId=D59B78D96D628A46F2B9&amp;disposition=0&amp;alloworigin=1" TargetMode="External"/><Relationship Id="rId324" Type="http://schemas.openxmlformats.org/officeDocument/2006/relationships/hyperlink" Target="https://nebula.wsimg.com/18927050a59bf605287a77ca70470150?AccessKeyId=D59B78D96D628A46F2B9&amp;disposition=0&amp;alloworigin=1" TargetMode="External"/><Relationship Id="rId366" Type="http://schemas.openxmlformats.org/officeDocument/2006/relationships/hyperlink" Target="https://nebula.wsimg.com/18927050a59bf605287a77ca70470150?AccessKeyId=D59B78D96D628A46F2B9&amp;disposition=0&amp;alloworigin=1" TargetMode="External"/><Relationship Id="rId170" Type="http://schemas.openxmlformats.org/officeDocument/2006/relationships/hyperlink" Target="https://nebula.wsimg.com/18927050a59bf605287a77ca70470150?AccessKeyId=D59B78D96D628A46F2B9&amp;disposition=0&amp;alloworigin=1" TargetMode="External"/><Relationship Id="rId226" Type="http://schemas.openxmlformats.org/officeDocument/2006/relationships/hyperlink" Target="https://nebula.wsimg.com/18927050a59bf605287a77ca70470150?AccessKeyId=D59B78D96D628A46F2B9&amp;disposition=0&amp;alloworigin=1" TargetMode="External"/><Relationship Id="rId433" Type="http://schemas.openxmlformats.org/officeDocument/2006/relationships/hyperlink" Target="https://nebula.wsimg.com/18927050a59bf605287a77ca70470150?AccessKeyId=D59B78D96D628A46F2B9&amp;disposition=0&amp;alloworigin=1" TargetMode="External"/><Relationship Id="rId268" Type="http://schemas.openxmlformats.org/officeDocument/2006/relationships/hyperlink" Target="https://nebula.wsimg.com/18927050a59bf605287a77ca70470150?AccessKeyId=D59B78D96D628A46F2B9&amp;disposition=0&amp;alloworigin=1" TargetMode="External"/><Relationship Id="rId32" Type="http://schemas.openxmlformats.org/officeDocument/2006/relationships/hyperlink" Target="https://nebula.wsimg.com/18927050a59bf605287a77ca70470150?AccessKeyId=D59B78D96D628A46F2B9&amp;disposition=0&amp;alloworigin=1" TargetMode="External"/><Relationship Id="rId74" Type="http://schemas.openxmlformats.org/officeDocument/2006/relationships/hyperlink" Target="https://nebula.wsimg.com/18927050a59bf605287a77ca70470150?AccessKeyId=D59B78D96D628A46F2B9&amp;disposition=0&amp;alloworigin=1" TargetMode="External"/><Relationship Id="rId128" Type="http://schemas.openxmlformats.org/officeDocument/2006/relationships/hyperlink" Target="https://nebula.wsimg.com/18927050a59bf605287a77ca70470150?AccessKeyId=D59B78D96D628A46F2B9&amp;disposition=0&amp;alloworigin=1" TargetMode="External"/><Relationship Id="rId335" Type="http://schemas.openxmlformats.org/officeDocument/2006/relationships/hyperlink" Target="https://nebula.wsimg.com/18927050a59bf605287a77ca70470150?AccessKeyId=D59B78D96D628A46F2B9&amp;disposition=0&amp;alloworigin=1" TargetMode="External"/><Relationship Id="rId377" Type="http://schemas.openxmlformats.org/officeDocument/2006/relationships/hyperlink" Target="https://nebula.wsimg.com/18927050a59bf605287a77ca70470150?AccessKeyId=D59B78D96D628A46F2B9&amp;disposition=0&amp;alloworigin=1" TargetMode="External"/><Relationship Id="rId5" Type="http://schemas.openxmlformats.org/officeDocument/2006/relationships/hyperlink" Target="https://nebula.wsimg.com/18927050a59bf605287a77ca70470150?AccessKeyId=D59B78D96D628A46F2B9&amp;disposition=0&amp;alloworigin=1" TargetMode="External"/><Relationship Id="rId181" Type="http://schemas.openxmlformats.org/officeDocument/2006/relationships/hyperlink" Target="https://nebula.wsimg.com/18927050a59bf605287a77ca70470150?AccessKeyId=D59B78D96D628A46F2B9&amp;disposition=0&amp;alloworigin=1" TargetMode="External"/><Relationship Id="rId237" Type="http://schemas.openxmlformats.org/officeDocument/2006/relationships/hyperlink" Target="https://nebula.wsimg.com/18927050a59bf605287a77ca70470150?AccessKeyId=D59B78D96D628A46F2B9&amp;disposition=0&amp;alloworigin=1" TargetMode="External"/><Relationship Id="rId402" Type="http://schemas.openxmlformats.org/officeDocument/2006/relationships/hyperlink" Target="https://nebula.wsimg.com/18927050a59bf605287a77ca70470150?AccessKeyId=D59B78D96D628A46F2B9&amp;disposition=0&amp;alloworigin=1" TargetMode="External"/><Relationship Id="rId279" Type="http://schemas.openxmlformats.org/officeDocument/2006/relationships/hyperlink" Target="https://nebula.wsimg.com/18927050a59bf605287a77ca70470150?AccessKeyId=D59B78D96D628A46F2B9&amp;disposition=0&amp;alloworigin=1" TargetMode="External"/><Relationship Id="rId444" Type="http://schemas.openxmlformats.org/officeDocument/2006/relationships/hyperlink" Target="https://nebula.wsimg.com/18927050a59bf605287a77ca70470150?AccessKeyId=D59B78D96D628A46F2B9&amp;disposition=0&amp;alloworigin=1" TargetMode="External"/><Relationship Id="rId43" Type="http://schemas.openxmlformats.org/officeDocument/2006/relationships/hyperlink" Target="https://nebula.wsimg.com/18927050a59bf605287a77ca70470150?AccessKeyId=D59B78D96D628A46F2B9&amp;disposition=0&amp;alloworigin=1" TargetMode="External"/><Relationship Id="rId139" Type="http://schemas.openxmlformats.org/officeDocument/2006/relationships/hyperlink" Target="https://nebula.wsimg.com/18927050a59bf605287a77ca70470150?AccessKeyId=D59B78D96D628A46F2B9&amp;disposition=0&amp;alloworigin=1" TargetMode="External"/><Relationship Id="rId290" Type="http://schemas.openxmlformats.org/officeDocument/2006/relationships/hyperlink" Target="https://nebula.wsimg.com/18927050a59bf605287a77ca70470150?AccessKeyId=D59B78D96D628A46F2B9&amp;disposition=0&amp;alloworigin=1" TargetMode="External"/><Relationship Id="rId304" Type="http://schemas.openxmlformats.org/officeDocument/2006/relationships/hyperlink" Target="https://nebula.wsimg.com/18927050a59bf605287a77ca70470150?AccessKeyId=D59B78D96D628A46F2B9&amp;disposition=0&amp;alloworigin=1" TargetMode="External"/><Relationship Id="rId346" Type="http://schemas.openxmlformats.org/officeDocument/2006/relationships/hyperlink" Target="https://nebula.wsimg.com/18927050a59bf605287a77ca70470150?AccessKeyId=D59B78D96D628A46F2B9&amp;disposition=0&amp;alloworigin=1" TargetMode="External"/><Relationship Id="rId388" Type="http://schemas.openxmlformats.org/officeDocument/2006/relationships/hyperlink" Target="https://nebula.wsimg.com/18927050a59bf605287a77ca70470150?AccessKeyId=D59B78D96D628A46F2B9&amp;disposition=0&amp;alloworigin=1" TargetMode="External"/><Relationship Id="rId85" Type="http://schemas.openxmlformats.org/officeDocument/2006/relationships/hyperlink" Target="https://nebula.wsimg.com/18927050a59bf605287a77ca70470150?AccessKeyId=D59B78D96D628A46F2B9&amp;disposition=0&amp;alloworigin=1" TargetMode="External"/><Relationship Id="rId150" Type="http://schemas.openxmlformats.org/officeDocument/2006/relationships/hyperlink" Target="https://nebula.wsimg.com/18927050a59bf605287a77ca70470150?AccessKeyId=D59B78D96D628A46F2B9&amp;disposition=0&amp;alloworigin=1" TargetMode="External"/><Relationship Id="rId192" Type="http://schemas.openxmlformats.org/officeDocument/2006/relationships/hyperlink" Target="https://nebula.wsimg.com/18927050a59bf605287a77ca70470150?AccessKeyId=D59B78D96D628A46F2B9&amp;disposition=0&amp;alloworigin=1" TargetMode="External"/><Relationship Id="rId206" Type="http://schemas.openxmlformats.org/officeDocument/2006/relationships/hyperlink" Target="https://nebula.wsimg.com/18927050a59bf605287a77ca70470150?AccessKeyId=D59B78D96D628A46F2B9&amp;disposition=0&amp;alloworigin=1" TargetMode="External"/><Relationship Id="rId413" Type="http://schemas.openxmlformats.org/officeDocument/2006/relationships/hyperlink" Target="https://nebula.wsimg.com/18927050a59bf605287a77ca70470150?AccessKeyId=D59B78D96D628A46F2B9&amp;disposition=0&amp;alloworigin=1" TargetMode="External"/><Relationship Id="rId248" Type="http://schemas.openxmlformats.org/officeDocument/2006/relationships/hyperlink" Target="https://nebula.wsimg.com/18927050a59bf605287a77ca70470150?AccessKeyId=D59B78D96D628A46F2B9&amp;disposition=0&amp;alloworigin=1" TargetMode="External"/><Relationship Id="rId455" Type="http://schemas.openxmlformats.org/officeDocument/2006/relationships/hyperlink" Target="https://nebula.wsimg.com/18927050a59bf605287a77ca70470150?AccessKeyId=D59B78D96D628A46F2B9&amp;disposition=0&amp;alloworigin=1" TargetMode="External"/><Relationship Id="rId12" Type="http://schemas.openxmlformats.org/officeDocument/2006/relationships/hyperlink" Target="https://nebula.wsimg.com/18927050a59bf605287a77ca70470150?AccessKeyId=D59B78D96D628A46F2B9&amp;disposition=0&amp;alloworigin=1" TargetMode="External"/><Relationship Id="rId108" Type="http://schemas.openxmlformats.org/officeDocument/2006/relationships/hyperlink" Target="https://nebula.wsimg.com/18927050a59bf605287a77ca70470150?AccessKeyId=D59B78D96D628A46F2B9&amp;disposition=0&amp;alloworigin=1" TargetMode="External"/><Relationship Id="rId315" Type="http://schemas.openxmlformats.org/officeDocument/2006/relationships/hyperlink" Target="https://nebula.wsimg.com/18927050a59bf605287a77ca70470150?AccessKeyId=D59B78D96D628A46F2B9&amp;disposition=0&amp;alloworigin=1" TargetMode="External"/><Relationship Id="rId357" Type="http://schemas.openxmlformats.org/officeDocument/2006/relationships/hyperlink" Target="https://nebula.wsimg.com/18927050a59bf605287a77ca70470150?AccessKeyId=D59B78D96D628A46F2B9&amp;disposition=0&amp;alloworigin=1" TargetMode="External"/><Relationship Id="rId54" Type="http://schemas.openxmlformats.org/officeDocument/2006/relationships/hyperlink" Target="https://nebula.wsimg.com/18927050a59bf605287a77ca70470150?AccessKeyId=D59B78D96D628A46F2B9&amp;disposition=0&amp;alloworigin=1" TargetMode="External"/><Relationship Id="rId96" Type="http://schemas.openxmlformats.org/officeDocument/2006/relationships/hyperlink" Target="https://nebula.wsimg.com/18927050a59bf605287a77ca70470150?AccessKeyId=D59B78D96D628A46F2B9&amp;disposition=0&amp;alloworigin=1" TargetMode="External"/><Relationship Id="rId161" Type="http://schemas.openxmlformats.org/officeDocument/2006/relationships/hyperlink" Target="https://nebula.wsimg.com/18927050a59bf605287a77ca70470150?AccessKeyId=D59B78D96D628A46F2B9&amp;disposition=0&amp;alloworigin=1" TargetMode="External"/><Relationship Id="rId217" Type="http://schemas.openxmlformats.org/officeDocument/2006/relationships/hyperlink" Target="https://nebula.wsimg.com/18927050a59bf605287a77ca70470150?AccessKeyId=D59B78D96D628A46F2B9&amp;disposition=0&amp;alloworigin=1" TargetMode="External"/><Relationship Id="rId399" Type="http://schemas.openxmlformats.org/officeDocument/2006/relationships/hyperlink" Target="https://nebula.wsimg.com/18927050a59bf605287a77ca70470150?AccessKeyId=D59B78D96D628A46F2B9&amp;disposition=0&amp;alloworigin=1" TargetMode="External"/><Relationship Id="rId259" Type="http://schemas.openxmlformats.org/officeDocument/2006/relationships/hyperlink" Target="https://nebula.wsimg.com/18927050a59bf605287a77ca70470150?AccessKeyId=D59B78D96D628A46F2B9&amp;disposition=0&amp;alloworigin=1" TargetMode="External"/><Relationship Id="rId424" Type="http://schemas.openxmlformats.org/officeDocument/2006/relationships/hyperlink" Target="https://nebula.wsimg.com/18927050a59bf605287a77ca70470150?AccessKeyId=D59B78D96D628A46F2B9&amp;disposition=0&amp;alloworigin=1" TargetMode="External"/><Relationship Id="rId466" Type="http://schemas.openxmlformats.org/officeDocument/2006/relationships/hyperlink" Target="https://nebula.wsimg.com/18927050a59bf605287a77ca70470150?AccessKeyId=D59B78D96D628A46F2B9&amp;disposition=0&amp;alloworigin=1" TargetMode="External"/><Relationship Id="rId23" Type="http://schemas.openxmlformats.org/officeDocument/2006/relationships/hyperlink" Target="https://nebula.wsimg.com/18927050a59bf605287a77ca70470150?AccessKeyId=D59B78D96D628A46F2B9&amp;disposition=0&amp;alloworigin=1" TargetMode="External"/><Relationship Id="rId119" Type="http://schemas.openxmlformats.org/officeDocument/2006/relationships/hyperlink" Target="https://nebula.wsimg.com/18927050a59bf605287a77ca70470150?AccessKeyId=D59B78D96D628A46F2B9&amp;disposition=0&amp;alloworigin=1" TargetMode="External"/><Relationship Id="rId270" Type="http://schemas.openxmlformats.org/officeDocument/2006/relationships/hyperlink" Target="https://nebula.wsimg.com/18927050a59bf605287a77ca70470150?AccessKeyId=D59B78D96D628A46F2B9&amp;disposition=0&amp;alloworigin=1" TargetMode="External"/><Relationship Id="rId326" Type="http://schemas.openxmlformats.org/officeDocument/2006/relationships/hyperlink" Target="https://nebula.wsimg.com/18927050a59bf605287a77ca70470150?AccessKeyId=D59B78D96D628A46F2B9&amp;disposition=0&amp;alloworigin=1" TargetMode="External"/><Relationship Id="rId65" Type="http://schemas.openxmlformats.org/officeDocument/2006/relationships/hyperlink" Target="https://nebula.wsimg.com/18927050a59bf605287a77ca70470150?AccessKeyId=D59B78D96D628A46F2B9&amp;disposition=0&amp;alloworigin=1" TargetMode="External"/><Relationship Id="rId130" Type="http://schemas.openxmlformats.org/officeDocument/2006/relationships/hyperlink" Target="https://nebula.wsimg.com/18927050a59bf605287a77ca70470150?AccessKeyId=D59B78D96D628A46F2B9&amp;disposition=0&amp;alloworigin=1" TargetMode="External"/><Relationship Id="rId368" Type="http://schemas.openxmlformats.org/officeDocument/2006/relationships/hyperlink" Target="https://nebula.wsimg.com/18927050a59bf605287a77ca70470150?AccessKeyId=D59B78D96D628A46F2B9&amp;disposition=0&amp;alloworigin=1" TargetMode="External"/><Relationship Id="rId172" Type="http://schemas.openxmlformats.org/officeDocument/2006/relationships/hyperlink" Target="https://nebula.wsimg.com/18927050a59bf605287a77ca70470150?AccessKeyId=D59B78D96D628A46F2B9&amp;disposition=0&amp;alloworigin=1" TargetMode="External"/><Relationship Id="rId228" Type="http://schemas.openxmlformats.org/officeDocument/2006/relationships/hyperlink" Target="https://nebula.wsimg.com/18927050a59bf605287a77ca70470150?AccessKeyId=D59B78D96D628A46F2B9&amp;disposition=0&amp;alloworigin=1" TargetMode="External"/><Relationship Id="rId435" Type="http://schemas.openxmlformats.org/officeDocument/2006/relationships/hyperlink" Target="https://nebula.wsimg.com/18927050a59bf605287a77ca70470150?AccessKeyId=D59B78D96D628A46F2B9&amp;disposition=0&amp;alloworigin=1" TargetMode="External"/><Relationship Id="rId281" Type="http://schemas.openxmlformats.org/officeDocument/2006/relationships/hyperlink" Target="https://nebula.wsimg.com/18927050a59bf605287a77ca70470150?AccessKeyId=D59B78D96D628A46F2B9&amp;disposition=0&amp;alloworigin=1" TargetMode="External"/><Relationship Id="rId337" Type="http://schemas.openxmlformats.org/officeDocument/2006/relationships/hyperlink" Target="https://nebula.wsimg.com/18927050a59bf605287a77ca70470150?AccessKeyId=D59B78D96D628A46F2B9&amp;disposition=0&amp;alloworigin=1" TargetMode="External"/><Relationship Id="rId34" Type="http://schemas.openxmlformats.org/officeDocument/2006/relationships/hyperlink" Target="https://nebula.wsimg.com/18927050a59bf605287a77ca70470150?AccessKeyId=D59B78D96D628A46F2B9&amp;disposition=0&amp;alloworigin=1" TargetMode="External"/><Relationship Id="rId76" Type="http://schemas.openxmlformats.org/officeDocument/2006/relationships/hyperlink" Target="https://nebula.wsimg.com/18927050a59bf605287a77ca70470150?AccessKeyId=D59B78D96D628A46F2B9&amp;disposition=0&amp;alloworigin=1" TargetMode="External"/><Relationship Id="rId141" Type="http://schemas.openxmlformats.org/officeDocument/2006/relationships/hyperlink" Target="https://nebula.wsimg.com/18927050a59bf605287a77ca70470150?AccessKeyId=D59B78D96D628A46F2B9&amp;disposition=0&amp;alloworigin=1" TargetMode="External"/><Relationship Id="rId379" Type="http://schemas.openxmlformats.org/officeDocument/2006/relationships/hyperlink" Target="https://nebula.wsimg.com/18927050a59bf605287a77ca70470150?AccessKeyId=D59B78D96D628A46F2B9&amp;disposition=0&amp;alloworigin=1" TargetMode="External"/><Relationship Id="rId7" Type="http://schemas.openxmlformats.org/officeDocument/2006/relationships/hyperlink" Target="https://nebula.wsimg.com/18927050a59bf605287a77ca70470150?AccessKeyId=D59B78D96D628A46F2B9&amp;disposition=0&amp;alloworigin=1" TargetMode="External"/><Relationship Id="rId183" Type="http://schemas.openxmlformats.org/officeDocument/2006/relationships/hyperlink" Target="https://nebula.wsimg.com/18927050a59bf605287a77ca70470150?AccessKeyId=D59B78D96D628A46F2B9&amp;disposition=0&amp;alloworigin=1" TargetMode="External"/><Relationship Id="rId239" Type="http://schemas.openxmlformats.org/officeDocument/2006/relationships/hyperlink" Target="https://nebula.wsimg.com/18927050a59bf605287a77ca70470150?AccessKeyId=D59B78D96D628A46F2B9&amp;disposition=0&amp;alloworigin=1" TargetMode="External"/><Relationship Id="rId390" Type="http://schemas.openxmlformats.org/officeDocument/2006/relationships/hyperlink" Target="https://nebula.wsimg.com/18927050a59bf605287a77ca70470150?AccessKeyId=D59B78D96D628A46F2B9&amp;disposition=0&amp;alloworigin=1" TargetMode="External"/><Relationship Id="rId404" Type="http://schemas.openxmlformats.org/officeDocument/2006/relationships/hyperlink" Target="https://nebula.wsimg.com/18927050a59bf605287a77ca70470150?AccessKeyId=D59B78D96D628A46F2B9&amp;disposition=0&amp;alloworigin=1" TargetMode="External"/><Relationship Id="rId446" Type="http://schemas.openxmlformats.org/officeDocument/2006/relationships/hyperlink" Target="https://nebula.wsimg.com/18927050a59bf605287a77ca70470150?AccessKeyId=D59B78D96D628A46F2B9&amp;disposition=0&amp;alloworigin=1" TargetMode="External"/><Relationship Id="rId250" Type="http://schemas.openxmlformats.org/officeDocument/2006/relationships/hyperlink" Target="https://nebula.wsimg.com/18927050a59bf605287a77ca70470150?AccessKeyId=D59B78D96D628A46F2B9&amp;disposition=0&amp;alloworigin=1" TargetMode="External"/><Relationship Id="rId292" Type="http://schemas.openxmlformats.org/officeDocument/2006/relationships/hyperlink" Target="https://nebula.wsimg.com/18927050a59bf605287a77ca70470150?AccessKeyId=D59B78D96D628A46F2B9&amp;disposition=0&amp;alloworigin=1" TargetMode="External"/><Relationship Id="rId306" Type="http://schemas.openxmlformats.org/officeDocument/2006/relationships/hyperlink" Target="https://nebula.wsimg.com/18927050a59bf605287a77ca70470150?AccessKeyId=D59B78D96D628A46F2B9&amp;disposition=0&amp;alloworigin=1" TargetMode="External"/><Relationship Id="rId45" Type="http://schemas.openxmlformats.org/officeDocument/2006/relationships/hyperlink" Target="https://nebula.wsimg.com/18927050a59bf605287a77ca70470150?AccessKeyId=D59B78D96D628A46F2B9&amp;disposition=0&amp;alloworigin=1" TargetMode="External"/><Relationship Id="rId87" Type="http://schemas.openxmlformats.org/officeDocument/2006/relationships/hyperlink" Target="https://nebula.wsimg.com/18927050a59bf605287a77ca70470150?AccessKeyId=D59B78D96D628A46F2B9&amp;disposition=0&amp;alloworigin=1" TargetMode="External"/><Relationship Id="rId110" Type="http://schemas.openxmlformats.org/officeDocument/2006/relationships/hyperlink" Target="https://nebula.wsimg.com/18927050a59bf605287a77ca70470150?AccessKeyId=D59B78D96D628A46F2B9&amp;disposition=0&amp;alloworigin=1" TargetMode="External"/><Relationship Id="rId348" Type="http://schemas.openxmlformats.org/officeDocument/2006/relationships/hyperlink" Target="https://nebula.wsimg.com/18927050a59bf605287a77ca70470150?AccessKeyId=D59B78D96D628A46F2B9&amp;disposition=0&amp;alloworigin=1" TargetMode="External"/><Relationship Id="rId152" Type="http://schemas.openxmlformats.org/officeDocument/2006/relationships/hyperlink" Target="https://nebula.wsimg.com/18927050a59bf605287a77ca70470150?AccessKeyId=D59B78D96D628A46F2B9&amp;disposition=0&amp;alloworigin=1" TargetMode="External"/><Relationship Id="rId194" Type="http://schemas.openxmlformats.org/officeDocument/2006/relationships/hyperlink" Target="https://nebula.wsimg.com/18927050a59bf605287a77ca70470150?AccessKeyId=D59B78D96D628A46F2B9&amp;disposition=0&amp;alloworigin=1" TargetMode="External"/><Relationship Id="rId208" Type="http://schemas.openxmlformats.org/officeDocument/2006/relationships/hyperlink" Target="https://nebula.wsimg.com/18927050a59bf605287a77ca70470150?AccessKeyId=D59B78D96D628A46F2B9&amp;disposition=0&amp;alloworigin=1" TargetMode="External"/><Relationship Id="rId415" Type="http://schemas.openxmlformats.org/officeDocument/2006/relationships/hyperlink" Target="https://nebula.wsimg.com/18927050a59bf605287a77ca70470150?AccessKeyId=D59B78D96D628A46F2B9&amp;disposition=0&amp;alloworigin=1" TargetMode="External"/><Relationship Id="rId457" Type="http://schemas.openxmlformats.org/officeDocument/2006/relationships/hyperlink" Target="https://nebula.wsimg.com/18927050a59bf605287a77ca70470150?AccessKeyId=D59B78D96D628A46F2B9&amp;disposition=0&amp;alloworigin=1" TargetMode="External"/><Relationship Id="rId261" Type="http://schemas.openxmlformats.org/officeDocument/2006/relationships/hyperlink" Target="https://nebula.wsimg.com/18927050a59bf605287a77ca70470150?AccessKeyId=D59B78D96D628A46F2B9&amp;disposition=0&amp;alloworigin=1" TargetMode="External"/><Relationship Id="rId14" Type="http://schemas.openxmlformats.org/officeDocument/2006/relationships/hyperlink" Target="https://nebula.wsimg.com/18927050a59bf605287a77ca70470150?AccessKeyId=D59B78D96D628A46F2B9&amp;disposition=0&amp;alloworigin=1" TargetMode="External"/><Relationship Id="rId56" Type="http://schemas.openxmlformats.org/officeDocument/2006/relationships/hyperlink" Target="https://nebula.wsimg.com/18927050a59bf605287a77ca70470150?AccessKeyId=D59B78D96D628A46F2B9&amp;disposition=0&amp;alloworigin=1" TargetMode="External"/><Relationship Id="rId317" Type="http://schemas.openxmlformats.org/officeDocument/2006/relationships/hyperlink" Target="https://nebula.wsimg.com/18927050a59bf605287a77ca70470150?AccessKeyId=D59B78D96D628A46F2B9&amp;disposition=0&amp;alloworigin=1" TargetMode="External"/><Relationship Id="rId359" Type="http://schemas.openxmlformats.org/officeDocument/2006/relationships/hyperlink" Target="https://nebula.wsimg.com/18927050a59bf605287a77ca70470150?AccessKeyId=D59B78D96D628A46F2B9&amp;disposition=0&amp;alloworigin=1" TargetMode="External"/><Relationship Id="rId98" Type="http://schemas.openxmlformats.org/officeDocument/2006/relationships/hyperlink" Target="https://nebula.wsimg.com/18927050a59bf605287a77ca70470150?AccessKeyId=D59B78D96D628A46F2B9&amp;disposition=0&amp;alloworigin=1" TargetMode="External"/><Relationship Id="rId121" Type="http://schemas.openxmlformats.org/officeDocument/2006/relationships/hyperlink" Target="https://nebula.wsimg.com/18927050a59bf605287a77ca70470150?AccessKeyId=D59B78D96D628A46F2B9&amp;disposition=0&amp;alloworigin=1" TargetMode="External"/><Relationship Id="rId163" Type="http://schemas.openxmlformats.org/officeDocument/2006/relationships/hyperlink" Target="https://nebula.wsimg.com/18927050a59bf605287a77ca70470150?AccessKeyId=D59B78D96D628A46F2B9&amp;disposition=0&amp;alloworigin=1" TargetMode="External"/><Relationship Id="rId219" Type="http://schemas.openxmlformats.org/officeDocument/2006/relationships/hyperlink" Target="https://nebula.wsimg.com/18927050a59bf605287a77ca70470150?AccessKeyId=D59B78D96D628A46F2B9&amp;disposition=0&amp;alloworigin=1" TargetMode="External"/><Relationship Id="rId370" Type="http://schemas.openxmlformats.org/officeDocument/2006/relationships/hyperlink" Target="https://nebula.wsimg.com/18927050a59bf605287a77ca70470150?AccessKeyId=D59B78D96D628A46F2B9&amp;disposition=0&amp;alloworigin=1" TargetMode="External"/><Relationship Id="rId426" Type="http://schemas.openxmlformats.org/officeDocument/2006/relationships/hyperlink" Target="https://nebula.wsimg.com/18927050a59bf605287a77ca70470150?AccessKeyId=D59B78D96D628A46F2B9&amp;disposition=0&amp;alloworigin=1" TargetMode="External"/><Relationship Id="rId230" Type="http://schemas.openxmlformats.org/officeDocument/2006/relationships/hyperlink" Target="https://nebula.wsimg.com/18927050a59bf605287a77ca70470150?AccessKeyId=D59B78D96D628A46F2B9&amp;disposition=0&amp;alloworigin=1" TargetMode="External"/><Relationship Id="rId25" Type="http://schemas.openxmlformats.org/officeDocument/2006/relationships/hyperlink" Target="https://nebula.wsimg.com/18927050a59bf605287a77ca70470150?AccessKeyId=D59B78D96D628A46F2B9&amp;disposition=0&amp;alloworigin=1" TargetMode="External"/><Relationship Id="rId67" Type="http://schemas.openxmlformats.org/officeDocument/2006/relationships/hyperlink" Target="https://nebula.wsimg.com/18927050a59bf605287a77ca70470150?AccessKeyId=D59B78D96D628A46F2B9&amp;disposition=0&amp;alloworigin=1" TargetMode="External"/><Relationship Id="rId272" Type="http://schemas.openxmlformats.org/officeDocument/2006/relationships/hyperlink" Target="https://nebula.wsimg.com/18927050a59bf605287a77ca70470150?AccessKeyId=D59B78D96D628A46F2B9&amp;disposition=0&amp;alloworigin=1" TargetMode="External"/><Relationship Id="rId328" Type="http://schemas.openxmlformats.org/officeDocument/2006/relationships/hyperlink" Target="https://nebula.wsimg.com/18927050a59bf605287a77ca70470150?AccessKeyId=D59B78D96D628A46F2B9&amp;disposition=0&amp;alloworigin=1" TargetMode="External"/><Relationship Id="rId132" Type="http://schemas.openxmlformats.org/officeDocument/2006/relationships/hyperlink" Target="https://nebula.wsimg.com/18927050a59bf605287a77ca70470150?AccessKeyId=D59B78D96D628A46F2B9&amp;disposition=0&amp;alloworigin=1" TargetMode="External"/><Relationship Id="rId174" Type="http://schemas.openxmlformats.org/officeDocument/2006/relationships/hyperlink" Target="https://nebula.wsimg.com/18927050a59bf605287a77ca70470150?AccessKeyId=D59B78D96D628A46F2B9&amp;disposition=0&amp;alloworigin=1" TargetMode="External"/><Relationship Id="rId381" Type="http://schemas.openxmlformats.org/officeDocument/2006/relationships/hyperlink" Target="https://nebula.wsimg.com/18927050a59bf605287a77ca70470150?AccessKeyId=D59B78D96D628A46F2B9&amp;disposition=0&amp;alloworigin=1" TargetMode="External"/><Relationship Id="rId241" Type="http://schemas.openxmlformats.org/officeDocument/2006/relationships/hyperlink" Target="https://nebula.wsimg.com/18927050a59bf605287a77ca70470150?AccessKeyId=D59B78D96D628A46F2B9&amp;disposition=0&amp;alloworigin=1" TargetMode="External"/><Relationship Id="rId437" Type="http://schemas.openxmlformats.org/officeDocument/2006/relationships/hyperlink" Target="https://nebula.wsimg.com/18927050a59bf605287a77ca70470150?AccessKeyId=D59B78D96D628A46F2B9&amp;disposition=0&amp;alloworigin=1" TargetMode="External"/><Relationship Id="rId36" Type="http://schemas.openxmlformats.org/officeDocument/2006/relationships/hyperlink" Target="https://nebula.wsimg.com/18927050a59bf605287a77ca70470150?AccessKeyId=D59B78D96D628A46F2B9&amp;disposition=0&amp;alloworigin=1" TargetMode="External"/><Relationship Id="rId283" Type="http://schemas.openxmlformats.org/officeDocument/2006/relationships/hyperlink" Target="https://nebula.wsimg.com/18927050a59bf605287a77ca70470150?AccessKeyId=D59B78D96D628A46F2B9&amp;disposition=0&amp;alloworigin=1" TargetMode="External"/><Relationship Id="rId339" Type="http://schemas.openxmlformats.org/officeDocument/2006/relationships/hyperlink" Target="https://nebula.wsimg.com/18927050a59bf605287a77ca70470150?AccessKeyId=D59B78D96D628A46F2B9&amp;disposition=0&amp;alloworigin=1" TargetMode="External"/><Relationship Id="rId78" Type="http://schemas.openxmlformats.org/officeDocument/2006/relationships/hyperlink" Target="https://nebula.wsimg.com/18927050a59bf605287a77ca70470150?AccessKeyId=D59B78D96D628A46F2B9&amp;disposition=0&amp;alloworigin=1" TargetMode="External"/><Relationship Id="rId101" Type="http://schemas.openxmlformats.org/officeDocument/2006/relationships/hyperlink" Target="https://nebula.wsimg.com/18927050a59bf605287a77ca70470150?AccessKeyId=D59B78D96D628A46F2B9&amp;disposition=0&amp;alloworigin=1" TargetMode="External"/><Relationship Id="rId143" Type="http://schemas.openxmlformats.org/officeDocument/2006/relationships/hyperlink" Target="https://nebula.wsimg.com/18927050a59bf605287a77ca70470150?AccessKeyId=D59B78D96D628A46F2B9&amp;disposition=0&amp;alloworigin=1" TargetMode="External"/><Relationship Id="rId185" Type="http://schemas.openxmlformats.org/officeDocument/2006/relationships/hyperlink" Target="https://nebula.wsimg.com/18927050a59bf605287a77ca70470150?AccessKeyId=D59B78D96D628A46F2B9&amp;disposition=0&amp;alloworigin=1" TargetMode="External"/><Relationship Id="rId350" Type="http://schemas.openxmlformats.org/officeDocument/2006/relationships/hyperlink" Target="https://nebula.wsimg.com/18927050a59bf605287a77ca70470150?AccessKeyId=D59B78D96D628A46F2B9&amp;disposition=0&amp;alloworigin=1" TargetMode="External"/><Relationship Id="rId406" Type="http://schemas.openxmlformats.org/officeDocument/2006/relationships/hyperlink" Target="https://nebula.wsimg.com/18927050a59bf605287a77ca70470150?AccessKeyId=D59B78D96D628A46F2B9&amp;disposition=0&amp;alloworigin=1" TargetMode="External"/><Relationship Id="rId9" Type="http://schemas.openxmlformats.org/officeDocument/2006/relationships/hyperlink" Target="https://nebula.wsimg.com/18927050a59bf605287a77ca70470150?AccessKeyId=D59B78D96D628A46F2B9&amp;disposition=0&amp;alloworigin=1" TargetMode="External"/><Relationship Id="rId210" Type="http://schemas.openxmlformats.org/officeDocument/2006/relationships/hyperlink" Target="https://nebula.wsimg.com/18927050a59bf605287a77ca70470150?AccessKeyId=D59B78D96D628A46F2B9&amp;disposition=0&amp;alloworigin=1" TargetMode="External"/><Relationship Id="rId392" Type="http://schemas.openxmlformats.org/officeDocument/2006/relationships/hyperlink" Target="https://nebula.wsimg.com/18927050a59bf605287a77ca70470150?AccessKeyId=D59B78D96D628A46F2B9&amp;disposition=0&amp;alloworigin=1" TargetMode="External"/><Relationship Id="rId448" Type="http://schemas.openxmlformats.org/officeDocument/2006/relationships/hyperlink" Target="https://nebula.wsimg.com/18927050a59bf605287a77ca70470150?AccessKeyId=D59B78D96D628A46F2B9&amp;disposition=0&amp;alloworigin=1" TargetMode="External"/><Relationship Id="rId252" Type="http://schemas.openxmlformats.org/officeDocument/2006/relationships/hyperlink" Target="https://nebula.wsimg.com/18927050a59bf605287a77ca70470150?AccessKeyId=D59B78D96D628A46F2B9&amp;disposition=0&amp;alloworigin=1" TargetMode="External"/><Relationship Id="rId294" Type="http://schemas.openxmlformats.org/officeDocument/2006/relationships/hyperlink" Target="https://nebula.wsimg.com/18927050a59bf605287a77ca70470150?AccessKeyId=D59B78D96D628A46F2B9&amp;disposition=0&amp;alloworigin=1" TargetMode="External"/><Relationship Id="rId308" Type="http://schemas.openxmlformats.org/officeDocument/2006/relationships/hyperlink" Target="https://nebula.wsimg.com/18927050a59bf605287a77ca70470150?AccessKeyId=D59B78D96D628A46F2B9&amp;disposition=0&amp;alloworigin=1" TargetMode="External"/><Relationship Id="rId47" Type="http://schemas.openxmlformats.org/officeDocument/2006/relationships/hyperlink" Target="https://nebula.wsimg.com/18927050a59bf605287a77ca70470150?AccessKeyId=D59B78D96D628A46F2B9&amp;disposition=0&amp;alloworigin=1" TargetMode="External"/><Relationship Id="rId89" Type="http://schemas.openxmlformats.org/officeDocument/2006/relationships/hyperlink" Target="https://nebula.wsimg.com/18927050a59bf605287a77ca70470150?AccessKeyId=D59B78D96D628A46F2B9&amp;disposition=0&amp;alloworigin=1" TargetMode="External"/><Relationship Id="rId112" Type="http://schemas.openxmlformats.org/officeDocument/2006/relationships/hyperlink" Target="https://nebula.wsimg.com/18927050a59bf605287a77ca70470150?AccessKeyId=D59B78D96D628A46F2B9&amp;disposition=0&amp;alloworigin=1" TargetMode="External"/><Relationship Id="rId154" Type="http://schemas.openxmlformats.org/officeDocument/2006/relationships/hyperlink" Target="https://nebula.wsimg.com/18927050a59bf605287a77ca70470150?AccessKeyId=D59B78D96D628A46F2B9&amp;disposition=0&amp;alloworigin=1" TargetMode="External"/><Relationship Id="rId361" Type="http://schemas.openxmlformats.org/officeDocument/2006/relationships/hyperlink" Target="https://nebula.wsimg.com/18927050a59bf605287a77ca70470150?AccessKeyId=D59B78D96D628A46F2B9&amp;disposition=0&amp;alloworigin=1" TargetMode="External"/><Relationship Id="rId196" Type="http://schemas.openxmlformats.org/officeDocument/2006/relationships/hyperlink" Target="https://nebula.wsimg.com/18927050a59bf605287a77ca70470150?AccessKeyId=D59B78D96D628A46F2B9&amp;disposition=0&amp;alloworigin=1" TargetMode="External"/><Relationship Id="rId417" Type="http://schemas.openxmlformats.org/officeDocument/2006/relationships/hyperlink" Target="https://nebula.wsimg.com/18927050a59bf605287a77ca70470150?AccessKeyId=D59B78D96D628A46F2B9&amp;disposition=0&amp;alloworigin=1" TargetMode="External"/><Relationship Id="rId459" Type="http://schemas.openxmlformats.org/officeDocument/2006/relationships/hyperlink" Target="https://nebula.wsimg.com/18927050a59bf605287a77ca70470150?AccessKeyId=D59B78D96D628A46F2B9&amp;disposition=0&amp;alloworigin=1" TargetMode="External"/><Relationship Id="rId16" Type="http://schemas.openxmlformats.org/officeDocument/2006/relationships/hyperlink" Target="https://nebula.wsimg.com/18927050a59bf605287a77ca70470150?AccessKeyId=D59B78D96D628A46F2B9&amp;disposition=0&amp;alloworigin=1" TargetMode="External"/><Relationship Id="rId221" Type="http://schemas.openxmlformats.org/officeDocument/2006/relationships/hyperlink" Target="https://nebula.wsimg.com/18927050a59bf605287a77ca70470150?AccessKeyId=D59B78D96D628A46F2B9&amp;disposition=0&amp;alloworigin=1" TargetMode="External"/><Relationship Id="rId263" Type="http://schemas.openxmlformats.org/officeDocument/2006/relationships/hyperlink" Target="https://nebula.wsimg.com/18927050a59bf605287a77ca70470150?AccessKeyId=D59B78D96D628A46F2B9&amp;disposition=0&amp;alloworigin=1" TargetMode="External"/><Relationship Id="rId319" Type="http://schemas.openxmlformats.org/officeDocument/2006/relationships/hyperlink" Target="https://nebula.wsimg.com/18927050a59bf605287a77ca70470150?AccessKeyId=D59B78D96D628A46F2B9&amp;disposition=0&amp;alloworigin=1" TargetMode="External"/><Relationship Id="rId58" Type="http://schemas.openxmlformats.org/officeDocument/2006/relationships/hyperlink" Target="https://nebula.wsimg.com/18927050a59bf605287a77ca70470150?AccessKeyId=D59B78D96D628A46F2B9&amp;disposition=0&amp;alloworigin=1" TargetMode="External"/><Relationship Id="rId123" Type="http://schemas.openxmlformats.org/officeDocument/2006/relationships/hyperlink" Target="https://nebula.wsimg.com/18927050a59bf605287a77ca70470150?AccessKeyId=D59B78D96D628A46F2B9&amp;disposition=0&amp;alloworigin=1" TargetMode="External"/><Relationship Id="rId330" Type="http://schemas.openxmlformats.org/officeDocument/2006/relationships/hyperlink" Target="https://nebula.wsimg.com/18927050a59bf605287a77ca70470150?AccessKeyId=D59B78D96D628A46F2B9&amp;disposition=0&amp;alloworigin=1" TargetMode="External"/><Relationship Id="rId165" Type="http://schemas.openxmlformats.org/officeDocument/2006/relationships/hyperlink" Target="https://nebula.wsimg.com/18927050a59bf605287a77ca70470150?AccessKeyId=D59B78D96D628A46F2B9&amp;disposition=0&amp;alloworigin=1" TargetMode="External"/><Relationship Id="rId372" Type="http://schemas.openxmlformats.org/officeDocument/2006/relationships/hyperlink" Target="https://nebula.wsimg.com/18927050a59bf605287a77ca70470150?AccessKeyId=D59B78D96D628A46F2B9&amp;disposition=0&amp;alloworigin=1" TargetMode="External"/><Relationship Id="rId428" Type="http://schemas.openxmlformats.org/officeDocument/2006/relationships/hyperlink" Target="https://nebula.wsimg.com/18927050a59bf605287a77ca70470150?AccessKeyId=D59B78D96D628A46F2B9&amp;disposition=0&amp;alloworigin=1" TargetMode="External"/><Relationship Id="rId232" Type="http://schemas.openxmlformats.org/officeDocument/2006/relationships/hyperlink" Target="https://nebula.wsimg.com/18927050a59bf605287a77ca70470150?AccessKeyId=D59B78D96D628A46F2B9&amp;disposition=0&amp;alloworigin=1" TargetMode="External"/><Relationship Id="rId274" Type="http://schemas.openxmlformats.org/officeDocument/2006/relationships/hyperlink" Target="https://nebula.wsimg.com/18927050a59bf605287a77ca70470150?AccessKeyId=D59B78D96D628A46F2B9&amp;disposition=0&amp;alloworigin=1" TargetMode="External"/><Relationship Id="rId27" Type="http://schemas.openxmlformats.org/officeDocument/2006/relationships/hyperlink" Target="https://nebula.wsimg.com/18927050a59bf605287a77ca70470150?AccessKeyId=D59B78D96D628A46F2B9&amp;disposition=0&amp;alloworigin=1" TargetMode="External"/><Relationship Id="rId69" Type="http://schemas.openxmlformats.org/officeDocument/2006/relationships/hyperlink" Target="https://nebula.wsimg.com/18927050a59bf605287a77ca70470150?AccessKeyId=D59B78D96D628A46F2B9&amp;disposition=0&amp;alloworigin=1" TargetMode="External"/><Relationship Id="rId134" Type="http://schemas.openxmlformats.org/officeDocument/2006/relationships/hyperlink" Target="https://nebula.wsimg.com/18927050a59bf605287a77ca70470150?AccessKeyId=D59B78D96D628A46F2B9&amp;disposition=0&amp;alloworigin=1" TargetMode="External"/><Relationship Id="rId80" Type="http://schemas.openxmlformats.org/officeDocument/2006/relationships/hyperlink" Target="https://nebula.wsimg.com/18927050a59bf605287a77ca70470150?AccessKeyId=D59B78D96D628A46F2B9&amp;disposition=0&amp;alloworigin=1" TargetMode="External"/><Relationship Id="rId176" Type="http://schemas.openxmlformats.org/officeDocument/2006/relationships/hyperlink" Target="https://nebula.wsimg.com/18927050a59bf605287a77ca70470150?AccessKeyId=D59B78D96D628A46F2B9&amp;disposition=0&amp;alloworigin=1" TargetMode="External"/><Relationship Id="rId341" Type="http://schemas.openxmlformats.org/officeDocument/2006/relationships/hyperlink" Target="https://nebula.wsimg.com/18927050a59bf605287a77ca70470150?AccessKeyId=D59B78D96D628A46F2B9&amp;disposition=0&amp;alloworigin=1" TargetMode="External"/><Relationship Id="rId383" Type="http://schemas.openxmlformats.org/officeDocument/2006/relationships/hyperlink" Target="https://nebula.wsimg.com/18927050a59bf605287a77ca70470150?AccessKeyId=D59B78D96D628A46F2B9&amp;disposition=0&amp;alloworigin=1" TargetMode="External"/><Relationship Id="rId439" Type="http://schemas.openxmlformats.org/officeDocument/2006/relationships/hyperlink" Target="https://nebula.wsimg.com/18927050a59bf605287a77ca70470150?AccessKeyId=D59B78D96D628A46F2B9&amp;disposition=0&amp;alloworigin=1" TargetMode="External"/><Relationship Id="rId201" Type="http://schemas.openxmlformats.org/officeDocument/2006/relationships/hyperlink" Target="https://nebula.wsimg.com/18927050a59bf605287a77ca70470150?AccessKeyId=D59B78D96D628A46F2B9&amp;disposition=0&amp;alloworigin=1" TargetMode="External"/><Relationship Id="rId243" Type="http://schemas.openxmlformats.org/officeDocument/2006/relationships/hyperlink" Target="https://nebula.wsimg.com/18927050a59bf605287a77ca70470150?AccessKeyId=D59B78D96D628A46F2B9&amp;disposition=0&amp;alloworigin=1" TargetMode="External"/><Relationship Id="rId285" Type="http://schemas.openxmlformats.org/officeDocument/2006/relationships/hyperlink" Target="https://nebula.wsimg.com/18927050a59bf605287a77ca70470150?AccessKeyId=D59B78D96D628A46F2B9&amp;disposition=0&amp;alloworigin=1" TargetMode="External"/><Relationship Id="rId450" Type="http://schemas.openxmlformats.org/officeDocument/2006/relationships/hyperlink" Target="https://nebula.wsimg.com/18927050a59bf605287a77ca70470150?AccessKeyId=D59B78D96D628A46F2B9&amp;disposition=0&amp;alloworigin=1" TargetMode="External"/><Relationship Id="rId38" Type="http://schemas.openxmlformats.org/officeDocument/2006/relationships/hyperlink" Target="https://nebula.wsimg.com/18927050a59bf605287a77ca70470150?AccessKeyId=D59B78D96D628A46F2B9&amp;disposition=0&amp;alloworigin=1" TargetMode="External"/><Relationship Id="rId103" Type="http://schemas.openxmlformats.org/officeDocument/2006/relationships/hyperlink" Target="https://nebula.wsimg.com/18927050a59bf605287a77ca70470150?AccessKeyId=D59B78D96D628A46F2B9&amp;disposition=0&amp;alloworigin=1" TargetMode="External"/><Relationship Id="rId310" Type="http://schemas.openxmlformats.org/officeDocument/2006/relationships/hyperlink" Target="https://nebula.wsimg.com/18927050a59bf605287a77ca70470150?AccessKeyId=D59B78D96D628A46F2B9&amp;disposition=0&amp;alloworigin=1" TargetMode="External"/><Relationship Id="rId91" Type="http://schemas.openxmlformats.org/officeDocument/2006/relationships/hyperlink" Target="https://nebula.wsimg.com/18927050a59bf605287a77ca70470150?AccessKeyId=D59B78D96D628A46F2B9&amp;disposition=0&amp;alloworigin=1" TargetMode="External"/><Relationship Id="rId145" Type="http://schemas.openxmlformats.org/officeDocument/2006/relationships/hyperlink" Target="https://nebula.wsimg.com/18927050a59bf605287a77ca70470150?AccessKeyId=D59B78D96D628A46F2B9&amp;disposition=0&amp;alloworigin=1" TargetMode="External"/><Relationship Id="rId187" Type="http://schemas.openxmlformats.org/officeDocument/2006/relationships/hyperlink" Target="https://nebula.wsimg.com/18927050a59bf605287a77ca70470150?AccessKeyId=D59B78D96D628A46F2B9&amp;disposition=0&amp;alloworigin=1" TargetMode="External"/><Relationship Id="rId352" Type="http://schemas.openxmlformats.org/officeDocument/2006/relationships/hyperlink" Target="https://nebula.wsimg.com/18927050a59bf605287a77ca70470150?AccessKeyId=D59B78D96D628A46F2B9&amp;disposition=0&amp;alloworigin=1" TargetMode="External"/><Relationship Id="rId394" Type="http://schemas.openxmlformats.org/officeDocument/2006/relationships/hyperlink" Target="https://nebula.wsimg.com/18927050a59bf605287a77ca70470150?AccessKeyId=D59B78D96D628A46F2B9&amp;disposition=0&amp;alloworigin=1" TargetMode="External"/><Relationship Id="rId408" Type="http://schemas.openxmlformats.org/officeDocument/2006/relationships/hyperlink" Target="https://nebula.wsimg.com/18927050a59bf605287a77ca70470150?AccessKeyId=D59B78D96D628A46F2B9&amp;disposition=0&amp;alloworigin=1" TargetMode="External"/><Relationship Id="rId212" Type="http://schemas.openxmlformats.org/officeDocument/2006/relationships/hyperlink" Target="https://nebula.wsimg.com/18927050a59bf605287a77ca70470150?AccessKeyId=D59B78D96D628A46F2B9&amp;disposition=0&amp;alloworigin=1" TargetMode="External"/><Relationship Id="rId254" Type="http://schemas.openxmlformats.org/officeDocument/2006/relationships/hyperlink" Target="https://nebula.wsimg.com/18927050a59bf605287a77ca70470150?AccessKeyId=D59B78D96D628A46F2B9&amp;disposition=0&amp;alloworigin=1" TargetMode="External"/><Relationship Id="rId49" Type="http://schemas.openxmlformats.org/officeDocument/2006/relationships/hyperlink" Target="https://nebula.wsimg.com/18927050a59bf605287a77ca70470150?AccessKeyId=D59B78D96D628A46F2B9&amp;disposition=0&amp;alloworigin=1" TargetMode="External"/><Relationship Id="rId114" Type="http://schemas.openxmlformats.org/officeDocument/2006/relationships/hyperlink" Target="https://nebula.wsimg.com/18927050a59bf605287a77ca70470150?AccessKeyId=D59B78D96D628A46F2B9&amp;disposition=0&amp;alloworigin=1" TargetMode="External"/><Relationship Id="rId296" Type="http://schemas.openxmlformats.org/officeDocument/2006/relationships/hyperlink" Target="https://nebula.wsimg.com/18927050a59bf605287a77ca70470150?AccessKeyId=D59B78D96D628A46F2B9&amp;disposition=0&amp;alloworigin=1" TargetMode="External"/><Relationship Id="rId461" Type="http://schemas.openxmlformats.org/officeDocument/2006/relationships/hyperlink" Target="https://nebula.wsimg.com/18927050a59bf605287a77ca70470150?AccessKeyId=D59B78D96D628A46F2B9&amp;disposition=0&amp;alloworigin=1" TargetMode="External"/><Relationship Id="rId60" Type="http://schemas.openxmlformats.org/officeDocument/2006/relationships/hyperlink" Target="https://nebula.wsimg.com/18927050a59bf605287a77ca70470150?AccessKeyId=D59B78D96D628A46F2B9&amp;disposition=0&amp;alloworigin=1" TargetMode="External"/><Relationship Id="rId156" Type="http://schemas.openxmlformats.org/officeDocument/2006/relationships/hyperlink" Target="https://nebula.wsimg.com/18927050a59bf605287a77ca70470150?AccessKeyId=D59B78D96D628A46F2B9&amp;disposition=0&amp;alloworigin=1" TargetMode="External"/><Relationship Id="rId198" Type="http://schemas.openxmlformats.org/officeDocument/2006/relationships/hyperlink" Target="https://nebula.wsimg.com/18927050a59bf605287a77ca70470150?AccessKeyId=D59B78D96D628A46F2B9&amp;disposition=0&amp;alloworigin=1" TargetMode="External"/><Relationship Id="rId321" Type="http://schemas.openxmlformats.org/officeDocument/2006/relationships/hyperlink" Target="https://nebula.wsimg.com/18927050a59bf605287a77ca70470150?AccessKeyId=D59B78D96D628A46F2B9&amp;disposition=0&amp;alloworigin=1" TargetMode="External"/><Relationship Id="rId363" Type="http://schemas.openxmlformats.org/officeDocument/2006/relationships/hyperlink" Target="https://nebula.wsimg.com/18927050a59bf605287a77ca70470150?AccessKeyId=D59B78D96D628A46F2B9&amp;disposition=0&amp;alloworigin=1" TargetMode="External"/><Relationship Id="rId419" Type="http://schemas.openxmlformats.org/officeDocument/2006/relationships/hyperlink" Target="https://nebula.wsimg.com/18927050a59bf605287a77ca70470150?AccessKeyId=D59B78D96D628A46F2B9&amp;disposition=0&amp;alloworigin=1" TargetMode="External"/><Relationship Id="rId223" Type="http://schemas.openxmlformats.org/officeDocument/2006/relationships/hyperlink" Target="https://nebula.wsimg.com/18927050a59bf605287a77ca70470150?AccessKeyId=D59B78D96D628A46F2B9&amp;disposition=0&amp;alloworigin=1" TargetMode="External"/><Relationship Id="rId430" Type="http://schemas.openxmlformats.org/officeDocument/2006/relationships/hyperlink" Target="https://nebula.wsimg.com/18927050a59bf605287a77ca70470150?AccessKeyId=D59B78D96D628A46F2B9&amp;disposition=0&amp;alloworigin=1" TargetMode="External"/><Relationship Id="rId18" Type="http://schemas.openxmlformats.org/officeDocument/2006/relationships/hyperlink" Target="https://nebula.wsimg.com/18927050a59bf605287a77ca70470150?AccessKeyId=D59B78D96D628A46F2B9&amp;disposition=0&amp;alloworigin=1" TargetMode="External"/><Relationship Id="rId265" Type="http://schemas.openxmlformats.org/officeDocument/2006/relationships/hyperlink" Target="https://nebula.wsimg.com/18927050a59bf605287a77ca70470150?AccessKeyId=D59B78D96D628A46F2B9&amp;disposition=0&amp;alloworigin=1" TargetMode="External"/><Relationship Id="rId125" Type="http://schemas.openxmlformats.org/officeDocument/2006/relationships/hyperlink" Target="https://nebula.wsimg.com/18927050a59bf605287a77ca70470150?AccessKeyId=D59B78D96D628A46F2B9&amp;disposition=0&amp;alloworigin=1" TargetMode="External"/><Relationship Id="rId167" Type="http://schemas.openxmlformats.org/officeDocument/2006/relationships/hyperlink" Target="https://nebula.wsimg.com/18927050a59bf605287a77ca70470150?AccessKeyId=D59B78D96D628A46F2B9&amp;disposition=0&amp;alloworigin=1" TargetMode="External"/><Relationship Id="rId332" Type="http://schemas.openxmlformats.org/officeDocument/2006/relationships/hyperlink" Target="https://nebula.wsimg.com/18927050a59bf605287a77ca70470150?AccessKeyId=D59B78D96D628A46F2B9&amp;disposition=0&amp;alloworigin=1" TargetMode="External"/><Relationship Id="rId374" Type="http://schemas.openxmlformats.org/officeDocument/2006/relationships/hyperlink" Target="https://nebula.wsimg.com/18927050a59bf605287a77ca70470150?AccessKeyId=D59B78D96D628A46F2B9&amp;disposition=0&amp;alloworigin=1" TargetMode="External"/><Relationship Id="rId71" Type="http://schemas.openxmlformats.org/officeDocument/2006/relationships/hyperlink" Target="https://nebula.wsimg.com/18927050a59bf605287a77ca70470150?AccessKeyId=D59B78D96D628A46F2B9&amp;disposition=0&amp;alloworigin=1" TargetMode="External"/><Relationship Id="rId234" Type="http://schemas.openxmlformats.org/officeDocument/2006/relationships/hyperlink" Target="https://nebula.wsimg.com/18927050a59bf605287a77ca70470150?AccessKeyId=D59B78D96D628A46F2B9&amp;disposition=0&amp;alloworigin=1" TargetMode="External"/><Relationship Id="rId2" Type="http://schemas.openxmlformats.org/officeDocument/2006/relationships/hyperlink" Target="https://nebula.wsimg.com/18927050a59bf605287a77ca70470150?AccessKeyId=D59B78D96D628A46F2B9&amp;disposition=0&amp;alloworigin=1" TargetMode="External"/><Relationship Id="rId29" Type="http://schemas.openxmlformats.org/officeDocument/2006/relationships/hyperlink" Target="https://nebula.wsimg.com/18927050a59bf605287a77ca70470150?AccessKeyId=D59B78D96D628A46F2B9&amp;disposition=0&amp;alloworigin=1" TargetMode="External"/><Relationship Id="rId276" Type="http://schemas.openxmlformats.org/officeDocument/2006/relationships/hyperlink" Target="https://nebula.wsimg.com/18927050a59bf605287a77ca70470150?AccessKeyId=D59B78D96D628A46F2B9&amp;disposition=0&amp;alloworigin=1" TargetMode="External"/><Relationship Id="rId441" Type="http://schemas.openxmlformats.org/officeDocument/2006/relationships/hyperlink" Target="https://nebula.wsimg.com/18927050a59bf605287a77ca70470150?AccessKeyId=D59B78D96D628A46F2B9&amp;disposition=0&amp;alloworigin=1" TargetMode="External"/><Relationship Id="rId40" Type="http://schemas.openxmlformats.org/officeDocument/2006/relationships/hyperlink" Target="https://nebula.wsimg.com/18927050a59bf605287a77ca70470150?AccessKeyId=D59B78D96D628A46F2B9&amp;disposition=0&amp;alloworigin=1" TargetMode="External"/><Relationship Id="rId136" Type="http://schemas.openxmlformats.org/officeDocument/2006/relationships/hyperlink" Target="https://nebula.wsimg.com/18927050a59bf605287a77ca70470150?AccessKeyId=D59B78D96D628A46F2B9&amp;disposition=0&amp;alloworigin=1" TargetMode="External"/><Relationship Id="rId178" Type="http://schemas.openxmlformats.org/officeDocument/2006/relationships/hyperlink" Target="https://nebula.wsimg.com/18927050a59bf605287a77ca70470150?AccessKeyId=D59B78D96D628A46F2B9&amp;disposition=0&amp;alloworigin=1" TargetMode="External"/><Relationship Id="rId301" Type="http://schemas.openxmlformats.org/officeDocument/2006/relationships/hyperlink" Target="https://nebula.wsimg.com/18927050a59bf605287a77ca70470150?AccessKeyId=D59B78D96D628A46F2B9&amp;disposition=0&amp;alloworigin=1" TargetMode="External"/><Relationship Id="rId343" Type="http://schemas.openxmlformats.org/officeDocument/2006/relationships/hyperlink" Target="https://nebula.wsimg.com/18927050a59bf605287a77ca70470150?AccessKeyId=D59B78D96D628A46F2B9&amp;disposition=0&amp;alloworigin=1" TargetMode="External"/><Relationship Id="rId61" Type="http://schemas.openxmlformats.org/officeDocument/2006/relationships/hyperlink" Target="https://nebula.wsimg.com/18927050a59bf605287a77ca70470150?AccessKeyId=D59B78D96D628A46F2B9&amp;disposition=0&amp;alloworigin=1" TargetMode="External"/><Relationship Id="rId82" Type="http://schemas.openxmlformats.org/officeDocument/2006/relationships/hyperlink" Target="https://nebula.wsimg.com/18927050a59bf605287a77ca70470150?AccessKeyId=D59B78D96D628A46F2B9&amp;disposition=0&amp;alloworigin=1" TargetMode="External"/><Relationship Id="rId199" Type="http://schemas.openxmlformats.org/officeDocument/2006/relationships/hyperlink" Target="https://nebula.wsimg.com/18927050a59bf605287a77ca70470150?AccessKeyId=D59B78D96D628A46F2B9&amp;disposition=0&amp;alloworigin=1" TargetMode="External"/><Relationship Id="rId203" Type="http://schemas.openxmlformats.org/officeDocument/2006/relationships/hyperlink" Target="https://nebula.wsimg.com/18927050a59bf605287a77ca70470150?AccessKeyId=D59B78D96D628A46F2B9&amp;disposition=0&amp;alloworigin=1" TargetMode="External"/><Relationship Id="rId385" Type="http://schemas.openxmlformats.org/officeDocument/2006/relationships/hyperlink" Target="https://nebula.wsimg.com/18927050a59bf605287a77ca70470150?AccessKeyId=D59B78D96D628A46F2B9&amp;disposition=0&amp;alloworigin=1" TargetMode="External"/><Relationship Id="rId19" Type="http://schemas.openxmlformats.org/officeDocument/2006/relationships/hyperlink" Target="https://nebula.wsimg.com/18927050a59bf605287a77ca70470150?AccessKeyId=D59B78D96D628A46F2B9&amp;disposition=0&amp;alloworigin=1" TargetMode="External"/><Relationship Id="rId224" Type="http://schemas.openxmlformats.org/officeDocument/2006/relationships/hyperlink" Target="https://nebula.wsimg.com/18927050a59bf605287a77ca70470150?AccessKeyId=D59B78D96D628A46F2B9&amp;disposition=0&amp;alloworigin=1" TargetMode="External"/><Relationship Id="rId245" Type="http://schemas.openxmlformats.org/officeDocument/2006/relationships/hyperlink" Target="https://nebula.wsimg.com/18927050a59bf605287a77ca70470150?AccessKeyId=D59B78D96D628A46F2B9&amp;disposition=0&amp;alloworigin=1" TargetMode="External"/><Relationship Id="rId266" Type="http://schemas.openxmlformats.org/officeDocument/2006/relationships/hyperlink" Target="https://nebula.wsimg.com/18927050a59bf605287a77ca70470150?AccessKeyId=D59B78D96D628A46F2B9&amp;disposition=0&amp;alloworigin=1" TargetMode="External"/><Relationship Id="rId287" Type="http://schemas.openxmlformats.org/officeDocument/2006/relationships/hyperlink" Target="https://nebula.wsimg.com/18927050a59bf605287a77ca70470150?AccessKeyId=D59B78D96D628A46F2B9&amp;disposition=0&amp;alloworigin=1" TargetMode="External"/><Relationship Id="rId410" Type="http://schemas.openxmlformats.org/officeDocument/2006/relationships/hyperlink" Target="https://nebula.wsimg.com/18927050a59bf605287a77ca70470150?AccessKeyId=D59B78D96D628A46F2B9&amp;disposition=0&amp;alloworigin=1" TargetMode="External"/><Relationship Id="rId431" Type="http://schemas.openxmlformats.org/officeDocument/2006/relationships/hyperlink" Target="https://nebula.wsimg.com/18927050a59bf605287a77ca70470150?AccessKeyId=D59B78D96D628A46F2B9&amp;disposition=0&amp;alloworigin=1" TargetMode="External"/><Relationship Id="rId452" Type="http://schemas.openxmlformats.org/officeDocument/2006/relationships/hyperlink" Target="https://nebula.wsimg.com/18927050a59bf605287a77ca70470150?AccessKeyId=D59B78D96D628A46F2B9&amp;disposition=0&amp;alloworigin=1" TargetMode="External"/><Relationship Id="rId30" Type="http://schemas.openxmlformats.org/officeDocument/2006/relationships/hyperlink" Target="https://nebula.wsimg.com/18927050a59bf605287a77ca70470150?AccessKeyId=D59B78D96D628A46F2B9&amp;disposition=0&amp;alloworigin=1" TargetMode="External"/><Relationship Id="rId105" Type="http://schemas.openxmlformats.org/officeDocument/2006/relationships/hyperlink" Target="https://nebula.wsimg.com/18927050a59bf605287a77ca70470150?AccessKeyId=D59B78D96D628A46F2B9&amp;disposition=0&amp;alloworigin=1" TargetMode="External"/><Relationship Id="rId126" Type="http://schemas.openxmlformats.org/officeDocument/2006/relationships/hyperlink" Target="https://nebula.wsimg.com/18927050a59bf605287a77ca70470150?AccessKeyId=D59B78D96D628A46F2B9&amp;disposition=0&amp;alloworigin=1" TargetMode="External"/><Relationship Id="rId147" Type="http://schemas.openxmlformats.org/officeDocument/2006/relationships/hyperlink" Target="https://nebula.wsimg.com/18927050a59bf605287a77ca70470150?AccessKeyId=D59B78D96D628A46F2B9&amp;disposition=0&amp;alloworigin=1" TargetMode="External"/><Relationship Id="rId168" Type="http://schemas.openxmlformats.org/officeDocument/2006/relationships/hyperlink" Target="https://nebula.wsimg.com/18927050a59bf605287a77ca70470150?AccessKeyId=D59B78D96D628A46F2B9&amp;disposition=0&amp;alloworigin=1" TargetMode="External"/><Relationship Id="rId312" Type="http://schemas.openxmlformats.org/officeDocument/2006/relationships/hyperlink" Target="https://nebula.wsimg.com/18927050a59bf605287a77ca70470150?AccessKeyId=D59B78D96D628A46F2B9&amp;disposition=0&amp;alloworigin=1" TargetMode="External"/><Relationship Id="rId333" Type="http://schemas.openxmlformats.org/officeDocument/2006/relationships/hyperlink" Target="https://nebula.wsimg.com/18927050a59bf605287a77ca70470150?AccessKeyId=D59B78D96D628A46F2B9&amp;disposition=0&amp;alloworigin=1" TargetMode="External"/><Relationship Id="rId354" Type="http://schemas.openxmlformats.org/officeDocument/2006/relationships/hyperlink" Target="https://nebula.wsimg.com/18927050a59bf605287a77ca70470150?AccessKeyId=D59B78D96D628A46F2B9&amp;disposition=0&amp;alloworigin=1" TargetMode="External"/><Relationship Id="rId51" Type="http://schemas.openxmlformats.org/officeDocument/2006/relationships/hyperlink" Target="https://nebula.wsimg.com/18927050a59bf605287a77ca70470150?AccessKeyId=D59B78D96D628A46F2B9&amp;disposition=0&amp;alloworigin=1" TargetMode="External"/><Relationship Id="rId72" Type="http://schemas.openxmlformats.org/officeDocument/2006/relationships/hyperlink" Target="https://nebula.wsimg.com/18927050a59bf605287a77ca70470150?AccessKeyId=D59B78D96D628A46F2B9&amp;disposition=0&amp;alloworigin=1" TargetMode="External"/><Relationship Id="rId93" Type="http://schemas.openxmlformats.org/officeDocument/2006/relationships/hyperlink" Target="https://nebula.wsimg.com/18927050a59bf605287a77ca70470150?AccessKeyId=D59B78D96D628A46F2B9&amp;disposition=0&amp;alloworigin=1" TargetMode="External"/><Relationship Id="rId189" Type="http://schemas.openxmlformats.org/officeDocument/2006/relationships/hyperlink" Target="https://nebula.wsimg.com/18927050a59bf605287a77ca70470150?AccessKeyId=D59B78D96D628A46F2B9&amp;disposition=0&amp;alloworigin=1" TargetMode="External"/><Relationship Id="rId375" Type="http://schemas.openxmlformats.org/officeDocument/2006/relationships/hyperlink" Target="https://nebula.wsimg.com/18927050a59bf605287a77ca70470150?AccessKeyId=D59B78D96D628A46F2B9&amp;disposition=0&amp;alloworigin=1" TargetMode="External"/><Relationship Id="rId396" Type="http://schemas.openxmlformats.org/officeDocument/2006/relationships/hyperlink" Target="https://nebula.wsimg.com/18927050a59bf605287a77ca70470150?AccessKeyId=D59B78D96D628A46F2B9&amp;disposition=0&amp;alloworigin=1" TargetMode="External"/><Relationship Id="rId3" Type="http://schemas.openxmlformats.org/officeDocument/2006/relationships/hyperlink" Target="https://nebula.wsimg.com/18927050a59bf605287a77ca70470150?AccessKeyId=D59B78D96D628A46F2B9&amp;disposition=0&amp;alloworigin=1" TargetMode="External"/><Relationship Id="rId214" Type="http://schemas.openxmlformats.org/officeDocument/2006/relationships/hyperlink" Target="https://nebula.wsimg.com/18927050a59bf605287a77ca70470150?AccessKeyId=D59B78D96D628A46F2B9&amp;disposition=0&amp;alloworigin=1" TargetMode="External"/><Relationship Id="rId235" Type="http://schemas.openxmlformats.org/officeDocument/2006/relationships/hyperlink" Target="https://nebula.wsimg.com/18927050a59bf605287a77ca70470150?AccessKeyId=D59B78D96D628A46F2B9&amp;disposition=0&amp;alloworigin=1" TargetMode="External"/><Relationship Id="rId256" Type="http://schemas.openxmlformats.org/officeDocument/2006/relationships/hyperlink" Target="https://nebula.wsimg.com/18927050a59bf605287a77ca70470150?AccessKeyId=D59B78D96D628A46F2B9&amp;disposition=0&amp;alloworigin=1" TargetMode="External"/><Relationship Id="rId277" Type="http://schemas.openxmlformats.org/officeDocument/2006/relationships/hyperlink" Target="https://nebula.wsimg.com/18927050a59bf605287a77ca70470150?AccessKeyId=D59B78D96D628A46F2B9&amp;disposition=0&amp;alloworigin=1" TargetMode="External"/><Relationship Id="rId298" Type="http://schemas.openxmlformats.org/officeDocument/2006/relationships/hyperlink" Target="https://nebula.wsimg.com/18927050a59bf605287a77ca70470150?AccessKeyId=D59B78D96D628A46F2B9&amp;disposition=0&amp;alloworigin=1" TargetMode="External"/><Relationship Id="rId400" Type="http://schemas.openxmlformats.org/officeDocument/2006/relationships/hyperlink" Target="https://nebula.wsimg.com/18927050a59bf605287a77ca70470150?AccessKeyId=D59B78D96D628A46F2B9&amp;disposition=0&amp;alloworigin=1" TargetMode="External"/><Relationship Id="rId421" Type="http://schemas.openxmlformats.org/officeDocument/2006/relationships/hyperlink" Target="https://nebula.wsimg.com/18927050a59bf605287a77ca70470150?AccessKeyId=D59B78D96D628A46F2B9&amp;disposition=0&amp;alloworigin=1" TargetMode="External"/><Relationship Id="rId442" Type="http://schemas.openxmlformats.org/officeDocument/2006/relationships/hyperlink" Target="https://nebula.wsimg.com/18927050a59bf605287a77ca70470150?AccessKeyId=D59B78D96D628A46F2B9&amp;disposition=0&amp;alloworigin=1" TargetMode="External"/><Relationship Id="rId463" Type="http://schemas.openxmlformats.org/officeDocument/2006/relationships/hyperlink" Target="https://nebula.wsimg.com/18927050a59bf605287a77ca70470150?AccessKeyId=D59B78D96D628A46F2B9&amp;disposition=0&amp;alloworigin=1" TargetMode="External"/><Relationship Id="rId116" Type="http://schemas.openxmlformats.org/officeDocument/2006/relationships/hyperlink" Target="https://nebula.wsimg.com/18927050a59bf605287a77ca70470150?AccessKeyId=D59B78D96D628A46F2B9&amp;disposition=0&amp;alloworigin=1" TargetMode="External"/><Relationship Id="rId137" Type="http://schemas.openxmlformats.org/officeDocument/2006/relationships/hyperlink" Target="https://nebula.wsimg.com/18927050a59bf605287a77ca70470150?AccessKeyId=D59B78D96D628A46F2B9&amp;disposition=0&amp;alloworigin=1" TargetMode="External"/><Relationship Id="rId158" Type="http://schemas.openxmlformats.org/officeDocument/2006/relationships/hyperlink" Target="https://nebula.wsimg.com/18927050a59bf605287a77ca70470150?AccessKeyId=D59B78D96D628A46F2B9&amp;disposition=0&amp;alloworigin=1" TargetMode="External"/><Relationship Id="rId302" Type="http://schemas.openxmlformats.org/officeDocument/2006/relationships/hyperlink" Target="https://nebula.wsimg.com/18927050a59bf605287a77ca70470150?AccessKeyId=D59B78D96D628A46F2B9&amp;disposition=0&amp;alloworigin=1" TargetMode="External"/><Relationship Id="rId323" Type="http://schemas.openxmlformats.org/officeDocument/2006/relationships/hyperlink" Target="https://nebula.wsimg.com/18927050a59bf605287a77ca70470150?AccessKeyId=D59B78D96D628A46F2B9&amp;disposition=0&amp;alloworigin=1" TargetMode="External"/><Relationship Id="rId344" Type="http://schemas.openxmlformats.org/officeDocument/2006/relationships/hyperlink" Target="https://nebula.wsimg.com/18927050a59bf605287a77ca70470150?AccessKeyId=D59B78D96D628A46F2B9&amp;disposition=0&amp;alloworigin=1" TargetMode="External"/><Relationship Id="rId20" Type="http://schemas.openxmlformats.org/officeDocument/2006/relationships/hyperlink" Target="https://nebula.wsimg.com/18927050a59bf605287a77ca70470150?AccessKeyId=D59B78D96D628A46F2B9&amp;disposition=0&amp;alloworigin=1" TargetMode="External"/><Relationship Id="rId41" Type="http://schemas.openxmlformats.org/officeDocument/2006/relationships/hyperlink" Target="https://nebula.wsimg.com/18927050a59bf605287a77ca70470150?AccessKeyId=D59B78D96D628A46F2B9&amp;disposition=0&amp;alloworigin=1" TargetMode="External"/><Relationship Id="rId62" Type="http://schemas.openxmlformats.org/officeDocument/2006/relationships/hyperlink" Target="https://nebula.wsimg.com/18927050a59bf605287a77ca70470150?AccessKeyId=D59B78D96D628A46F2B9&amp;disposition=0&amp;alloworigin=1" TargetMode="External"/><Relationship Id="rId83" Type="http://schemas.openxmlformats.org/officeDocument/2006/relationships/hyperlink" Target="https://nebula.wsimg.com/18927050a59bf605287a77ca70470150?AccessKeyId=D59B78D96D628A46F2B9&amp;disposition=0&amp;alloworigin=1" TargetMode="External"/><Relationship Id="rId179" Type="http://schemas.openxmlformats.org/officeDocument/2006/relationships/hyperlink" Target="https://nebula.wsimg.com/18927050a59bf605287a77ca70470150?AccessKeyId=D59B78D96D628A46F2B9&amp;disposition=0&amp;alloworigin=1" TargetMode="External"/><Relationship Id="rId365" Type="http://schemas.openxmlformats.org/officeDocument/2006/relationships/hyperlink" Target="https://nebula.wsimg.com/18927050a59bf605287a77ca70470150?AccessKeyId=D59B78D96D628A46F2B9&amp;disposition=0&amp;alloworigin=1" TargetMode="External"/><Relationship Id="rId386" Type="http://schemas.openxmlformats.org/officeDocument/2006/relationships/hyperlink" Target="https://nebula.wsimg.com/18927050a59bf605287a77ca70470150?AccessKeyId=D59B78D96D628A46F2B9&amp;disposition=0&amp;alloworigin=1" TargetMode="External"/><Relationship Id="rId190" Type="http://schemas.openxmlformats.org/officeDocument/2006/relationships/hyperlink" Target="https://nebula.wsimg.com/18927050a59bf605287a77ca70470150?AccessKeyId=D59B78D96D628A46F2B9&amp;disposition=0&amp;alloworigin=1" TargetMode="External"/><Relationship Id="rId204" Type="http://schemas.openxmlformats.org/officeDocument/2006/relationships/hyperlink" Target="https://nebula.wsimg.com/18927050a59bf605287a77ca70470150?AccessKeyId=D59B78D96D628A46F2B9&amp;disposition=0&amp;alloworigin=1" TargetMode="External"/><Relationship Id="rId225" Type="http://schemas.openxmlformats.org/officeDocument/2006/relationships/hyperlink" Target="https://nebula.wsimg.com/18927050a59bf605287a77ca70470150?AccessKeyId=D59B78D96D628A46F2B9&amp;disposition=0&amp;alloworigin=1" TargetMode="External"/><Relationship Id="rId246" Type="http://schemas.openxmlformats.org/officeDocument/2006/relationships/hyperlink" Target="https://nebula.wsimg.com/18927050a59bf605287a77ca70470150?AccessKeyId=D59B78D96D628A46F2B9&amp;disposition=0&amp;alloworigin=1" TargetMode="External"/><Relationship Id="rId267" Type="http://schemas.openxmlformats.org/officeDocument/2006/relationships/hyperlink" Target="https://nebula.wsimg.com/18927050a59bf605287a77ca70470150?AccessKeyId=D59B78D96D628A46F2B9&amp;disposition=0&amp;alloworigin=1" TargetMode="External"/><Relationship Id="rId288" Type="http://schemas.openxmlformats.org/officeDocument/2006/relationships/hyperlink" Target="https://nebula.wsimg.com/18927050a59bf605287a77ca70470150?AccessKeyId=D59B78D96D628A46F2B9&amp;disposition=0&amp;alloworigin=1" TargetMode="External"/><Relationship Id="rId411" Type="http://schemas.openxmlformats.org/officeDocument/2006/relationships/hyperlink" Target="https://nebula.wsimg.com/18927050a59bf605287a77ca70470150?AccessKeyId=D59B78D96D628A46F2B9&amp;disposition=0&amp;alloworigin=1" TargetMode="External"/><Relationship Id="rId432" Type="http://schemas.openxmlformats.org/officeDocument/2006/relationships/hyperlink" Target="https://nebula.wsimg.com/18927050a59bf605287a77ca70470150?AccessKeyId=D59B78D96D628A46F2B9&amp;disposition=0&amp;alloworigin=1" TargetMode="External"/><Relationship Id="rId453" Type="http://schemas.openxmlformats.org/officeDocument/2006/relationships/hyperlink" Target="https://nebula.wsimg.com/18927050a59bf605287a77ca70470150?AccessKeyId=D59B78D96D628A46F2B9&amp;disposition=0&amp;alloworigin=1" TargetMode="External"/><Relationship Id="rId106" Type="http://schemas.openxmlformats.org/officeDocument/2006/relationships/hyperlink" Target="https://nebula.wsimg.com/18927050a59bf605287a77ca70470150?AccessKeyId=D59B78D96D628A46F2B9&amp;disposition=0&amp;alloworigin=1" TargetMode="External"/><Relationship Id="rId127" Type="http://schemas.openxmlformats.org/officeDocument/2006/relationships/hyperlink" Target="https://nebula.wsimg.com/18927050a59bf605287a77ca70470150?AccessKeyId=D59B78D96D628A46F2B9&amp;disposition=0&amp;alloworigin=1" TargetMode="External"/><Relationship Id="rId313" Type="http://schemas.openxmlformats.org/officeDocument/2006/relationships/hyperlink" Target="https://nebula.wsimg.com/18927050a59bf605287a77ca70470150?AccessKeyId=D59B78D96D628A46F2B9&amp;disposition=0&amp;alloworigin=1" TargetMode="External"/><Relationship Id="rId10" Type="http://schemas.openxmlformats.org/officeDocument/2006/relationships/hyperlink" Target="https://nebula.wsimg.com/18927050a59bf605287a77ca70470150?AccessKeyId=D59B78D96D628A46F2B9&amp;disposition=0&amp;alloworigin=1" TargetMode="External"/><Relationship Id="rId31" Type="http://schemas.openxmlformats.org/officeDocument/2006/relationships/hyperlink" Target="https://nebula.wsimg.com/18927050a59bf605287a77ca70470150?AccessKeyId=D59B78D96D628A46F2B9&amp;disposition=0&amp;alloworigin=1" TargetMode="External"/><Relationship Id="rId52" Type="http://schemas.openxmlformats.org/officeDocument/2006/relationships/hyperlink" Target="https://nebula.wsimg.com/18927050a59bf605287a77ca70470150?AccessKeyId=D59B78D96D628A46F2B9&amp;disposition=0&amp;alloworigin=1" TargetMode="External"/><Relationship Id="rId73" Type="http://schemas.openxmlformats.org/officeDocument/2006/relationships/hyperlink" Target="https://nebula.wsimg.com/18927050a59bf605287a77ca70470150?AccessKeyId=D59B78D96D628A46F2B9&amp;disposition=0&amp;alloworigin=1" TargetMode="External"/><Relationship Id="rId94" Type="http://schemas.openxmlformats.org/officeDocument/2006/relationships/hyperlink" Target="https://nebula.wsimg.com/18927050a59bf605287a77ca70470150?AccessKeyId=D59B78D96D628A46F2B9&amp;disposition=0&amp;alloworigin=1" TargetMode="External"/><Relationship Id="rId148" Type="http://schemas.openxmlformats.org/officeDocument/2006/relationships/hyperlink" Target="https://nebula.wsimg.com/18927050a59bf605287a77ca70470150?AccessKeyId=D59B78D96D628A46F2B9&amp;disposition=0&amp;alloworigin=1" TargetMode="External"/><Relationship Id="rId169" Type="http://schemas.openxmlformats.org/officeDocument/2006/relationships/hyperlink" Target="https://nebula.wsimg.com/18927050a59bf605287a77ca70470150?AccessKeyId=D59B78D96D628A46F2B9&amp;disposition=0&amp;alloworigin=1" TargetMode="External"/><Relationship Id="rId334" Type="http://schemas.openxmlformats.org/officeDocument/2006/relationships/hyperlink" Target="https://nebula.wsimg.com/18927050a59bf605287a77ca70470150?AccessKeyId=D59B78D96D628A46F2B9&amp;disposition=0&amp;alloworigin=1" TargetMode="External"/><Relationship Id="rId355" Type="http://schemas.openxmlformats.org/officeDocument/2006/relationships/hyperlink" Target="https://nebula.wsimg.com/18927050a59bf605287a77ca70470150?AccessKeyId=D59B78D96D628A46F2B9&amp;disposition=0&amp;alloworigin=1" TargetMode="External"/><Relationship Id="rId376" Type="http://schemas.openxmlformats.org/officeDocument/2006/relationships/hyperlink" Target="https://nebula.wsimg.com/18927050a59bf605287a77ca70470150?AccessKeyId=D59B78D96D628A46F2B9&amp;disposition=0&amp;alloworigin=1" TargetMode="External"/><Relationship Id="rId397" Type="http://schemas.openxmlformats.org/officeDocument/2006/relationships/hyperlink" Target="https://nebula.wsimg.com/18927050a59bf605287a77ca70470150?AccessKeyId=D59B78D96D628A46F2B9&amp;disposition=0&amp;alloworigin=1" TargetMode="External"/><Relationship Id="rId4" Type="http://schemas.openxmlformats.org/officeDocument/2006/relationships/hyperlink" Target="https://nebula.wsimg.com/18927050a59bf605287a77ca70470150?AccessKeyId=D59B78D96D628A46F2B9&amp;disposition=0&amp;alloworigin=1" TargetMode="External"/><Relationship Id="rId180" Type="http://schemas.openxmlformats.org/officeDocument/2006/relationships/hyperlink" Target="https://nebula.wsimg.com/18927050a59bf605287a77ca70470150?AccessKeyId=D59B78D96D628A46F2B9&amp;disposition=0&amp;alloworigin=1" TargetMode="External"/><Relationship Id="rId215" Type="http://schemas.openxmlformats.org/officeDocument/2006/relationships/hyperlink" Target="https://nebula.wsimg.com/18927050a59bf605287a77ca70470150?AccessKeyId=D59B78D96D628A46F2B9&amp;disposition=0&amp;alloworigin=1" TargetMode="External"/><Relationship Id="rId236" Type="http://schemas.openxmlformats.org/officeDocument/2006/relationships/hyperlink" Target="https://nebula.wsimg.com/18927050a59bf605287a77ca70470150?AccessKeyId=D59B78D96D628A46F2B9&amp;disposition=0&amp;alloworigin=1" TargetMode="External"/><Relationship Id="rId257" Type="http://schemas.openxmlformats.org/officeDocument/2006/relationships/hyperlink" Target="https://nebula.wsimg.com/18927050a59bf605287a77ca70470150?AccessKeyId=D59B78D96D628A46F2B9&amp;disposition=0&amp;alloworigin=1" TargetMode="External"/><Relationship Id="rId278" Type="http://schemas.openxmlformats.org/officeDocument/2006/relationships/hyperlink" Target="https://nebula.wsimg.com/18927050a59bf605287a77ca70470150?AccessKeyId=D59B78D96D628A46F2B9&amp;disposition=0&amp;alloworigin=1" TargetMode="External"/><Relationship Id="rId401" Type="http://schemas.openxmlformats.org/officeDocument/2006/relationships/hyperlink" Target="https://nebula.wsimg.com/18927050a59bf605287a77ca70470150?AccessKeyId=D59B78D96D628A46F2B9&amp;disposition=0&amp;alloworigin=1" TargetMode="External"/><Relationship Id="rId422" Type="http://schemas.openxmlformats.org/officeDocument/2006/relationships/hyperlink" Target="https://nebula.wsimg.com/18927050a59bf605287a77ca70470150?AccessKeyId=D59B78D96D628A46F2B9&amp;disposition=0&amp;alloworigin=1" TargetMode="External"/><Relationship Id="rId443" Type="http://schemas.openxmlformats.org/officeDocument/2006/relationships/hyperlink" Target="https://nebula.wsimg.com/18927050a59bf605287a77ca70470150?AccessKeyId=D59B78D96D628A46F2B9&amp;disposition=0&amp;alloworigin=1" TargetMode="External"/><Relationship Id="rId464" Type="http://schemas.openxmlformats.org/officeDocument/2006/relationships/hyperlink" Target="https://nebula.wsimg.com/18927050a59bf605287a77ca70470150?AccessKeyId=D59B78D96D628A46F2B9&amp;disposition=0&amp;alloworigin=1" TargetMode="External"/><Relationship Id="rId303" Type="http://schemas.openxmlformats.org/officeDocument/2006/relationships/hyperlink" Target="https://nebula.wsimg.com/18927050a59bf605287a77ca70470150?AccessKeyId=D59B78D96D628A46F2B9&amp;disposition=0&amp;alloworigin=1" TargetMode="External"/><Relationship Id="rId42" Type="http://schemas.openxmlformats.org/officeDocument/2006/relationships/hyperlink" Target="https://nebula.wsimg.com/18927050a59bf605287a77ca70470150?AccessKeyId=D59B78D96D628A46F2B9&amp;disposition=0&amp;alloworigin=1" TargetMode="External"/><Relationship Id="rId84" Type="http://schemas.openxmlformats.org/officeDocument/2006/relationships/hyperlink" Target="https://nebula.wsimg.com/18927050a59bf605287a77ca70470150?AccessKeyId=D59B78D96D628A46F2B9&amp;disposition=0&amp;alloworigin=1" TargetMode="External"/><Relationship Id="rId138" Type="http://schemas.openxmlformats.org/officeDocument/2006/relationships/hyperlink" Target="https://nebula.wsimg.com/18927050a59bf605287a77ca70470150?AccessKeyId=D59B78D96D628A46F2B9&amp;disposition=0&amp;alloworigin=1" TargetMode="External"/><Relationship Id="rId345" Type="http://schemas.openxmlformats.org/officeDocument/2006/relationships/hyperlink" Target="https://nebula.wsimg.com/18927050a59bf605287a77ca70470150?AccessKeyId=D59B78D96D628A46F2B9&amp;disposition=0&amp;alloworigin=1" TargetMode="External"/><Relationship Id="rId387" Type="http://schemas.openxmlformats.org/officeDocument/2006/relationships/hyperlink" Target="https://nebula.wsimg.com/18927050a59bf605287a77ca70470150?AccessKeyId=D59B78D96D628A46F2B9&amp;disposition=0&amp;alloworigin=1" TargetMode="External"/><Relationship Id="rId191" Type="http://schemas.openxmlformats.org/officeDocument/2006/relationships/hyperlink" Target="https://nebula.wsimg.com/18927050a59bf605287a77ca70470150?AccessKeyId=D59B78D96D628A46F2B9&amp;disposition=0&amp;alloworigin=1" TargetMode="External"/><Relationship Id="rId205" Type="http://schemas.openxmlformats.org/officeDocument/2006/relationships/hyperlink" Target="https://nebula.wsimg.com/18927050a59bf605287a77ca70470150?AccessKeyId=D59B78D96D628A46F2B9&amp;disposition=0&amp;alloworigin=1" TargetMode="External"/><Relationship Id="rId247" Type="http://schemas.openxmlformats.org/officeDocument/2006/relationships/hyperlink" Target="https://nebula.wsimg.com/18927050a59bf605287a77ca70470150?AccessKeyId=D59B78D96D628A46F2B9&amp;disposition=0&amp;alloworigin=1" TargetMode="External"/><Relationship Id="rId412" Type="http://schemas.openxmlformats.org/officeDocument/2006/relationships/hyperlink" Target="https://nebula.wsimg.com/18927050a59bf605287a77ca70470150?AccessKeyId=D59B78D96D628A46F2B9&amp;disposition=0&amp;alloworigin=1" TargetMode="External"/><Relationship Id="rId107" Type="http://schemas.openxmlformats.org/officeDocument/2006/relationships/hyperlink" Target="https://nebula.wsimg.com/18927050a59bf605287a77ca70470150?AccessKeyId=D59B78D96D628A46F2B9&amp;disposition=0&amp;alloworigin=1" TargetMode="External"/><Relationship Id="rId289" Type="http://schemas.openxmlformats.org/officeDocument/2006/relationships/hyperlink" Target="https://nebula.wsimg.com/18927050a59bf605287a77ca70470150?AccessKeyId=D59B78D96D628A46F2B9&amp;disposition=0&amp;alloworigin=1" TargetMode="External"/><Relationship Id="rId454" Type="http://schemas.openxmlformats.org/officeDocument/2006/relationships/hyperlink" Target="https://nebula.wsimg.com/18927050a59bf605287a77ca70470150?AccessKeyId=D59B78D96D628A46F2B9&amp;disposition=0&amp;alloworigin=1" TargetMode="External"/><Relationship Id="rId11" Type="http://schemas.openxmlformats.org/officeDocument/2006/relationships/hyperlink" Target="https://nebula.wsimg.com/18927050a59bf605287a77ca70470150?AccessKeyId=D59B78D96D628A46F2B9&amp;disposition=0&amp;alloworigin=1" TargetMode="External"/><Relationship Id="rId53" Type="http://schemas.openxmlformats.org/officeDocument/2006/relationships/hyperlink" Target="https://nebula.wsimg.com/18927050a59bf605287a77ca70470150?AccessKeyId=D59B78D96D628A46F2B9&amp;disposition=0&amp;alloworigin=1" TargetMode="External"/><Relationship Id="rId149" Type="http://schemas.openxmlformats.org/officeDocument/2006/relationships/hyperlink" Target="https://nebula.wsimg.com/18927050a59bf605287a77ca70470150?AccessKeyId=D59B78D96D628A46F2B9&amp;disposition=0&amp;alloworigin=1" TargetMode="External"/><Relationship Id="rId314" Type="http://schemas.openxmlformats.org/officeDocument/2006/relationships/hyperlink" Target="https://nebula.wsimg.com/18927050a59bf605287a77ca70470150?AccessKeyId=D59B78D96D628A46F2B9&amp;disposition=0&amp;alloworigin=1" TargetMode="External"/><Relationship Id="rId356" Type="http://schemas.openxmlformats.org/officeDocument/2006/relationships/hyperlink" Target="https://nebula.wsimg.com/18927050a59bf605287a77ca70470150?AccessKeyId=D59B78D96D628A46F2B9&amp;disposition=0&amp;alloworigin=1" TargetMode="External"/><Relationship Id="rId398" Type="http://schemas.openxmlformats.org/officeDocument/2006/relationships/hyperlink" Target="https://nebula.wsimg.com/18927050a59bf605287a77ca70470150?AccessKeyId=D59B78D96D628A46F2B9&amp;disposition=0&amp;alloworigin=1" TargetMode="External"/><Relationship Id="rId95" Type="http://schemas.openxmlformats.org/officeDocument/2006/relationships/hyperlink" Target="https://nebula.wsimg.com/18927050a59bf605287a77ca70470150?AccessKeyId=D59B78D96D628A46F2B9&amp;disposition=0&amp;alloworigin=1" TargetMode="External"/><Relationship Id="rId160" Type="http://schemas.openxmlformats.org/officeDocument/2006/relationships/hyperlink" Target="https://nebula.wsimg.com/18927050a59bf605287a77ca70470150?AccessKeyId=D59B78D96D628A46F2B9&amp;disposition=0&amp;alloworigin=1" TargetMode="External"/><Relationship Id="rId216" Type="http://schemas.openxmlformats.org/officeDocument/2006/relationships/hyperlink" Target="https://nebula.wsimg.com/18927050a59bf605287a77ca70470150?AccessKeyId=D59B78D96D628A46F2B9&amp;disposition=0&amp;alloworigin=1" TargetMode="External"/><Relationship Id="rId423" Type="http://schemas.openxmlformats.org/officeDocument/2006/relationships/hyperlink" Target="https://nebula.wsimg.com/18927050a59bf605287a77ca70470150?AccessKeyId=D59B78D96D628A46F2B9&amp;disposition=0&amp;alloworigin=1" TargetMode="External"/><Relationship Id="rId258" Type="http://schemas.openxmlformats.org/officeDocument/2006/relationships/hyperlink" Target="https://nebula.wsimg.com/18927050a59bf605287a77ca70470150?AccessKeyId=D59B78D96D628A46F2B9&amp;disposition=0&amp;alloworigin=1" TargetMode="External"/><Relationship Id="rId465" Type="http://schemas.openxmlformats.org/officeDocument/2006/relationships/hyperlink" Target="https://nebula.wsimg.com/18927050a59bf605287a77ca70470150?AccessKeyId=D59B78D96D628A46F2B9&amp;disposition=0&amp;alloworigin=1" TargetMode="External"/><Relationship Id="rId22" Type="http://schemas.openxmlformats.org/officeDocument/2006/relationships/hyperlink" Target="https://nebula.wsimg.com/18927050a59bf605287a77ca70470150?AccessKeyId=D59B78D96D628A46F2B9&amp;disposition=0&amp;alloworigin=1" TargetMode="External"/><Relationship Id="rId64" Type="http://schemas.openxmlformats.org/officeDocument/2006/relationships/hyperlink" Target="https://nebula.wsimg.com/18927050a59bf605287a77ca70470150?AccessKeyId=D59B78D96D628A46F2B9&amp;disposition=0&amp;alloworigin=1" TargetMode="External"/><Relationship Id="rId118" Type="http://schemas.openxmlformats.org/officeDocument/2006/relationships/hyperlink" Target="https://nebula.wsimg.com/18927050a59bf605287a77ca70470150?AccessKeyId=D59B78D96D628A46F2B9&amp;disposition=0&amp;alloworigin=1" TargetMode="External"/><Relationship Id="rId325" Type="http://schemas.openxmlformats.org/officeDocument/2006/relationships/hyperlink" Target="https://nebula.wsimg.com/18927050a59bf605287a77ca70470150?AccessKeyId=D59B78D96D628A46F2B9&amp;disposition=0&amp;alloworigin=1" TargetMode="External"/><Relationship Id="rId367" Type="http://schemas.openxmlformats.org/officeDocument/2006/relationships/hyperlink" Target="https://nebula.wsimg.com/18927050a59bf605287a77ca70470150?AccessKeyId=D59B78D96D628A46F2B9&amp;disposition=0&amp;alloworigin=1" TargetMode="External"/><Relationship Id="rId171" Type="http://schemas.openxmlformats.org/officeDocument/2006/relationships/hyperlink" Target="https://nebula.wsimg.com/18927050a59bf605287a77ca70470150?AccessKeyId=D59B78D96D628A46F2B9&amp;disposition=0&amp;alloworigin=1" TargetMode="External"/><Relationship Id="rId227" Type="http://schemas.openxmlformats.org/officeDocument/2006/relationships/hyperlink" Target="https://nebula.wsimg.com/18927050a59bf605287a77ca70470150?AccessKeyId=D59B78D96D628A46F2B9&amp;disposition=0&amp;alloworigin=1" TargetMode="External"/><Relationship Id="rId269" Type="http://schemas.openxmlformats.org/officeDocument/2006/relationships/hyperlink" Target="https://nebula.wsimg.com/18927050a59bf605287a77ca70470150?AccessKeyId=D59B78D96D628A46F2B9&amp;disposition=0&amp;alloworigin=1" TargetMode="External"/><Relationship Id="rId434" Type="http://schemas.openxmlformats.org/officeDocument/2006/relationships/hyperlink" Target="https://nebula.wsimg.com/18927050a59bf605287a77ca70470150?AccessKeyId=D59B78D96D628A46F2B9&amp;disposition=0&amp;alloworigin=1" TargetMode="External"/><Relationship Id="rId33" Type="http://schemas.openxmlformats.org/officeDocument/2006/relationships/hyperlink" Target="https://nebula.wsimg.com/18927050a59bf605287a77ca70470150?AccessKeyId=D59B78D96D628A46F2B9&amp;disposition=0&amp;alloworigin=1" TargetMode="External"/><Relationship Id="rId129" Type="http://schemas.openxmlformats.org/officeDocument/2006/relationships/hyperlink" Target="https://nebula.wsimg.com/18927050a59bf605287a77ca70470150?AccessKeyId=D59B78D96D628A46F2B9&amp;disposition=0&amp;alloworigin=1" TargetMode="External"/><Relationship Id="rId280" Type="http://schemas.openxmlformats.org/officeDocument/2006/relationships/hyperlink" Target="https://nebula.wsimg.com/18927050a59bf605287a77ca70470150?AccessKeyId=D59B78D96D628A46F2B9&amp;disposition=0&amp;alloworigin=1" TargetMode="External"/><Relationship Id="rId336" Type="http://schemas.openxmlformats.org/officeDocument/2006/relationships/hyperlink" Target="https://nebula.wsimg.com/18927050a59bf605287a77ca70470150?AccessKeyId=D59B78D96D628A46F2B9&amp;disposition=0&amp;alloworigin=1" TargetMode="External"/><Relationship Id="rId75" Type="http://schemas.openxmlformats.org/officeDocument/2006/relationships/hyperlink" Target="https://nebula.wsimg.com/18927050a59bf605287a77ca70470150?AccessKeyId=D59B78D96D628A46F2B9&amp;disposition=0&amp;alloworigin=1" TargetMode="External"/><Relationship Id="rId140" Type="http://schemas.openxmlformats.org/officeDocument/2006/relationships/hyperlink" Target="https://nebula.wsimg.com/18927050a59bf605287a77ca70470150?AccessKeyId=D59B78D96D628A46F2B9&amp;disposition=0&amp;alloworigin=1" TargetMode="External"/><Relationship Id="rId182" Type="http://schemas.openxmlformats.org/officeDocument/2006/relationships/hyperlink" Target="https://nebula.wsimg.com/18927050a59bf605287a77ca70470150?AccessKeyId=D59B78D96D628A46F2B9&amp;disposition=0&amp;alloworigin=1" TargetMode="External"/><Relationship Id="rId378" Type="http://schemas.openxmlformats.org/officeDocument/2006/relationships/hyperlink" Target="https://nebula.wsimg.com/18927050a59bf605287a77ca70470150?AccessKeyId=D59B78D96D628A46F2B9&amp;disposition=0&amp;alloworigin=1" TargetMode="External"/><Relationship Id="rId403" Type="http://schemas.openxmlformats.org/officeDocument/2006/relationships/hyperlink" Target="https://nebula.wsimg.com/18927050a59bf605287a77ca70470150?AccessKeyId=D59B78D96D628A46F2B9&amp;disposition=0&amp;alloworigin=1" TargetMode="External"/><Relationship Id="rId6" Type="http://schemas.openxmlformats.org/officeDocument/2006/relationships/hyperlink" Target="https://nebula.wsimg.com/18927050a59bf605287a77ca70470150?AccessKeyId=D59B78D96D628A46F2B9&amp;disposition=0&amp;alloworigin=1" TargetMode="External"/><Relationship Id="rId238" Type="http://schemas.openxmlformats.org/officeDocument/2006/relationships/hyperlink" Target="https://nebula.wsimg.com/18927050a59bf605287a77ca70470150?AccessKeyId=D59B78D96D628A46F2B9&amp;disposition=0&amp;alloworigin=1" TargetMode="External"/><Relationship Id="rId445" Type="http://schemas.openxmlformats.org/officeDocument/2006/relationships/hyperlink" Target="https://nebula.wsimg.com/18927050a59bf605287a77ca70470150?AccessKeyId=D59B78D96D628A46F2B9&amp;disposition=0&amp;alloworigin=1" TargetMode="External"/><Relationship Id="rId291" Type="http://schemas.openxmlformats.org/officeDocument/2006/relationships/hyperlink" Target="https://nebula.wsimg.com/18927050a59bf605287a77ca70470150?AccessKeyId=D59B78D96D628A46F2B9&amp;disposition=0&amp;alloworigin=1" TargetMode="External"/><Relationship Id="rId305" Type="http://schemas.openxmlformats.org/officeDocument/2006/relationships/hyperlink" Target="https://nebula.wsimg.com/18927050a59bf605287a77ca70470150?AccessKeyId=D59B78D96D628A46F2B9&amp;disposition=0&amp;alloworigin=1" TargetMode="External"/><Relationship Id="rId347" Type="http://schemas.openxmlformats.org/officeDocument/2006/relationships/hyperlink" Target="https://nebula.wsimg.com/18927050a59bf605287a77ca70470150?AccessKeyId=D59B78D96D628A46F2B9&amp;disposition=0&amp;alloworigin=1" TargetMode="External"/><Relationship Id="rId44" Type="http://schemas.openxmlformats.org/officeDocument/2006/relationships/hyperlink" Target="https://nebula.wsimg.com/18927050a59bf605287a77ca70470150?AccessKeyId=D59B78D96D628A46F2B9&amp;disposition=0&amp;alloworigin=1" TargetMode="External"/><Relationship Id="rId86" Type="http://schemas.openxmlformats.org/officeDocument/2006/relationships/hyperlink" Target="https://nebula.wsimg.com/18927050a59bf605287a77ca70470150?AccessKeyId=D59B78D96D628A46F2B9&amp;disposition=0&amp;alloworigin=1" TargetMode="External"/><Relationship Id="rId151" Type="http://schemas.openxmlformats.org/officeDocument/2006/relationships/hyperlink" Target="https://nebula.wsimg.com/18927050a59bf605287a77ca70470150?AccessKeyId=D59B78D96D628A46F2B9&amp;disposition=0&amp;alloworigin=1" TargetMode="External"/><Relationship Id="rId389" Type="http://schemas.openxmlformats.org/officeDocument/2006/relationships/hyperlink" Target="https://nebula.wsimg.com/18927050a59bf605287a77ca70470150?AccessKeyId=D59B78D96D628A46F2B9&amp;disposition=0&amp;alloworigin=1" TargetMode="External"/><Relationship Id="rId193" Type="http://schemas.openxmlformats.org/officeDocument/2006/relationships/hyperlink" Target="https://nebula.wsimg.com/18927050a59bf605287a77ca70470150?AccessKeyId=D59B78D96D628A46F2B9&amp;disposition=0&amp;alloworigin=1" TargetMode="External"/><Relationship Id="rId207" Type="http://schemas.openxmlformats.org/officeDocument/2006/relationships/hyperlink" Target="https://nebula.wsimg.com/18927050a59bf605287a77ca70470150?AccessKeyId=D59B78D96D628A46F2B9&amp;disposition=0&amp;alloworigin=1" TargetMode="External"/><Relationship Id="rId249" Type="http://schemas.openxmlformats.org/officeDocument/2006/relationships/hyperlink" Target="https://nebula.wsimg.com/18927050a59bf605287a77ca70470150?AccessKeyId=D59B78D96D628A46F2B9&amp;disposition=0&amp;alloworigin=1" TargetMode="External"/><Relationship Id="rId414" Type="http://schemas.openxmlformats.org/officeDocument/2006/relationships/hyperlink" Target="https://nebula.wsimg.com/18927050a59bf605287a77ca70470150?AccessKeyId=D59B78D96D628A46F2B9&amp;disposition=0&amp;alloworigin=1" TargetMode="External"/><Relationship Id="rId456" Type="http://schemas.openxmlformats.org/officeDocument/2006/relationships/hyperlink" Target="https://nebula.wsimg.com/18927050a59bf605287a77ca70470150?AccessKeyId=D59B78D96D628A46F2B9&amp;disposition=0&amp;alloworigin=1" TargetMode="External"/><Relationship Id="rId13" Type="http://schemas.openxmlformats.org/officeDocument/2006/relationships/hyperlink" Target="https://nebula.wsimg.com/18927050a59bf605287a77ca70470150?AccessKeyId=D59B78D96D628A46F2B9&amp;disposition=0&amp;alloworigin=1" TargetMode="External"/><Relationship Id="rId109" Type="http://schemas.openxmlformats.org/officeDocument/2006/relationships/hyperlink" Target="https://nebula.wsimg.com/18927050a59bf605287a77ca70470150?AccessKeyId=D59B78D96D628A46F2B9&amp;disposition=0&amp;alloworigin=1" TargetMode="External"/><Relationship Id="rId260" Type="http://schemas.openxmlformats.org/officeDocument/2006/relationships/hyperlink" Target="https://nebula.wsimg.com/18927050a59bf605287a77ca70470150?AccessKeyId=D59B78D96D628A46F2B9&amp;disposition=0&amp;alloworigin=1" TargetMode="External"/><Relationship Id="rId316" Type="http://schemas.openxmlformats.org/officeDocument/2006/relationships/hyperlink" Target="https://nebula.wsimg.com/18927050a59bf605287a77ca70470150?AccessKeyId=D59B78D96D628A46F2B9&amp;disposition=0&amp;alloworigin=1" TargetMode="External"/><Relationship Id="rId55" Type="http://schemas.openxmlformats.org/officeDocument/2006/relationships/hyperlink" Target="https://nebula.wsimg.com/18927050a59bf605287a77ca70470150?AccessKeyId=D59B78D96D628A46F2B9&amp;disposition=0&amp;alloworigin=1" TargetMode="External"/><Relationship Id="rId97" Type="http://schemas.openxmlformats.org/officeDocument/2006/relationships/hyperlink" Target="https://nebula.wsimg.com/18927050a59bf605287a77ca70470150?AccessKeyId=D59B78D96D628A46F2B9&amp;disposition=0&amp;alloworigin=1" TargetMode="External"/><Relationship Id="rId120" Type="http://schemas.openxmlformats.org/officeDocument/2006/relationships/hyperlink" Target="https://nebula.wsimg.com/18927050a59bf605287a77ca70470150?AccessKeyId=D59B78D96D628A46F2B9&amp;disposition=0&amp;alloworigin=1" TargetMode="External"/><Relationship Id="rId358" Type="http://schemas.openxmlformats.org/officeDocument/2006/relationships/hyperlink" Target="https://nebula.wsimg.com/18927050a59bf605287a77ca70470150?AccessKeyId=D59B78D96D628A46F2B9&amp;disposition=0&amp;alloworigin=1" TargetMode="External"/><Relationship Id="rId162" Type="http://schemas.openxmlformats.org/officeDocument/2006/relationships/hyperlink" Target="https://nebula.wsimg.com/18927050a59bf605287a77ca70470150?AccessKeyId=D59B78D96D628A46F2B9&amp;disposition=0&amp;alloworigin=1" TargetMode="External"/><Relationship Id="rId218" Type="http://schemas.openxmlformats.org/officeDocument/2006/relationships/hyperlink" Target="https://nebula.wsimg.com/18927050a59bf605287a77ca70470150?AccessKeyId=D59B78D96D628A46F2B9&amp;disposition=0&amp;alloworigin=1" TargetMode="External"/><Relationship Id="rId425" Type="http://schemas.openxmlformats.org/officeDocument/2006/relationships/hyperlink" Target="https://nebula.wsimg.com/18927050a59bf605287a77ca70470150?AccessKeyId=D59B78D96D628A46F2B9&amp;disposition=0&amp;alloworigin=1" TargetMode="External"/><Relationship Id="rId271" Type="http://schemas.openxmlformats.org/officeDocument/2006/relationships/hyperlink" Target="https://nebula.wsimg.com/18927050a59bf605287a77ca70470150?AccessKeyId=D59B78D96D628A46F2B9&amp;disposition=0&amp;alloworigin=1" TargetMode="External"/><Relationship Id="rId24" Type="http://schemas.openxmlformats.org/officeDocument/2006/relationships/hyperlink" Target="https://nebula.wsimg.com/18927050a59bf605287a77ca70470150?AccessKeyId=D59B78D96D628A46F2B9&amp;disposition=0&amp;alloworigin=1" TargetMode="External"/><Relationship Id="rId66" Type="http://schemas.openxmlformats.org/officeDocument/2006/relationships/hyperlink" Target="https://nebula.wsimg.com/18927050a59bf605287a77ca70470150?AccessKeyId=D59B78D96D628A46F2B9&amp;disposition=0&amp;alloworigin=1" TargetMode="External"/><Relationship Id="rId131" Type="http://schemas.openxmlformats.org/officeDocument/2006/relationships/hyperlink" Target="https://nebula.wsimg.com/18927050a59bf605287a77ca70470150?AccessKeyId=D59B78D96D628A46F2B9&amp;disposition=0&amp;alloworigin=1" TargetMode="External"/><Relationship Id="rId327" Type="http://schemas.openxmlformats.org/officeDocument/2006/relationships/hyperlink" Target="https://nebula.wsimg.com/18927050a59bf605287a77ca70470150?AccessKeyId=D59B78D96D628A46F2B9&amp;disposition=0&amp;alloworigin=1" TargetMode="External"/><Relationship Id="rId369" Type="http://schemas.openxmlformats.org/officeDocument/2006/relationships/hyperlink" Target="https://nebula.wsimg.com/18927050a59bf605287a77ca70470150?AccessKeyId=D59B78D96D628A46F2B9&amp;disposition=0&amp;alloworigin=1" TargetMode="External"/><Relationship Id="rId173" Type="http://schemas.openxmlformats.org/officeDocument/2006/relationships/hyperlink" Target="https://nebula.wsimg.com/18927050a59bf605287a77ca70470150?AccessKeyId=D59B78D96D628A46F2B9&amp;disposition=0&amp;alloworigin=1" TargetMode="External"/><Relationship Id="rId229" Type="http://schemas.openxmlformats.org/officeDocument/2006/relationships/hyperlink" Target="https://nebula.wsimg.com/18927050a59bf605287a77ca70470150?AccessKeyId=D59B78D96D628A46F2B9&amp;disposition=0&amp;alloworigin=1" TargetMode="External"/><Relationship Id="rId380" Type="http://schemas.openxmlformats.org/officeDocument/2006/relationships/hyperlink" Target="https://nebula.wsimg.com/18927050a59bf605287a77ca70470150?AccessKeyId=D59B78D96D628A46F2B9&amp;disposition=0&amp;alloworigin=1" TargetMode="External"/><Relationship Id="rId436" Type="http://schemas.openxmlformats.org/officeDocument/2006/relationships/hyperlink" Target="https://nebula.wsimg.com/18927050a59bf605287a77ca70470150?AccessKeyId=D59B78D96D628A46F2B9&amp;disposition=0&amp;alloworigin=1" TargetMode="External"/><Relationship Id="rId240" Type="http://schemas.openxmlformats.org/officeDocument/2006/relationships/hyperlink" Target="https://nebula.wsimg.com/18927050a59bf605287a77ca70470150?AccessKeyId=D59B78D96D628A46F2B9&amp;disposition=0&amp;alloworigin=1" TargetMode="External"/><Relationship Id="rId35" Type="http://schemas.openxmlformats.org/officeDocument/2006/relationships/hyperlink" Target="https://nebula.wsimg.com/18927050a59bf605287a77ca70470150?AccessKeyId=D59B78D96D628A46F2B9&amp;disposition=0&amp;alloworigin=1" TargetMode="External"/><Relationship Id="rId77" Type="http://schemas.openxmlformats.org/officeDocument/2006/relationships/hyperlink" Target="https://nebula.wsimg.com/18927050a59bf605287a77ca70470150?AccessKeyId=D59B78D96D628A46F2B9&amp;disposition=0&amp;alloworigin=1" TargetMode="External"/><Relationship Id="rId100" Type="http://schemas.openxmlformats.org/officeDocument/2006/relationships/hyperlink" Target="https://nebula.wsimg.com/18927050a59bf605287a77ca70470150?AccessKeyId=D59B78D96D628A46F2B9&amp;disposition=0&amp;alloworigin=1" TargetMode="External"/><Relationship Id="rId282" Type="http://schemas.openxmlformats.org/officeDocument/2006/relationships/hyperlink" Target="https://nebula.wsimg.com/18927050a59bf605287a77ca70470150?AccessKeyId=D59B78D96D628A46F2B9&amp;disposition=0&amp;alloworigin=1" TargetMode="External"/><Relationship Id="rId338" Type="http://schemas.openxmlformats.org/officeDocument/2006/relationships/hyperlink" Target="https://nebula.wsimg.com/18927050a59bf605287a77ca70470150?AccessKeyId=D59B78D96D628A46F2B9&amp;disposition=0&amp;alloworigin=1" TargetMode="External"/><Relationship Id="rId8" Type="http://schemas.openxmlformats.org/officeDocument/2006/relationships/hyperlink" Target="https://nebula.wsimg.com/18927050a59bf605287a77ca70470150?AccessKeyId=D59B78D96D628A46F2B9&amp;disposition=0&amp;alloworigin=1" TargetMode="External"/><Relationship Id="rId142" Type="http://schemas.openxmlformats.org/officeDocument/2006/relationships/hyperlink" Target="https://nebula.wsimg.com/18927050a59bf605287a77ca70470150?AccessKeyId=D59B78D96D628A46F2B9&amp;disposition=0&amp;alloworigin=1" TargetMode="External"/><Relationship Id="rId184" Type="http://schemas.openxmlformats.org/officeDocument/2006/relationships/hyperlink" Target="https://nebula.wsimg.com/18927050a59bf605287a77ca70470150?AccessKeyId=D59B78D96D628A46F2B9&amp;disposition=0&amp;alloworigin=1" TargetMode="External"/><Relationship Id="rId391" Type="http://schemas.openxmlformats.org/officeDocument/2006/relationships/hyperlink" Target="https://nebula.wsimg.com/18927050a59bf605287a77ca70470150?AccessKeyId=D59B78D96D628A46F2B9&amp;disposition=0&amp;alloworigin=1" TargetMode="External"/><Relationship Id="rId405" Type="http://schemas.openxmlformats.org/officeDocument/2006/relationships/hyperlink" Target="https://nebula.wsimg.com/18927050a59bf605287a77ca70470150?AccessKeyId=D59B78D96D628A46F2B9&amp;disposition=0&amp;alloworigin=1" TargetMode="External"/><Relationship Id="rId447" Type="http://schemas.openxmlformats.org/officeDocument/2006/relationships/hyperlink" Target="https://nebula.wsimg.com/18927050a59bf605287a77ca70470150?AccessKeyId=D59B78D96D628A46F2B9&amp;disposition=0&amp;alloworigin=1" TargetMode="External"/><Relationship Id="rId251" Type="http://schemas.openxmlformats.org/officeDocument/2006/relationships/hyperlink" Target="https://nebula.wsimg.com/18927050a59bf605287a77ca70470150?AccessKeyId=D59B78D96D628A46F2B9&amp;disposition=0&amp;alloworigin=1" TargetMode="External"/><Relationship Id="rId46" Type="http://schemas.openxmlformats.org/officeDocument/2006/relationships/hyperlink" Target="https://nebula.wsimg.com/18927050a59bf605287a77ca70470150?AccessKeyId=D59B78D96D628A46F2B9&amp;disposition=0&amp;alloworigin=1" TargetMode="External"/><Relationship Id="rId293" Type="http://schemas.openxmlformats.org/officeDocument/2006/relationships/hyperlink" Target="https://nebula.wsimg.com/18927050a59bf605287a77ca70470150?AccessKeyId=D59B78D96D628A46F2B9&amp;disposition=0&amp;alloworigin=1" TargetMode="External"/><Relationship Id="rId307" Type="http://schemas.openxmlformats.org/officeDocument/2006/relationships/hyperlink" Target="https://nebula.wsimg.com/18927050a59bf605287a77ca70470150?AccessKeyId=D59B78D96D628A46F2B9&amp;disposition=0&amp;alloworigin=1" TargetMode="External"/><Relationship Id="rId349" Type="http://schemas.openxmlformats.org/officeDocument/2006/relationships/hyperlink" Target="https://nebula.wsimg.com/18927050a59bf605287a77ca70470150?AccessKeyId=D59B78D96D628A46F2B9&amp;disposition=0&amp;alloworigin=1" TargetMode="External"/><Relationship Id="rId88" Type="http://schemas.openxmlformats.org/officeDocument/2006/relationships/hyperlink" Target="https://nebula.wsimg.com/18927050a59bf605287a77ca70470150?AccessKeyId=D59B78D96D628A46F2B9&amp;disposition=0&amp;alloworigin=1" TargetMode="External"/><Relationship Id="rId111" Type="http://schemas.openxmlformats.org/officeDocument/2006/relationships/hyperlink" Target="https://nebula.wsimg.com/18927050a59bf605287a77ca70470150?AccessKeyId=D59B78D96D628A46F2B9&amp;disposition=0&amp;alloworigin=1" TargetMode="External"/><Relationship Id="rId153" Type="http://schemas.openxmlformats.org/officeDocument/2006/relationships/hyperlink" Target="https://nebula.wsimg.com/18927050a59bf605287a77ca70470150?AccessKeyId=D59B78D96D628A46F2B9&amp;disposition=0&amp;alloworigin=1" TargetMode="External"/><Relationship Id="rId195" Type="http://schemas.openxmlformats.org/officeDocument/2006/relationships/hyperlink" Target="https://nebula.wsimg.com/18927050a59bf605287a77ca70470150?AccessKeyId=D59B78D96D628A46F2B9&amp;disposition=0&amp;alloworigin=1" TargetMode="External"/><Relationship Id="rId209" Type="http://schemas.openxmlformats.org/officeDocument/2006/relationships/hyperlink" Target="https://nebula.wsimg.com/18927050a59bf605287a77ca70470150?AccessKeyId=D59B78D96D628A46F2B9&amp;disposition=0&amp;alloworigin=1" TargetMode="External"/><Relationship Id="rId360" Type="http://schemas.openxmlformats.org/officeDocument/2006/relationships/hyperlink" Target="https://nebula.wsimg.com/18927050a59bf605287a77ca70470150?AccessKeyId=D59B78D96D628A46F2B9&amp;disposition=0&amp;alloworigin=1" TargetMode="External"/><Relationship Id="rId416" Type="http://schemas.openxmlformats.org/officeDocument/2006/relationships/hyperlink" Target="https://nebula.wsimg.com/18927050a59bf605287a77ca70470150?AccessKeyId=D59B78D96D628A46F2B9&amp;disposition=0&amp;alloworigin=1" TargetMode="External"/><Relationship Id="rId220" Type="http://schemas.openxmlformats.org/officeDocument/2006/relationships/hyperlink" Target="https://nebula.wsimg.com/18927050a59bf605287a77ca70470150?AccessKeyId=D59B78D96D628A46F2B9&amp;disposition=0&amp;alloworigin=1" TargetMode="External"/><Relationship Id="rId458" Type="http://schemas.openxmlformats.org/officeDocument/2006/relationships/hyperlink" Target="https://nebula.wsimg.com/18927050a59bf605287a77ca70470150?AccessKeyId=D59B78D96D628A46F2B9&amp;disposition=0&amp;alloworigin=1" TargetMode="External"/><Relationship Id="rId15" Type="http://schemas.openxmlformats.org/officeDocument/2006/relationships/hyperlink" Target="https://nebula.wsimg.com/18927050a59bf605287a77ca70470150?AccessKeyId=D59B78D96D628A46F2B9&amp;disposition=0&amp;alloworigin=1" TargetMode="External"/><Relationship Id="rId57" Type="http://schemas.openxmlformats.org/officeDocument/2006/relationships/hyperlink" Target="https://nebula.wsimg.com/18927050a59bf605287a77ca70470150?AccessKeyId=D59B78D96D628A46F2B9&amp;disposition=0&amp;alloworigin=1" TargetMode="External"/><Relationship Id="rId262" Type="http://schemas.openxmlformats.org/officeDocument/2006/relationships/hyperlink" Target="https://nebula.wsimg.com/18927050a59bf605287a77ca70470150?AccessKeyId=D59B78D96D628A46F2B9&amp;disposition=0&amp;alloworigin=1" TargetMode="External"/><Relationship Id="rId318" Type="http://schemas.openxmlformats.org/officeDocument/2006/relationships/hyperlink" Target="https://nebula.wsimg.com/18927050a59bf605287a77ca70470150?AccessKeyId=D59B78D96D628A46F2B9&amp;disposition=0&amp;alloworigin=1" TargetMode="External"/><Relationship Id="rId99" Type="http://schemas.openxmlformats.org/officeDocument/2006/relationships/hyperlink" Target="https://nebula.wsimg.com/18927050a59bf605287a77ca70470150?AccessKeyId=D59B78D96D628A46F2B9&amp;disposition=0&amp;alloworigin=1" TargetMode="External"/><Relationship Id="rId122" Type="http://schemas.openxmlformats.org/officeDocument/2006/relationships/hyperlink" Target="https://nebula.wsimg.com/18927050a59bf605287a77ca70470150?AccessKeyId=D59B78D96D628A46F2B9&amp;disposition=0&amp;alloworigin=1" TargetMode="External"/><Relationship Id="rId164" Type="http://schemas.openxmlformats.org/officeDocument/2006/relationships/hyperlink" Target="https://nebula.wsimg.com/18927050a59bf605287a77ca70470150?AccessKeyId=D59B78D96D628A46F2B9&amp;disposition=0&amp;alloworigin=1" TargetMode="External"/><Relationship Id="rId371" Type="http://schemas.openxmlformats.org/officeDocument/2006/relationships/hyperlink" Target="https://nebula.wsimg.com/18927050a59bf605287a77ca70470150?AccessKeyId=D59B78D96D628A46F2B9&amp;disposition=0&amp;alloworigin=1" TargetMode="External"/><Relationship Id="rId427" Type="http://schemas.openxmlformats.org/officeDocument/2006/relationships/hyperlink" Target="https://nebula.wsimg.com/18927050a59bf605287a77ca70470150?AccessKeyId=D59B78D96D628A46F2B9&amp;disposition=0&amp;alloworigin=1" TargetMode="External"/><Relationship Id="rId26" Type="http://schemas.openxmlformats.org/officeDocument/2006/relationships/hyperlink" Target="https://nebula.wsimg.com/18927050a59bf605287a77ca70470150?AccessKeyId=D59B78D96D628A46F2B9&amp;disposition=0&amp;alloworigin=1" TargetMode="External"/><Relationship Id="rId231" Type="http://schemas.openxmlformats.org/officeDocument/2006/relationships/hyperlink" Target="https://nebula.wsimg.com/18927050a59bf605287a77ca70470150?AccessKeyId=D59B78D96D628A46F2B9&amp;disposition=0&amp;alloworigin=1" TargetMode="External"/><Relationship Id="rId273" Type="http://schemas.openxmlformats.org/officeDocument/2006/relationships/hyperlink" Target="https://nebula.wsimg.com/18927050a59bf605287a77ca70470150?AccessKeyId=D59B78D96D628A46F2B9&amp;disposition=0&amp;alloworigin=1" TargetMode="External"/><Relationship Id="rId329" Type="http://schemas.openxmlformats.org/officeDocument/2006/relationships/hyperlink" Target="https://nebula.wsimg.com/18927050a59bf605287a77ca70470150?AccessKeyId=D59B78D96D628A46F2B9&amp;disposition=0&amp;alloworigin=1" TargetMode="External"/><Relationship Id="rId68" Type="http://schemas.openxmlformats.org/officeDocument/2006/relationships/hyperlink" Target="https://nebula.wsimg.com/18927050a59bf605287a77ca70470150?AccessKeyId=D59B78D96D628A46F2B9&amp;disposition=0&amp;alloworigin=1" TargetMode="External"/><Relationship Id="rId133" Type="http://schemas.openxmlformats.org/officeDocument/2006/relationships/hyperlink" Target="https://nebula.wsimg.com/18927050a59bf605287a77ca70470150?AccessKeyId=D59B78D96D628A46F2B9&amp;disposition=0&amp;alloworigin=1" TargetMode="External"/><Relationship Id="rId175" Type="http://schemas.openxmlformats.org/officeDocument/2006/relationships/hyperlink" Target="https://nebula.wsimg.com/18927050a59bf605287a77ca70470150?AccessKeyId=D59B78D96D628A46F2B9&amp;disposition=0&amp;alloworigin=1" TargetMode="External"/><Relationship Id="rId340" Type="http://schemas.openxmlformats.org/officeDocument/2006/relationships/hyperlink" Target="https://nebula.wsimg.com/18927050a59bf605287a77ca70470150?AccessKeyId=D59B78D96D628A46F2B9&amp;disposition=0&amp;alloworigin=1" TargetMode="External"/><Relationship Id="rId200" Type="http://schemas.openxmlformats.org/officeDocument/2006/relationships/hyperlink" Target="https://nebula.wsimg.com/18927050a59bf605287a77ca70470150?AccessKeyId=D59B78D96D628A46F2B9&amp;disposition=0&amp;alloworigin=1" TargetMode="External"/><Relationship Id="rId382" Type="http://schemas.openxmlformats.org/officeDocument/2006/relationships/hyperlink" Target="https://nebula.wsimg.com/18927050a59bf605287a77ca70470150?AccessKeyId=D59B78D96D628A46F2B9&amp;disposition=0&amp;alloworigin=1" TargetMode="External"/><Relationship Id="rId438" Type="http://schemas.openxmlformats.org/officeDocument/2006/relationships/hyperlink" Target="https://nebula.wsimg.com/18927050a59bf605287a77ca70470150?AccessKeyId=D59B78D96D628A46F2B9&amp;disposition=0&amp;alloworigin=1" TargetMode="External"/><Relationship Id="rId242" Type="http://schemas.openxmlformats.org/officeDocument/2006/relationships/hyperlink" Target="https://nebula.wsimg.com/18927050a59bf605287a77ca70470150?AccessKeyId=D59B78D96D628A46F2B9&amp;disposition=0&amp;alloworigin=1" TargetMode="External"/><Relationship Id="rId284" Type="http://schemas.openxmlformats.org/officeDocument/2006/relationships/hyperlink" Target="https://nebula.wsimg.com/18927050a59bf605287a77ca70470150?AccessKeyId=D59B78D96D628A46F2B9&amp;disposition=0&amp;alloworigin=1" TargetMode="External"/><Relationship Id="rId37" Type="http://schemas.openxmlformats.org/officeDocument/2006/relationships/hyperlink" Target="https://nebula.wsimg.com/18927050a59bf605287a77ca70470150?AccessKeyId=D59B78D96D628A46F2B9&amp;disposition=0&amp;alloworigin=1" TargetMode="External"/><Relationship Id="rId79" Type="http://schemas.openxmlformats.org/officeDocument/2006/relationships/hyperlink" Target="https://nebula.wsimg.com/18927050a59bf605287a77ca70470150?AccessKeyId=D59B78D96D628A46F2B9&amp;disposition=0&amp;alloworigin=1" TargetMode="External"/><Relationship Id="rId102" Type="http://schemas.openxmlformats.org/officeDocument/2006/relationships/hyperlink" Target="https://nebula.wsimg.com/18927050a59bf605287a77ca70470150?AccessKeyId=D59B78D96D628A46F2B9&amp;disposition=0&amp;alloworigin=1" TargetMode="External"/><Relationship Id="rId144" Type="http://schemas.openxmlformats.org/officeDocument/2006/relationships/hyperlink" Target="https://nebula.wsimg.com/18927050a59bf605287a77ca70470150?AccessKeyId=D59B78D96D628A46F2B9&amp;disposition=0&amp;alloworigin=1" TargetMode="External"/><Relationship Id="rId90" Type="http://schemas.openxmlformats.org/officeDocument/2006/relationships/hyperlink" Target="https://nebula.wsimg.com/18927050a59bf605287a77ca70470150?AccessKeyId=D59B78D96D628A46F2B9&amp;disposition=0&amp;alloworigin=1" TargetMode="External"/><Relationship Id="rId186" Type="http://schemas.openxmlformats.org/officeDocument/2006/relationships/hyperlink" Target="https://nebula.wsimg.com/18927050a59bf605287a77ca70470150?AccessKeyId=D59B78D96D628A46F2B9&amp;disposition=0&amp;alloworigin=1" TargetMode="External"/><Relationship Id="rId351" Type="http://schemas.openxmlformats.org/officeDocument/2006/relationships/hyperlink" Target="https://nebula.wsimg.com/18927050a59bf605287a77ca70470150?AccessKeyId=D59B78D96D628A46F2B9&amp;disposition=0&amp;alloworigin=1" TargetMode="External"/><Relationship Id="rId393" Type="http://schemas.openxmlformats.org/officeDocument/2006/relationships/hyperlink" Target="https://nebula.wsimg.com/18927050a59bf605287a77ca70470150?AccessKeyId=D59B78D96D628A46F2B9&amp;disposition=0&amp;alloworigin=1" TargetMode="External"/><Relationship Id="rId407" Type="http://schemas.openxmlformats.org/officeDocument/2006/relationships/hyperlink" Target="https://nebula.wsimg.com/18927050a59bf605287a77ca70470150?AccessKeyId=D59B78D96D628A46F2B9&amp;disposition=0&amp;alloworigin=1" TargetMode="External"/><Relationship Id="rId449" Type="http://schemas.openxmlformats.org/officeDocument/2006/relationships/hyperlink" Target="https://nebula.wsimg.com/18927050a59bf605287a77ca70470150?AccessKeyId=D59B78D96D628A46F2B9&amp;disposition=0&amp;alloworigin=1" TargetMode="External"/><Relationship Id="rId211" Type="http://schemas.openxmlformats.org/officeDocument/2006/relationships/hyperlink" Target="https://nebula.wsimg.com/18927050a59bf605287a77ca70470150?AccessKeyId=D59B78D96D628A46F2B9&amp;disposition=0&amp;alloworigin=1" TargetMode="External"/><Relationship Id="rId253" Type="http://schemas.openxmlformats.org/officeDocument/2006/relationships/hyperlink" Target="https://nebula.wsimg.com/18927050a59bf605287a77ca70470150?AccessKeyId=D59B78D96D628A46F2B9&amp;disposition=0&amp;alloworigin=1" TargetMode="External"/><Relationship Id="rId295" Type="http://schemas.openxmlformats.org/officeDocument/2006/relationships/hyperlink" Target="https://nebula.wsimg.com/18927050a59bf605287a77ca70470150?AccessKeyId=D59B78D96D628A46F2B9&amp;disposition=0&amp;alloworigin=1" TargetMode="External"/><Relationship Id="rId309" Type="http://schemas.openxmlformats.org/officeDocument/2006/relationships/hyperlink" Target="https://nebula.wsimg.com/18927050a59bf605287a77ca70470150?AccessKeyId=D59B78D96D628A46F2B9&amp;disposition=0&amp;alloworigin=1" TargetMode="External"/><Relationship Id="rId460" Type="http://schemas.openxmlformats.org/officeDocument/2006/relationships/hyperlink" Target="https://nebula.wsimg.com/18927050a59bf605287a77ca70470150?AccessKeyId=D59B78D96D628A46F2B9&amp;disposition=0&amp;alloworigin=1" TargetMode="External"/><Relationship Id="rId48" Type="http://schemas.openxmlformats.org/officeDocument/2006/relationships/hyperlink" Target="https://nebula.wsimg.com/18927050a59bf605287a77ca70470150?AccessKeyId=D59B78D96D628A46F2B9&amp;disposition=0&amp;alloworigin=1" TargetMode="External"/><Relationship Id="rId113" Type="http://schemas.openxmlformats.org/officeDocument/2006/relationships/hyperlink" Target="https://nebula.wsimg.com/18927050a59bf605287a77ca70470150?AccessKeyId=D59B78D96D628A46F2B9&amp;disposition=0&amp;alloworigin=1" TargetMode="External"/><Relationship Id="rId320" Type="http://schemas.openxmlformats.org/officeDocument/2006/relationships/hyperlink" Target="https://nebula.wsimg.com/18927050a59bf605287a77ca70470150?AccessKeyId=D59B78D96D628A46F2B9&amp;disposition=0&amp;alloworigin=1" TargetMode="External"/><Relationship Id="rId155" Type="http://schemas.openxmlformats.org/officeDocument/2006/relationships/hyperlink" Target="https://nebula.wsimg.com/18927050a59bf605287a77ca70470150?AccessKeyId=D59B78D96D628A46F2B9&amp;disposition=0&amp;alloworigin=1" TargetMode="External"/><Relationship Id="rId197" Type="http://schemas.openxmlformats.org/officeDocument/2006/relationships/hyperlink" Target="https://nebula.wsimg.com/18927050a59bf605287a77ca70470150?AccessKeyId=D59B78D96D628A46F2B9&amp;disposition=0&amp;alloworigin=1" TargetMode="External"/><Relationship Id="rId362" Type="http://schemas.openxmlformats.org/officeDocument/2006/relationships/hyperlink" Target="https://nebula.wsimg.com/18927050a59bf605287a77ca70470150?AccessKeyId=D59B78D96D628A46F2B9&amp;disposition=0&amp;alloworigin=1" TargetMode="External"/><Relationship Id="rId418" Type="http://schemas.openxmlformats.org/officeDocument/2006/relationships/hyperlink" Target="https://nebula.wsimg.com/18927050a59bf605287a77ca70470150?AccessKeyId=D59B78D96D628A46F2B9&amp;disposition=0&amp;alloworigin=1" TargetMode="External"/><Relationship Id="rId222" Type="http://schemas.openxmlformats.org/officeDocument/2006/relationships/hyperlink" Target="https://nebula.wsimg.com/18927050a59bf605287a77ca70470150?AccessKeyId=D59B78D96D628A46F2B9&amp;disposition=0&amp;alloworigin=1" TargetMode="External"/><Relationship Id="rId264" Type="http://schemas.openxmlformats.org/officeDocument/2006/relationships/hyperlink" Target="https://nebula.wsimg.com/18927050a59bf605287a77ca70470150?AccessKeyId=D59B78D96D628A46F2B9&amp;disposition=0&amp;alloworigin=1" TargetMode="External"/><Relationship Id="rId17" Type="http://schemas.openxmlformats.org/officeDocument/2006/relationships/hyperlink" Target="https://nebula.wsimg.com/18927050a59bf605287a77ca70470150?AccessKeyId=D59B78D96D628A46F2B9&amp;disposition=0&amp;alloworigin=1" TargetMode="External"/><Relationship Id="rId59" Type="http://schemas.openxmlformats.org/officeDocument/2006/relationships/hyperlink" Target="https://nebula.wsimg.com/18927050a59bf605287a77ca70470150?AccessKeyId=D59B78D96D628A46F2B9&amp;disposition=0&amp;alloworigin=1" TargetMode="External"/><Relationship Id="rId124" Type="http://schemas.openxmlformats.org/officeDocument/2006/relationships/hyperlink" Target="https://nebula.wsimg.com/18927050a59bf605287a77ca70470150?AccessKeyId=D59B78D96D628A46F2B9&amp;disposition=0&amp;alloworigin=1" TargetMode="External"/><Relationship Id="rId70" Type="http://schemas.openxmlformats.org/officeDocument/2006/relationships/hyperlink" Target="https://nebula.wsimg.com/18927050a59bf605287a77ca70470150?AccessKeyId=D59B78D96D628A46F2B9&amp;disposition=0&amp;alloworigin=1" TargetMode="External"/><Relationship Id="rId166" Type="http://schemas.openxmlformats.org/officeDocument/2006/relationships/hyperlink" Target="https://nebula.wsimg.com/18927050a59bf605287a77ca70470150?AccessKeyId=D59B78D96D628A46F2B9&amp;disposition=0&amp;alloworigin=1" TargetMode="External"/><Relationship Id="rId331" Type="http://schemas.openxmlformats.org/officeDocument/2006/relationships/hyperlink" Target="https://nebula.wsimg.com/18927050a59bf605287a77ca70470150?AccessKeyId=D59B78D96D628A46F2B9&amp;disposition=0&amp;alloworigin=1" TargetMode="External"/><Relationship Id="rId373" Type="http://schemas.openxmlformats.org/officeDocument/2006/relationships/hyperlink" Target="https://nebula.wsimg.com/18927050a59bf605287a77ca70470150?AccessKeyId=D59B78D96D628A46F2B9&amp;disposition=0&amp;alloworigin=1" TargetMode="External"/><Relationship Id="rId429" Type="http://schemas.openxmlformats.org/officeDocument/2006/relationships/hyperlink" Target="https://nebula.wsimg.com/18927050a59bf605287a77ca70470150?AccessKeyId=D59B78D96D628A46F2B9&amp;disposition=0&amp;alloworigin=1" TargetMode="External"/><Relationship Id="rId1" Type="http://schemas.openxmlformats.org/officeDocument/2006/relationships/hyperlink" Target="https://nebula.wsimg.com/18927050a59bf605287a77ca70470150?AccessKeyId=D59B78D96D628A46F2B9&amp;disposition=0&amp;alloworigin=1" TargetMode="External"/><Relationship Id="rId233" Type="http://schemas.openxmlformats.org/officeDocument/2006/relationships/hyperlink" Target="https://nebula.wsimg.com/18927050a59bf605287a77ca70470150?AccessKeyId=D59B78D96D628A46F2B9&amp;disposition=0&amp;alloworigin=1" TargetMode="External"/><Relationship Id="rId440" Type="http://schemas.openxmlformats.org/officeDocument/2006/relationships/hyperlink" Target="https://nebula.wsimg.com/18927050a59bf605287a77ca70470150?AccessKeyId=D59B78D96D628A46F2B9&amp;disposition=0&amp;alloworigin=1" TargetMode="External"/><Relationship Id="rId28" Type="http://schemas.openxmlformats.org/officeDocument/2006/relationships/hyperlink" Target="https://nebula.wsimg.com/18927050a59bf605287a77ca70470150?AccessKeyId=D59B78D96D628A46F2B9&amp;disposition=0&amp;alloworigin=1" TargetMode="External"/><Relationship Id="rId275" Type="http://schemas.openxmlformats.org/officeDocument/2006/relationships/hyperlink" Target="https://nebula.wsimg.com/18927050a59bf605287a77ca70470150?AccessKeyId=D59B78D96D628A46F2B9&amp;disposition=0&amp;alloworigin=1" TargetMode="External"/><Relationship Id="rId300" Type="http://schemas.openxmlformats.org/officeDocument/2006/relationships/hyperlink" Target="https://nebula.wsimg.com/18927050a59bf605287a77ca70470150?AccessKeyId=D59B78D96D628A46F2B9&amp;disposition=0&amp;alloworigin=1" TargetMode="External"/><Relationship Id="rId81" Type="http://schemas.openxmlformats.org/officeDocument/2006/relationships/hyperlink" Target="https://nebula.wsimg.com/18927050a59bf605287a77ca70470150?AccessKeyId=D59B78D96D628A46F2B9&amp;disposition=0&amp;alloworigin=1" TargetMode="External"/><Relationship Id="rId135" Type="http://schemas.openxmlformats.org/officeDocument/2006/relationships/hyperlink" Target="https://nebula.wsimg.com/18927050a59bf605287a77ca70470150?AccessKeyId=D59B78D96D628A46F2B9&amp;disposition=0&amp;alloworigin=1" TargetMode="External"/><Relationship Id="rId177" Type="http://schemas.openxmlformats.org/officeDocument/2006/relationships/hyperlink" Target="https://nebula.wsimg.com/18927050a59bf605287a77ca70470150?AccessKeyId=D59B78D96D628A46F2B9&amp;disposition=0&amp;alloworigin=1" TargetMode="External"/><Relationship Id="rId342" Type="http://schemas.openxmlformats.org/officeDocument/2006/relationships/hyperlink" Target="https://nebula.wsimg.com/18927050a59bf605287a77ca70470150?AccessKeyId=D59B78D96D628A46F2B9&amp;disposition=0&amp;alloworigin=1" TargetMode="External"/><Relationship Id="rId384" Type="http://schemas.openxmlformats.org/officeDocument/2006/relationships/hyperlink" Target="https://nebula.wsimg.com/18927050a59bf605287a77ca70470150?AccessKeyId=D59B78D96D628A46F2B9&amp;disposition=0&amp;alloworigin=1" TargetMode="External"/><Relationship Id="rId202" Type="http://schemas.openxmlformats.org/officeDocument/2006/relationships/hyperlink" Target="https://nebula.wsimg.com/18927050a59bf605287a77ca70470150?AccessKeyId=D59B78D96D628A46F2B9&amp;disposition=0&amp;alloworigin=1" TargetMode="External"/><Relationship Id="rId244" Type="http://schemas.openxmlformats.org/officeDocument/2006/relationships/hyperlink" Target="https://nebula.wsimg.com/18927050a59bf605287a77ca70470150?AccessKeyId=D59B78D96D628A46F2B9&amp;disposition=0&amp;alloworigin=1" TargetMode="External"/><Relationship Id="rId39" Type="http://schemas.openxmlformats.org/officeDocument/2006/relationships/hyperlink" Target="https://nebula.wsimg.com/18927050a59bf605287a77ca70470150?AccessKeyId=D59B78D96D628A46F2B9&amp;disposition=0&amp;alloworigin=1" TargetMode="External"/><Relationship Id="rId286" Type="http://schemas.openxmlformats.org/officeDocument/2006/relationships/hyperlink" Target="https://nebula.wsimg.com/18927050a59bf605287a77ca70470150?AccessKeyId=D59B78D96D628A46F2B9&amp;disposition=0&amp;alloworigin=1" TargetMode="External"/><Relationship Id="rId451" Type="http://schemas.openxmlformats.org/officeDocument/2006/relationships/hyperlink" Target="https://nebula.wsimg.com/18927050a59bf605287a77ca70470150?AccessKeyId=D59B78D96D628A46F2B9&amp;disposition=0&amp;alloworigin=1" TargetMode="External"/><Relationship Id="rId50" Type="http://schemas.openxmlformats.org/officeDocument/2006/relationships/hyperlink" Target="https://nebula.wsimg.com/18927050a59bf605287a77ca70470150?AccessKeyId=D59B78D96D628A46F2B9&amp;disposition=0&amp;alloworigin=1" TargetMode="External"/><Relationship Id="rId104" Type="http://schemas.openxmlformats.org/officeDocument/2006/relationships/hyperlink" Target="https://nebula.wsimg.com/18927050a59bf605287a77ca70470150?AccessKeyId=D59B78D96D628A46F2B9&amp;disposition=0&amp;alloworigin=1" TargetMode="External"/><Relationship Id="rId146" Type="http://schemas.openxmlformats.org/officeDocument/2006/relationships/hyperlink" Target="https://nebula.wsimg.com/18927050a59bf605287a77ca70470150?AccessKeyId=D59B78D96D628A46F2B9&amp;disposition=0&amp;alloworigin=1" TargetMode="External"/><Relationship Id="rId188" Type="http://schemas.openxmlformats.org/officeDocument/2006/relationships/hyperlink" Target="https://nebula.wsimg.com/18927050a59bf605287a77ca70470150?AccessKeyId=D59B78D96D628A46F2B9&amp;disposition=0&amp;alloworigin=1" TargetMode="External"/><Relationship Id="rId311" Type="http://schemas.openxmlformats.org/officeDocument/2006/relationships/hyperlink" Target="https://nebula.wsimg.com/18927050a59bf605287a77ca70470150?AccessKeyId=D59B78D96D628A46F2B9&amp;disposition=0&amp;alloworigin=1" TargetMode="External"/><Relationship Id="rId353" Type="http://schemas.openxmlformats.org/officeDocument/2006/relationships/hyperlink" Target="https://nebula.wsimg.com/18927050a59bf605287a77ca70470150?AccessKeyId=D59B78D96D628A46F2B9&amp;disposition=0&amp;alloworigin=1" TargetMode="External"/><Relationship Id="rId395" Type="http://schemas.openxmlformats.org/officeDocument/2006/relationships/hyperlink" Target="https://nebula.wsimg.com/18927050a59bf605287a77ca70470150?AccessKeyId=D59B78D96D628A46F2B9&amp;disposition=0&amp;alloworigin=1" TargetMode="External"/><Relationship Id="rId409" Type="http://schemas.openxmlformats.org/officeDocument/2006/relationships/hyperlink" Target="https://nebula.wsimg.com/18927050a59bf605287a77ca70470150?AccessKeyId=D59B78D96D628A46F2B9&amp;disposition=0&amp;alloworigin=1" TargetMode="External"/><Relationship Id="rId92" Type="http://schemas.openxmlformats.org/officeDocument/2006/relationships/hyperlink" Target="https://nebula.wsimg.com/18927050a59bf605287a77ca70470150?AccessKeyId=D59B78D96D628A46F2B9&amp;disposition=0&amp;alloworigin=1" TargetMode="External"/><Relationship Id="rId213" Type="http://schemas.openxmlformats.org/officeDocument/2006/relationships/hyperlink" Target="https://nebula.wsimg.com/18927050a59bf605287a77ca70470150?AccessKeyId=D59B78D96D628A46F2B9&amp;disposition=0&amp;alloworigin=1" TargetMode="External"/><Relationship Id="rId420" Type="http://schemas.openxmlformats.org/officeDocument/2006/relationships/hyperlink" Target="https://nebula.wsimg.com/18927050a59bf605287a77ca70470150?AccessKeyId=D59B78D96D628A46F2B9&amp;disposition=0&amp;alloworigin=1" TargetMode="External"/><Relationship Id="rId255" Type="http://schemas.openxmlformats.org/officeDocument/2006/relationships/hyperlink" Target="https://nebula.wsimg.com/18927050a59bf605287a77ca70470150?AccessKeyId=D59B78D96D628A46F2B9&amp;disposition=0&amp;alloworigin=1" TargetMode="External"/><Relationship Id="rId297" Type="http://schemas.openxmlformats.org/officeDocument/2006/relationships/hyperlink" Target="https://nebula.wsimg.com/18927050a59bf605287a77ca70470150?AccessKeyId=D59B78D96D628A46F2B9&amp;disposition=0&amp;alloworigin=1" TargetMode="External"/><Relationship Id="rId462" Type="http://schemas.openxmlformats.org/officeDocument/2006/relationships/hyperlink" Target="https://nebula.wsimg.com/18927050a59bf605287a77ca70470150?AccessKeyId=D59B78D96D628A46F2B9&amp;disposition=0&amp;alloworigin=1" TargetMode="External"/><Relationship Id="rId115" Type="http://schemas.openxmlformats.org/officeDocument/2006/relationships/hyperlink" Target="https://nebula.wsimg.com/18927050a59bf605287a77ca70470150?AccessKeyId=D59B78D96D628A46F2B9&amp;disposition=0&amp;alloworigin=1" TargetMode="External"/><Relationship Id="rId157" Type="http://schemas.openxmlformats.org/officeDocument/2006/relationships/hyperlink" Target="https://nebula.wsimg.com/18927050a59bf605287a77ca70470150?AccessKeyId=D59B78D96D628A46F2B9&amp;disposition=0&amp;alloworigin=1" TargetMode="External"/><Relationship Id="rId322" Type="http://schemas.openxmlformats.org/officeDocument/2006/relationships/hyperlink" Target="https://nebula.wsimg.com/18927050a59bf605287a77ca70470150?AccessKeyId=D59B78D96D628A46F2B9&amp;disposition=0&amp;alloworigin=1" TargetMode="External"/><Relationship Id="rId364" Type="http://schemas.openxmlformats.org/officeDocument/2006/relationships/hyperlink" Target="https://nebula.wsimg.com/18927050a59bf605287a77ca7047015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4"/>
  <sheetViews>
    <sheetView tabSelected="1" topLeftCell="A2" zoomScaleNormal="100" workbookViewId="0">
      <selection activeCell="I53" sqref="I5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.85546875" customWidth="1"/>
    <col min="4" max="4" width="30.5703125" customWidth="1"/>
    <col min="5" max="5" width="21" bestFit="1" customWidth="1"/>
    <col min="6" max="6" width="29.5703125" customWidth="1"/>
    <col min="7" max="7" width="28.140625" customWidth="1"/>
    <col min="8" max="8" width="30.5703125" customWidth="1"/>
    <col min="9" max="9" width="19" customWidth="1"/>
    <col min="10" max="10" width="15" bestFit="1" customWidth="1"/>
    <col min="11" max="11" width="15.140625" bestFit="1" customWidth="1"/>
    <col min="12" max="12" width="21" customWidth="1"/>
    <col min="13" max="13" width="30.7109375" style="11" customWidth="1"/>
    <col min="14" max="14" width="30.7109375" customWidth="1"/>
    <col min="15" max="15" width="30.7109375" style="11" customWidth="1"/>
    <col min="16" max="30" width="30.7109375" customWidth="1"/>
    <col min="31" max="31" width="20.140625" bestFit="1" customWidth="1"/>
    <col min="32" max="32" width="48.1406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1" t="s">
        <v>11</v>
      </c>
      <c r="N4" t="s">
        <v>7</v>
      </c>
      <c r="O4" s="11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1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4" t="s">
        <v>60</v>
      </c>
      <c r="N7" s="2" t="s">
        <v>61</v>
      </c>
      <c r="O7" s="1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s="6" t="s">
        <v>81</v>
      </c>
      <c r="E8" s="5" t="s">
        <v>212</v>
      </c>
      <c r="F8" s="5" t="s">
        <v>213</v>
      </c>
      <c r="G8" s="5" t="s">
        <v>213</v>
      </c>
      <c r="H8" s="5" t="s">
        <v>212</v>
      </c>
      <c r="I8" s="7" t="s">
        <v>214</v>
      </c>
      <c r="J8" s="7" t="s">
        <v>215</v>
      </c>
      <c r="K8" s="7" t="s">
        <v>216</v>
      </c>
      <c r="L8" s="6" t="s">
        <v>91</v>
      </c>
      <c r="M8" s="13">
        <f>7351.8+7351.8</f>
        <v>14703.6</v>
      </c>
      <c r="N8" s="3" t="s">
        <v>217</v>
      </c>
      <c r="O8" s="13">
        <v>12725.52</v>
      </c>
      <c r="P8" s="3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399</v>
      </c>
      <c r="AE8" s="6"/>
      <c r="AF8" s="5" t="s">
        <v>626</v>
      </c>
    </row>
    <row r="9" spans="1:32" x14ac:dyDescent="0.25">
      <c r="A9">
        <v>2024</v>
      </c>
      <c r="B9" s="4">
        <v>45566</v>
      </c>
      <c r="C9" s="4">
        <v>45657</v>
      </c>
      <c r="D9" s="6" t="s">
        <v>81</v>
      </c>
      <c r="E9" s="5" t="s">
        <v>218</v>
      </c>
      <c r="F9" s="5" t="s">
        <v>219</v>
      </c>
      <c r="G9" s="5" t="s">
        <v>219</v>
      </c>
      <c r="H9" s="5" t="s">
        <v>218</v>
      </c>
      <c r="I9" s="7" t="s">
        <v>220</v>
      </c>
      <c r="J9" s="7" t="s">
        <v>221</v>
      </c>
      <c r="K9" s="7" t="s">
        <v>222</v>
      </c>
      <c r="L9" s="6" t="s">
        <v>91</v>
      </c>
      <c r="M9" s="13">
        <f t="shared" ref="M9:M36" si="0">7351.8+7351.8</f>
        <v>14703.6</v>
      </c>
      <c r="N9" s="3" t="s">
        <v>217</v>
      </c>
      <c r="O9" s="13">
        <v>13725.52</v>
      </c>
      <c r="P9" s="3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399</v>
      </c>
      <c r="AE9" s="6"/>
      <c r="AF9" s="5" t="s">
        <v>626</v>
      </c>
    </row>
    <row r="10" spans="1:32" x14ac:dyDescent="0.25">
      <c r="A10">
        <v>2024</v>
      </c>
      <c r="B10" s="4">
        <v>45566</v>
      </c>
      <c r="C10" s="4">
        <v>45657</v>
      </c>
      <c r="D10" s="6" t="s">
        <v>81</v>
      </c>
      <c r="E10" s="5" t="s">
        <v>223</v>
      </c>
      <c r="F10" s="5" t="s">
        <v>224</v>
      </c>
      <c r="G10" s="5" t="s">
        <v>224</v>
      </c>
      <c r="H10" s="5" t="s">
        <v>223</v>
      </c>
      <c r="I10" s="7" t="s">
        <v>225</v>
      </c>
      <c r="J10" s="7" t="s">
        <v>226</v>
      </c>
      <c r="K10" s="7" t="s">
        <v>216</v>
      </c>
      <c r="L10" s="6" t="s">
        <v>91</v>
      </c>
      <c r="M10" s="13">
        <f t="shared" si="0"/>
        <v>14703.6</v>
      </c>
      <c r="N10" s="3" t="s">
        <v>217</v>
      </c>
      <c r="O10" s="13">
        <v>7834.72</v>
      </c>
      <c r="P10" s="3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399</v>
      </c>
      <c r="AE10" s="6"/>
      <c r="AF10" s="5" t="s">
        <v>626</v>
      </c>
    </row>
    <row r="11" spans="1:32" x14ac:dyDescent="0.25">
      <c r="A11">
        <v>2024</v>
      </c>
      <c r="B11" s="4">
        <v>45566</v>
      </c>
      <c r="C11" s="4">
        <v>45657</v>
      </c>
      <c r="D11" s="6" t="s">
        <v>81</v>
      </c>
      <c r="E11" s="5" t="s">
        <v>227</v>
      </c>
      <c r="F11" s="5" t="s">
        <v>228</v>
      </c>
      <c r="G11" s="5" t="s">
        <v>228</v>
      </c>
      <c r="H11" s="5" t="s">
        <v>227</v>
      </c>
      <c r="I11" s="7" t="s">
        <v>229</v>
      </c>
      <c r="J11" s="7" t="s">
        <v>230</v>
      </c>
      <c r="K11" s="7" t="s">
        <v>231</v>
      </c>
      <c r="L11" s="6" t="s">
        <v>92</v>
      </c>
      <c r="M11" s="13">
        <f t="shared" si="0"/>
        <v>14703.6</v>
      </c>
      <c r="N11" s="3" t="s">
        <v>217</v>
      </c>
      <c r="O11" s="13">
        <v>13875.52</v>
      </c>
      <c r="P11" s="3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399</v>
      </c>
      <c r="AE11" s="6"/>
      <c r="AF11" s="5" t="s">
        <v>626</v>
      </c>
    </row>
    <row r="12" spans="1:32" x14ac:dyDescent="0.25">
      <c r="A12">
        <v>2024</v>
      </c>
      <c r="B12" s="4">
        <v>45566</v>
      </c>
      <c r="C12" s="4">
        <v>45657</v>
      </c>
      <c r="D12" s="6" t="s">
        <v>81</v>
      </c>
      <c r="E12" s="5" t="s">
        <v>232</v>
      </c>
      <c r="F12" s="5" t="s">
        <v>233</v>
      </c>
      <c r="G12" s="5" t="s">
        <v>233</v>
      </c>
      <c r="H12" s="5" t="s">
        <v>232</v>
      </c>
      <c r="I12" s="7" t="s">
        <v>234</v>
      </c>
      <c r="J12" s="7" t="s">
        <v>235</v>
      </c>
      <c r="K12" s="7" t="s">
        <v>236</v>
      </c>
      <c r="L12" s="6" t="s">
        <v>92</v>
      </c>
      <c r="M12" s="13">
        <f t="shared" si="0"/>
        <v>14703.6</v>
      </c>
      <c r="N12" s="3" t="s">
        <v>217</v>
      </c>
      <c r="O12" s="13">
        <v>13175.52</v>
      </c>
      <c r="P12" s="3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399</v>
      </c>
      <c r="AE12" s="6"/>
      <c r="AF12" s="5" t="s">
        <v>626</v>
      </c>
    </row>
    <row r="13" spans="1:32" x14ac:dyDescent="0.25">
      <c r="A13">
        <v>2024</v>
      </c>
      <c r="B13" s="4">
        <v>45566</v>
      </c>
      <c r="C13" s="4">
        <v>45657</v>
      </c>
      <c r="D13" s="6" t="s">
        <v>81</v>
      </c>
      <c r="E13" s="5" t="s">
        <v>237</v>
      </c>
      <c r="F13" s="5" t="s">
        <v>559</v>
      </c>
      <c r="G13" s="5" t="s">
        <v>559</v>
      </c>
      <c r="H13" s="5" t="s">
        <v>237</v>
      </c>
      <c r="I13" s="7" t="s">
        <v>238</v>
      </c>
      <c r="J13" s="7" t="s">
        <v>239</v>
      </c>
      <c r="K13" s="7" t="s">
        <v>240</v>
      </c>
      <c r="L13" s="6" t="s">
        <v>92</v>
      </c>
      <c r="M13" s="13">
        <f t="shared" si="0"/>
        <v>14703.6</v>
      </c>
      <c r="N13" s="3" t="s">
        <v>217</v>
      </c>
      <c r="O13" s="13">
        <v>13425.52</v>
      </c>
      <c r="P13" s="3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399</v>
      </c>
      <c r="AE13" s="6"/>
      <c r="AF13" s="5" t="s">
        <v>626</v>
      </c>
    </row>
    <row r="14" spans="1:32" x14ac:dyDescent="0.25">
      <c r="A14">
        <v>2024</v>
      </c>
      <c r="B14" s="4">
        <v>45566</v>
      </c>
      <c r="C14" s="4">
        <v>45657</v>
      </c>
      <c r="D14" s="6" t="s">
        <v>81</v>
      </c>
      <c r="E14" s="5" t="s">
        <v>264</v>
      </c>
      <c r="F14" s="5" t="s">
        <v>242</v>
      </c>
      <c r="G14" s="5" t="s">
        <v>242</v>
      </c>
      <c r="H14" s="5" t="s">
        <v>264</v>
      </c>
      <c r="I14" s="7" t="s">
        <v>243</v>
      </c>
      <c r="J14" s="7" t="s">
        <v>239</v>
      </c>
      <c r="K14" s="7" t="s">
        <v>240</v>
      </c>
      <c r="L14" s="6" t="s">
        <v>91</v>
      </c>
      <c r="M14" s="13">
        <f t="shared" si="0"/>
        <v>14703.6</v>
      </c>
      <c r="N14" s="3" t="s">
        <v>217</v>
      </c>
      <c r="O14" s="13">
        <v>13175.52</v>
      </c>
      <c r="P14" s="3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399</v>
      </c>
      <c r="AE14" s="6"/>
      <c r="AF14" s="5" t="s">
        <v>626</v>
      </c>
    </row>
    <row r="15" spans="1:32" x14ac:dyDescent="0.25">
      <c r="A15">
        <v>2024</v>
      </c>
      <c r="B15" s="4">
        <v>45566</v>
      </c>
      <c r="C15" s="4">
        <v>45657</v>
      </c>
      <c r="D15" s="6" t="s">
        <v>81</v>
      </c>
      <c r="E15" s="5" t="s">
        <v>212</v>
      </c>
      <c r="F15" s="5" t="s">
        <v>224</v>
      </c>
      <c r="G15" s="5" t="s">
        <v>224</v>
      </c>
      <c r="H15" s="5" t="s">
        <v>212</v>
      </c>
      <c r="I15" s="7" t="s">
        <v>244</v>
      </c>
      <c r="J15" s="7" t="s">
        <v>245</v>
      </c>
      <c r="K15" s="7" t="s">
        <v>246</v>
      </c>
      <c r="L15" s="6" t="s">
        <v>91</v>
      </c>
      <c r="M15" s="13">
        <f t="shared" si="0"/>
        <v>14703.6</v>
      </c>
      <c r="N15" s="3" t="s">
        <v>217</v>
      </c>
      <c r="O15" s="13">
        <v>12589.52</v>
      </c>
      <c r="P15" s="3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399</v>
      </c>
      <c r="AE15" s="6"/>
      <c r="AF15" s="5" t="s">
        <v>626</v>
      </c>
    </row>
    <row r="16" spans="1:32" x14ac:dyDescent="0.25">
      <c r="A16">
        <v>2024</v>
      </c>
      <c r="B16" s="4">
        <v>45566</v>
      </c>
      <c r="C16" s="4">
        <v>45657</v>
      </c>
      <c r="D16" s="6" t="s">
        <v>81</v>
      </c>
      <c r="E16" s="5" t="s">
        <v>212</v>
      </c>
      <c r="F16" s="5" t="s">
        <v>247</v>
      </c>
      <c r="G16" s="5" t="s">
        <v>247</v>
      </c>
      <c r="H16" s="5" t="s">
        <v>212</v>
      </c>
      <c r="I16" s="7" t="s">
        <v>248</v>
      </c>
      <c r="J16" s="7" t="s">
        <v>249</v>
      </c>
      <c r="K16" s="7" t="s">
        <v>250</v>
      </c>
      <c r="L16" s="6" t="s">
        <v>92</v>
      </c>
      <c r="M16" s="13">
        <f t="shared" si="0"/>
        <v>14703.6</v>
      </c>
      <c r="N16" s="3" t="s">
        <v>217</v>
      </c>
      <c r="O16" s="13">
        <v>13725.52</v>
      </c>
      <c r="P16" s="3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399</v>
      </c>
      <c r="AE16" s="6"/>
      <c r="AF16" s="5" t="s">
        <v>626</v>
      </c>
    </row>
    <row r="17" spans="1:32" x14ac:dyDescent="0.25">
      <c r="A17">
        <v>2024</v>
      </c>
      <c r="B17" s="4">
        <v>45566</v>
      </c>
      <c r="C17" s="4">
        <v>45657</v>
      </c>
      <c r="D17" s="6" t="s">
        <v>81</v>
      </c>
      <c r="E17" s="5" t="s">
        <v>251</v>
      </c>
      <c r="F17" s="5" t="s">
        <v>252</v>
      </c>
      <c r="G17" s="5" t="s">
        <v>252</v>
      </c>
      <c r="H17" s="5" t="s">
        <v>251</v>
      </c>
      <c r="I17" s="7" t="s">
        <v>253</v>
      </c>
      <c r="J17" s="7" t="s">
        <v>254</v>
      </c>
      <c r="K17" s="7" t="s">
        <v>255</v>
      </c>
      <c r="L17" s="6" t="s">
        <v>91</v>
      </c>
      <c r="M17" s="13">
        <f t="shared" si="0"/>
        <v>14703.6</v>
      </c>
      <c r="N17" s="3" t="s">
        <v>217</v>
      </c>
      <c r="O17" s="13">
        <v>13039.52</v>
      </c>
      <c r="P17" s="3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399</v>
      </c>
      <c r="AE17" s="6"/>
      <c r="AF17" s="5" t="s">
        <v>626</v>
      </c>
    </row>
    <row r="18" spans="1:32" x14ac:dyDescent="0.25">
      <c r="A18">
        <v>2024</v>
      </c>
      <c r="B18" s="4">
        <v>45566</v>
      </c>
      <c r="C18" s="4">
        <v>45657</v>
      </c>
      <c r="D18" s="6" t="s">
        <v>81</v>
      </c>
      <c r="E18" s="5" t="s">
        <v>218</v>
      </c>
      <c r="F18" s="5" t="s">
        <v>256</v>
      </c>
      <c r="G18" s="5" t="s">
        <v>256</v>
      </c>
      <c r="H18" s="5" t="s">
        <v>218</v>
      </c>
      <c r="I18" s="7" t="s">
        <v>257</v>
      </c>
      <c r="J18" s="7" t="s">
        <v>258</v>
      </c>
      <c r="K18" s="7" t="s">
        <v>259</v>
      </c>
      <c r="L18" s="6" t="s">
        <v>91</v>
      </c>
      <c r="M18" s="13">
        <f t="shared" si="0"/>
        <v>14703.6</v>
      </c>
      <c r="N18" s="3" t="s">
        <v>217</v>
      </c>
      <c r="O18" s="13">
        <v>12589.52</v>
      </c>
      <c r="P18" s="3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399</v>
      </c>
      <c r="AE18" s="6"/>
      <c r="AF18" s="5" t="s">
        <v>626</v>
      </c>
    </row>
    <row r="19" spans="1:32" x14ac:dyDescent="0.25">
      <c r="A19">
        <v>2024</v>
      </c>
      <c r="B19" s="4">
        <v>45566</v>
      </c>
      <c r="C19" s="4">
        <v>45657</v>
      </c>
      <c r="D19" s="6" t="s">
        <v>81</v>
      </c>
      <c r="E19" s="5" t="s">
        <v>223</v>
      </c>
      <c r="F19" s="5" t="s">
        <v>260</v>
      </c>
      <c r="G19" s="5" t="s">
        <v>260</v>
      </c>
      <c r="H19" s="5" t="s">
        <v>223</v>
      </c>
      <c r="I19" s="7" t="s">
        <v>261</v>
      </c>
      <c r="J19" s="7" t="s">
        <v>262</v>
      </c>
      <c r="K19" s="7" t="s">
        <v>263</v>
      </c>
      <c r="L19" s="6" t="s">
        <v>91</v>
      </c>
      <c r="M19" s="13">
        <f t="shared" si="0"/>
        <v>14703.6</v>
      </c>
      <c r="N19" s="3" t="s">
        <v>217</v>
      </c>
      <c r="O19" s="13">
        <v>13739.52</v>
      </c>
      <c r="P19" s="3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399</v>
      </c>
      <c r="AE19" s="6"/>
      <c r="AF19" s="5" t="s">
        <v>626</v>
      </c>
    </row>
    <row r="20" spans="1:32" x14ac:dyDescent="0.25">
      <c r="A20">
        <v>2024</v>
      </c>
      <c r="B20" s="4">
        <v>45566</v>
      </c>
      <c r="C20" s="4">
        <v>45657</v>
      </c>
      <c r="D20" s="6" t="s">
        <v>81</v>
      </c>
      <c r="E20" s="5" t="s">
        <v>264</v>
      </c>
      <c r="F20" s="5" t="s">
        <v>265</v>
      </c>
      <c r="G20" s="5" t="s">
        <v>265</v>
      </c>
      <c r="H20" s="5" t="s">
        <v>264</v>
      </c>
      <c r="I20" s="7" t="s">
        <v>266</v>
      </c>
      <c r="J20" s="7" t="s">
        <v>267</v>
      </c>
      <c r="K20" s="7" t="s">
        <v>268</v>
      </c>
      <c r="L20" s="6" t="s">
        <v>91</v>
      </c>
      <c r="M20" s="13">
        <f t="shared" si="0"/>
        <v>14703.6</v>
      </c>
      <c r="N20" s="3" t="s">
        <v>217</v>
      </c>
      <c r="O20" s="13">
        <v>12505.52</v>
      </c>
      <c r="P20" s="3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399</v>
      </c>
      <c r="AE20" s="6"/>
      <c r="AF20" s="5" t="s">
        <v>626</v>
      </c>
    </row>
    <row r="21" spans="1:32" x14ac:dyDescent="0.25">
      <c r="A21">
        <v>2024</v>
      </c>
      <c r="B21" s="4">
        <v>45566</v>
      </c>
      <c r="C21" s="4">
        <v>45657</v>
      </c>
      <c r="D21" s="6" t="s">
        <v>81</v>
      </c>
      <c r="E21" s="5" t="s">
        <v>264</v>
      </c>
      <c r="F21" s="5" t="s">
        <v>265</v>
      </c>
      <c r="G21" s="5" t="s">
        <v>265</v>
      </c>
      <c r="H21" s="5" t="s">
        <v>264</v>
      </c>
      <c r="I21" s="7" t="s">
        <v>269</v>
      </c>
      <c r="J21" s="7" t="s">
        <v>259</v>
      </c>
      <c r="K21" s="7" t="s">
        <v>270</v>
      </c>
      <c r="L21" s="6" t="s">
        <v>91</v>
      </c>
      <c r="M21" s="13">
        <f t="shared" si="0"/>
        <v>14703.6</v>
      </c>
      <c r="N21" s="3" t="s">
        <v>217</v>
      </c>
      <c r="O21" s="13">
        <v>12955.52</v>
      </c>
      <c r="P21" s="3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399</v>
      </c>
      <c r="AE21" s="6"/>
      <c r="AF21" s="5" t="s">
        <v>626</v>
      </c>
    </row>
    <row r="22" spans="1:32" x14ac:dyDescent="0.25">
      <c r="A22">
        <v>2024</v>
      </c>
      <c r="B22" s="4">
        <v>45566</v>
      </c>
      <c r="C22" s="4">
        <v>45657</v>
      </c>
      <c r="D22" s="6" t="s">
        <v>81</v>
      </c>
      <c r="E22" s="5" t="s">
        <v>264</v>
      </c>
      <c r="F22" s="5" t="s">
        <v>265</v>
      </c>
      <c r="G22" s="5" t="s">
        <v>265</v>
      </c>
      <c r="H22" s="5" t="s">
        <v>264</v>
      </c>
      <c r="I22" s="7" t="s">
        <v>271</v>
      </c>
      <c r="J22" s="7" t="s">
        <v>268</v>
      </c>
      <c r="K22" s="7" t="s">
        <v>272</v>
      </c>
      <c r="L22" s="6" t="s">
        <v>91</v>
      </c>
      <c r="M22" s="13">
        <f t="shared" si="0"/>
        <v>14703.6</v>
      </c>
      <c r="N22" s="3" t="s">
        <v>217</v>
      </c>
      <c r="O22" s="13">
        <v>12725.52</v>
      </c>
      <c r="P22" s="3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399</v>
      </c>
      <c r="AE22" s="6"/>
      <c r="AF22" s="5" t="s">
        <v>626</v>
      </c>
    </row>
    <row r="23" spans="1:32" x14ac:dyDescent="0.25">
      <c r="A23">
        <v>2024</v>
      </c>
      <c r="B23" s="4">
        <v>45566</v>
      </c>
      <c r="C23" s="4">
        <v>45657</v>
      </c>
      <c r="D23" s="6" t="s">
        <v>81</v>
      </c>
      <c r="E23" s="5" t="s">
        <v>553</v>
      </c>
      <c r="F23" s="5" t="s">
        <v>264</v>
      </c>
      <c r="G23" s="5" t="s">
        <v>264</v>
      </c>
      <c r="H23" s="5" t="s">
        <v>553</v>
      </c>
      <c r="I23" s="7" t="s">
        <v>253</v>
      </c>
      <c r="J23" s="7" t="s">
        <v>275</v>
      </c>
      <c r="K23" s="7" t="s">
        <v>276</v>
      </c>
      <c r="L23" s="6" t="s">
        <v>91</v>
      </c>
      <c r="M23" s="13">
        <f t="shared" si="0"/>
        <v>14703.6</v>
      </c>
      <c r="N23" s="3" t="s">
        <v>217</v>
      </c>
      <c r="O23" s="13">
        <v>5252.02</v>
      </c>
      <c r="P23" s="3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399</v>
      </c>
      <c r="AE23" s="6"/>
      <c r="AF23" s="5" t="s">
        <v>626</v>
      </c>
    </row>
    <row r="24" spans="1:32" x14ac:dyDescent="0.25">
      <c r="A24">
        <v>2024</v>
      </c>
      <c r="B24" s="4">
        <v>45566</v>
      </c>
      <c r="C24" s="4">
        <v>45657</v>
      </c>
      <c r="D24" s="6" t="s">
        <v>81</v>
      </c>
      <c r="E24" s="5" t="s">
        <v>237</v>
      </c>
      <c r="F24" s="5" t="s">
        <v>277</v>
      </c>
      <c r="G24" s="5" t="s">
        <v>277</v>
      </c>
      <c r="H24" s="5" t="s">
        <v>237</v>
      </c>
      <c r="I24" s="7" t="s">
        <v>278</v>
      </c>
      <c r="J24" s="7" t="s">
        <v>279</v>
      </c>
      <c r="K24" s="7" t="s">
        <v>280</v>
      </c>
      <c r="L24" s="6" t="s">
        <v>92</v>
      </c>
      <c r="M24" s="13">
        <f t="shared" si="0"/>
        <v>14703.6</v>
      </c>
      <c r="N24" s="3" t="s">
        <v>217</v>
      </c>
      <c r="O24" s="13">
        <v>13425.52</v>
      </c>
      <c r="P24" s="3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399</v>
      </c>
      <c r="AE24" s="6"/>
      <c r="AF24" s="5" t="s">
        <v>626</v>
      </c>
    </row>
    <row r="25" spans="1:32" x14ac:dyDescent="0.25">
      <c r="A25">
        <v>2024</v>
      </c>
      <c r="B25" s="4">
        <v>45566</v>
      </c>
      <c r="C25" s="4">
        <v>45657</v>
      </c>
      <c r="D25" s="6" t="s">
        <v>81</v>
      </c>
      <c r="E25" s="5" t="s">
        <v>264</v>
      </c>
      <c r="F25" s="5" t="s">
        <v>265</v>
      </c>
      <c r="G25" s="5" t="s">
        <v>265</v>
      </c>
      <c r="H25" s="5" t="s">
        <v>264</v>
      </c>
      <c r="I25" s="7" t="s">
        <v>281</v>
      </c>
      <c r="J25" s="7" t="s">
        <v>282</v>
      </c>
      <c r="K25" s="7" t="s">
        <v>283</v>
      </c>
      <c r="L25" s="6" t="s">
        <v>91</v>
      </c>
      <c r="M25" s="13">
        <f t="shared" si="0"/>
        <v>14703.6</v>
      </c>
      <c r="N25" s="3" t="s">
        <v>217</v>
      </c>
      <c r="O25" s="13">
        <v>12505.52</v>
      </c>
      <c r="P25" s="3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399</v>
      </c>
      <c r="AE25" s="6"/>
      <c r="AF25" s="5" t="s">
        <v>626</v>
      </c>
    </row>
    <row r="26" spans="1:32" x14ac:dyDescent="0.25">
      <c r="A26">
        <v>2024</v>
      </c>
      <c r="B26" s="4">
        <v>45566</v>
      </c>
      <c r="C26" s="4">
        <v>45657</v>
      </c>
      <c r="D26" s="6" t="s">
        <v>81</v>
      </c>
      <c r="E26" s="5" t="s">
        <v>264</v>
      </c>
      <c r="F26" s="5" t="s">
        <v>265</v>
      </c>
      <c r="G26" s="5" t="s">
        <v>265</v>
      </c>
      <c r="H26" s="5" t="s">
        <v>264</v>
      </c>
      <c r="I26" s="7" t="s">
        <v>284</v>
      </c>
      <c r="J26" s="7" t="s">
        <v>285</v>
      </c>
      <c r="K26" s="7" t="s">
        <v>272</v>
      </c>
      <c r="L26" s="6" t="s">
        <v>91</v>
      </c>
      <c r="M26" s="13">
        <f t="shared" si="0"/>
        <v>14703.6</v>
      </c>
      <c r="N26" s="3" t="s">
        <v>217</v>
      </c>
      <c r="O26" s="13">
        <v>13121.52</v>
      </c>
      <c r="P26" s="3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399</v>
      </c>
      <c r="AE26" s="6"/>
      <c r="AF26" s="5" t="s">
        <v>626</v>
      </c>
    </row>
    <row r="27" spans="1:32" x14ac:dyDescent="0.25">
      <c r="A27">
        <v>2024</v>
      </c>
      <c r="B27" s="4">
        <v>45566</v>
      </c>
      <c r="C27" s="4">
        <v>45657</v>
      </c>
      <c r="D27" s="6" t="s">
        <v>81</v>
      </c>
      <c r="E27" s="5" t="s">
        <v>212</v>
      </c>
      <c r="F27" s="5" t="s">
        <v>277</v>
      </c>
      <c r="G27" s="5" t="s">
        <v>277</v>
      </c>
      <c r="H27" s="5" t="s">
        <v>212</v>
      </c>
      <c r="I27" s="7" t="s">
        <v>286</v>
      </c>
      <c r="J27" s="7" t="s">
        <v>287</v>
      </c>
      <c r="K27" s="7" t="s">
        <v>279</v>
      </c>
      <c r="L27" s="6" t="s">
        <v>92</v>
      </c>
      <c r="M27" s="13">
        <f t="shared" si="0"/>
        <v>14703.6</v>
      </c>
      <c r="N27" s="3" t="s">
        <v>217</v>
      </c>
      <c r="O27" s="13">
        <v>12671.52</v>
      </c>
      <c r="P27" s="3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399</v>
      </c>
      <c r="AE27" s="6"/>
      <c r="AF27" s="5" t="s">
        <v>626</v>
      </c>
    </row>
    <row r="28" spans="1:32" x14ac:dyDescent="0.25">
      <c r="A28">
        <v>2024</v>
      </c>
      <c r="B28" s="4">
        <v>45566</v>
      </c>
      <c r="C28" s="4">
        <v>45657</v>
      </c>
      <c r="D28" s="6" t="s">
        <v>81</v>
      </c>
      <c r="E28" s="5" t="s">
        <v>223</v>
      </c>
      <c r="F28" s="5" t="s">
        <v>224</v>
      </c>
      <c r="G28" s="5" t="s">
        <v>224</v>
      </c>
      <c r="H28" s="5" t="s">
        <v>223</v>
      </c>
      <c r="I28" s="7" t="s">
        <v>288</v>
      </c>
      <c r="J28" s="7" t="s">
        <v>259</v>
      </c>
      <c r="K28" s="7" t="s">
        <v>289</v>
      </c>
      <c r="L28" s="6" t="s">
        <v>91</v>
      </c>
      <c r="M28" s="13">
        <f t="shared" si="0"/>
        <v>14703.6</v>
      </c>
      <c r="N28" s="3" t="s">
        <v>217</v>
      </c>
      <c r="O28" s="13">
        <v>13121.52</v>
      </c>
      <c r="P28" s="3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399</v>
      </c>
      <c r="AE28" s="6"/>
      <c r="AF28" s="5" t="s">
        <v>626</v>
      </c>
    </row>
    <row r="29" spans="1:32" x14ac:dyDescent="0.25">
      <c r="A29">
        <v>2024</v>
      </c>
      <c r="B29" s="4">
        <v>45566</v>
      </c>
      <c r="C29" s="4">
        <v>45657</v>
      </c>
      <c r="D29" s="6" t="s">
        <v>81</v>
      </c>
      <c r="E29" s="5" t="s">
        <v>227</v>
      </c>
      <c r="F29" s="5" t="s">
        <v>560</v>
      </c>
      <c r="G29" s="5" t="s">
        <v>560</v>
      </c>
      <c r="H29" s="5" t="s">
        <v>227</v>
      </c>
      <c r="I29" s="7" t="s">
        <v>290</v>
      </c>
      <c r="J29" s="7" t="s">
        <v>279</v>
      </c>
      <c r="K29" s="7" t="s">
        <v>268</v>
      </c>
      <c r="L29" s="6" t="s">
        <v>92</v>
      </c>
      <c r="M29" s="13">
        <f t="shared" si="0"/>
        <v>14703.6</v>
      </c>
      <c r="N29" s="3" t="s">
        <v>217</v>
      </c>
      <c r="O29" s="13">
        <v>13655.52</v>
      </c>
      <c r="P29" s="3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399</v>
      </c>
      <c r="AE29" s="6"/>
      <c r="AF29" s="5" t="s">
        <v>626</v>
      </c>
    </row>
    <row r="30" spans="1:32" x14ac:dyDescent="0.25">
      <c r="A30">
        <v>2024</v>
      </c>
      <c r="B30" s="4">
        <v>45566</v>
      </c>
      <c r="C30" s="4">
        <v>45657</v>
      </c>
      <c r="D30" s="6" t="s">
        <v>81</v>
      </c>
      <c r="E30" s="5" t="s">
        <v>241</v>
      </c>
      <c r="F30" s="5" t="s">
        <v>242</v>
      </c>
      <c r="G30" s="5" t="s">
        <v>242</v>
      </c>
      <c r="H30" s="5" t="s">
        <v>241</v>
      </c>
      <c r="I30" s="7" t="s">
        <v>291</v>
      </c>
      <c r="J30" s="7" t="s">
        <v>259</v>
      </c>
      <c r="K30" s="7" t="s">
        <v>289</v>
      </c>
      <c r="L30" s="6" t="s">
        <v>91</v>
      </c>
      <c r="M30" s="13">
        <f t="shared" si="0"/>
        <v>14703.6</v>
      </c>
      <c r="N30" s="3" t="s">
        <v>217</v>
      </c>
      <c r="O30" s="13">
        <v>12955.52</v>
      </c>
      <c r="P30" s="3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399</v>
      </c>
      <c r="AE30" s="6"/>
      <c r="AF30" s="5" t="s">
        <v>626</v>
      </c>
    </row>
    <row r="31" spans="1:32" x14ac:dyDescent="0.25">
      <c r="A31">
        <v>2024</v>
      </c>
      <c r="B31" s="4">
        <v>45566</v>
      </c>
      <c r="C31" s="4">
        <v>45657</v>
      </c>
      <c r="D31" s="6" t="s">
        <v>81</v>
      </c>
      <c r="E31" s="5" t="s">
        <v>292</v>
      </c>
      <c r="F31" s="5" t="s">
        <v>293</v>
      </c>
      <c r="G31" s="5" t="s">
        <v>293</v>
      </c>
      <c r="H31" s="5" t="s">
        <v>292</v>
      </c>
      <c r="I31" s="7" t="s">
        <v>294</v>
      </c>
      <c r="J31" s="7" t="s">
        <v>295</v>
      </c>
      <c r="K31" s="7" t="s">
        <v>296</v>
      </c>
      <c r="L31" s="6" t="s">
        <v>91</v>
      </c>
      <c r="M31" s="13">
        <f t="shared" si="0"/>
        <v>14703.6</v>
      </c>
      <c r="N31" s="3" t="s">
        <v>217</v>
      </c>
      <c r="O31" s="13">
        <v>12955.52</v>
      </c>
      <c r="P31" s="3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399</v>
      </c>
      <c r="AE31" s="6"/>
      <c r="AF31" s="5" t="s">
        <v>626</v>
      </c>
    </row>
    <row r="32" spans="1:32" x14ac:dyDescent="0.25">
      <c r="A32">
        <v>2024</v>
      </c>
      <c r="B32" s="4">
        <v>45566</v>
      </c>
      <c r="C32" s="4">
        <v>45657</v>
      </c>
      <c r="D32" s="6" t="s">
        <v>81</v>
      </c>
      <c r="E32" s="5" t="s">
        <v>218</v>
      </c>
      <c r="F32" s="5" t="s">
        <v>297</v>
      </c>
      <c r="G32" s="5" t="s">
        <v>297</v>
      </c>
      <c r="H32" s="5" t="s">
        <v>218</v>
      </c>
      <c r="I32" s="7" t="s">
        <v>298</v>
      </c>
      <c r="J32" s="7" t="s">
        <v>299</v>
      </c>
      <c r="K32" s="7" t="s">
        <v>300</v>
      </c>
      <c r="L32" s="6" t="s">
        <v>91</v>
      </c>
      <c r="M32" s="13">
        <f t="shared" si="0"/>
        <v>14703.6</v>
      </c>
      <c r="N32" s="3" t="s">
        <v>217</v>
      </c>
      <c r="O32" s="13">
        <v>13671.52</v>
      </c>
      <c r="P32" s="3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399</v>
      </c>
      <c r="AE32" s="6"/>
      <c r="AF32" s="5" t="s">
        <v>626</v>
      </c>
    </row>
    <row r="33" spans="1:32" x14ac:dyDescent="0.25">
      <c r="A33">
        <v>2024</v>
      </c>
      <c r="B33" s="4">
        <v>45566</v>
      </c>
      <c r="C33" s="4">
        <v>45657</v>
      </c>
      <c r="D33" s="6" t="s">
        <v>81</v>
      </c>
      <c r="E33" s="5" t="s">
        <v>264</v>
      </c>
      <c r="F33" s="5" t="s">
        <v>265</v>
      </c>
      <c r="G33" s="5" t="s">
        <v>265</v>
      </c>
      <c r="H33" s="5" t="s">
        <v>264</v>
      </c>
      <c r="I33" s="7" t="s">
        <v>301</v>
      </c>
      <c r="J33" s="7" t="s">
        <v>302</v>
      </c>
      <c r="K33" s="7" t="s">
        <v>303</v>
      </c>
      <c r="L33" s="6" t="s">
        <v>91</v>
      </c>
      <c r="M33" s="13">
        <f t="shared" si="0"/>
        <v>14703.6</v>
      </c>
      <c r="N33" s="3" t="s">
        <v>217</v>
      </c>
      <c r="O33" s="13">
        <v>12671.52</v>
      </c>
      <c r="P33" s="3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399</v>
      </c>
      <c r="AE33" s="6"/>
      <c r="AF33" s="5" t="s">
        <v>626</v>
      </c>
    </row>
    <row r="34" spans="1:32" x14ac:dyDescent="0.25">
      <c r="A34">
        <v>2024</v>
      </c>
      <c r="B34" s="4">
        <v>45566</v>
      </c>
      <c r="C34" s="4">
        <v>45657</v>
      </c>
      <c r="D34" s="6" t="s">
        <v>81</v>
      </c>
      <c r="E34" s="5" t="s">
        <v>223</v>
      </c>
      <c r="F34" s="5" t="s">
        <v>260</v>
      </c>
      <c r="G34" s="5" t="s">
        <v>260</v>
      </c>
      <c r="H34" s="5" t="s">
        <v>223</v>
      </c>
      <c r="I34" s="7" t="s">
        <v>304</v>
      </c>
      <c r="J34" s="7" t="s">
        <v>305</v>
      </c>
      <c r="K34" s="7" t="s">
        <v>306</v>
      </c>
      <c r="L34" s="6" t="s">
        <v>91</v>
      </c>
      <c r="M34" s="13">
        <f t="shared" si="0"/>
        <v>14703.6</v>
      </c>
      <c r="N34" s="3" t="s">
        <v>217</v>
      </c>
      <c r="O34" s="13">
        <v>9604.1200000000008</v>
      </c>
      <c r="P34" s="3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399</v>
      </c>
      <c r="AE34" s="6"/>
      <c r="AF34" s="5" t="s">
        <v>626</v>
      </c>
    </row>
    <row r="35" spans="1:32" x14ac:dyDescent="0.25">
      <c r="A35">
        <v>2024</v>
      </c>
      <c r="B35" s="4">
        <v>45566</v>
      </c>
      <c r="C35" s="4">
        <v>45657</v>
      </c>
      <c r="D35" s="6" t="s">
        <v>81</v>
      </c>
      <c r="E35" s="5" t="s">
        <v>292</v>
      </c>
      <c r="F35" s="5" t="s">
        <v>307</v>
      </c>
      <c r="G35" s="5" t="s">
        <v>307</v>
      </c>
      <c r="H35" s="5" t="s">
        <v>292</v>
      </c>
      <c r="I35" s="7" t="s">
        <v>308</v>
      </c>
      <c r="J35" s="7" t="s">
        <v>309</v>
      </c>
      <c r="K35" s="7" t="s">
        <v>310</v>
      </c>
      <c r="L35" s="6" t="s">
        <v>92</v>
      </c>
      <c r="M35" s="13">
        <f t="shared" si="0"/>
        <v>14703.6</v>
      </c>
      <c r="N35" s="3" t="s">
        <v>217</v>
      </c>
      <c r="O35" s="13">
        <v>12736.72</v>
      </c>
      <c r="P35" s="3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399</v>
      </c>
      <c r="AE35" s="6"/>
      <c r="AF35" s="5" t="s">
        <v>626</v>
      </c>
    </row>
    <row r="36" spans="1:32" x14ac:dyDescent="0.25">
      <c r="A36">
        <v>2024</v>
      </c>
      <c r="B36" s="4">
        <v>45566</v>
      </c>
      <c r="C36" s="4">
        <v>45657</v>
      </c>
      <c r="D36" s="6" t="s">
        <v>81</v>
      </c>
      <c r="E36" s="5" t="s">
        <v>223</v>
      </c>
      <c r="F36" s="5" t="s">
        <v>311</v>
      </c>
      <c r="G36" s="5" t="s">
        <v>311</v>
      </c>
      <c r="H36" s="5" t="s">
        <v>223</v>
      </c>
      <c r="I36" s="7" t="s">
        <v>312</v>
      </c>
      <c r="J36" s="7" t="s">
        <v>299</v>
      </c>
      <c r="K36" s="7" t="s">
        <v>313</v>
      </c>
      <c r="L36" s="6" t="s">
        <v>91</v>
      </c>
      <c r="M36" s="13">
        <f t="shared" si="0"/>
        <v>14703.6</v>
      </c>
      <c r="N36" s="3" t="s">
        <v>217</v>
      </c>
      <c r="O36" s="13">
        <v>12505.52</v>
      </c>
      <c r="P36" s="3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399</v>
      </c>
      <c r="AE36" s="6"/>
      <c r="AF36" s="5" t="s">
        <v>626</v>
      </c>
    </row>
    <row r="37" spans="1:32" x14ac:dyDescent="0.25">
      <c r="A37">
        <v>2024</v>
      </c>
      <c r="B37" s="4">
        <v>45566</v>
      </c>
      <c r="C37" s="4">
        <v>45657</v>
      </c>
      <c r="D37" s="6" t="s">
        <v>82</v>
      </c>
      <c r="E37" s="5" t="s">
        <v>264</v>
      </c>
      <c r="F37" s="5" t="s">
        <v>314</v>
      </c>
      <c r="G37" s="5" t="s">
        <v>314</v>
      </c>
      <c r="H37" s="5" t="s">
        <v>264</v>
      </c>
      <c r="I37" s="7" t="s">
        <v>315</v>
      </c>
      <c r="J37" s="7" t="s">
        <v>282</v>
      </c>
      <c r="K37" s="7" t="s">
        <v>316</v>
      </c>
      <c r="L37" s="6" t="s">
        <v>91</v>
      </c>
      <c r="M37" s="13">
        <f>3733.95+3733.95</f>
        <v>7467.9</v>
      </c>
      <c r="N37" s="3" t="s">
        <v>217</v>
      </c>
      <c r="O37" s="13">
        <v>4017.34</v>
      </c>
      <c r="P37" s="3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399</v>
      </c>
      <c r="AE37" s="6"/>
      <c r="AF37" s="5" t="s">
        <v>626</v>
      </c>
    </row>
    <row r="38" spans="1:32" x14ac:dyDescent="0.25">
      <c r="A38">
        <v>2024</v>
      </c>
      <c r="B38" s="4">
        <v>45566</v>
      </c>
      <c r="C38" s="4">
        <v>45657</v>
      </c>
      <c r="D38" s="6" t="s">
        <v>82</v>
      </c>
      <c r="E38" s="5" t="s">
        <v>264</v>
      </c>
      <c r="F38" s="5" t="s">
        <v>317</v>
      </c>
      <c r="G38" s="5" t="s">
        <v>317</v>
      </c>
      <c r="H38" s="5" t="s">
        <v>264</v>
      </c>
      <c r="I38" s="7" t="s">
        <v>318</v>
      </c>
      <c r="J38" s="7" t="s">
        <v>319</v>
      </c>
      <c r="K38" s="7" t="s">
        <v>320</v>
      </c>
      <c r="L38" s="6" t="s">
        <v>91</v>
      </c>
      <c r="M38" s="13">
        <f>3733.95+3733.95</f>
        <v>7467.9</v>
      </c>
      <c r="N38" s="3" t="s">
        <v>217</v>
      </c>
      <c r="O38" s="13">
        <v>7377.9</v>
      </c>
      <c r="P38" s="3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399</v>
      </c>
      <c r="AE38" s="6"/>
      <c r="AF38" s="5" t="s">
        <v>626</v>
      </c>
    </row>
    <row r="39" spans="1:32" x14ac:dyDescent="0.25">
      <c r="A39">
        <v>2024</v>
      </c>
      <c r="B39" s="4">
        <v>45566</v>
      </c>
      <c r="C39" s="4">
        <v>45657</v>
      </c>
      <c r="D39" s="6" t="s">
        <v>81</v>
      </c>
      <c r="E39" s="5" t="s">
        <v>223</v>
      </c>
      <c r="F39" s="5" t="s">
        <v>321</v>
      </c>
      <c r="G39" s="5" t="s">
        <v>321</v>
      </c>
      <c r="H39" s="5" t="s">
        <v>223</v>
      </c>
      <c r="I39" s="7" t="s">
        <v>322</v>
      </c>
      <c r="J39" s="7" t="s">
        <v>282</v>
      </c>
      <c r="K39" s="7" t="s">
        <v>222</v>
      </c>
      <c r="L39" s="6" t="s">
        <v>91</v>
      </c>
      <c r="M39" s="13">
        <f t="shared" ref="M39:M40" si="1">7351.8+7351.8</f>
        <v>14703.6</v>
      </c>
      <c r="N39" s="3" t="s">
        <v>217</v>
      </c>
      <c r="O39" s="13">
        <v>12589.52</v>
      </c>
      <c r="P39" s="3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399</v>
      </c>
      <c r="AE39" s="6"/>
      <c r="AF39" s="5" t="s">
        <v>626</v>
      </c>
    </row>
    <row r="40" spans="1:32" x14ac:dyDescent="0.25">
      <c r="A40">
        <v>2024</v>
      </c>
      <c r="B40" s="4">
        <v>45566</v>
      </c>
      <c r="C40" s="4">
        <v>45657</v>
      </c>
      <c r="D40" s="6" t="s">
        <v>81</v>
      </c>
      <c r="E40" s="5" t="s">
        <v>218</v>
      </c>
      <c r="F40" s="5" t="s">
        <v>219</v>
      </c>
      <c r="G40" s="5" t="s">
        <v>219</v>
      </c>
      <c r="H40" s="5" t="s">
        <v>218</v>
      </c>
      <c r="I40" s="7" t="s">
        <v>323</v>
      </c>
      <c r="J40" s="7" t="s">
        <v>324</v>
      </c>
      <c r="K40" s="7" t="s">
        <v>325</v>
      </c>
      <c r="L40" s="6" t="s">
        <v>91</v>
      </c>
      <c r="M40" s="13">
        <f t="shared" si="1"/>
        <v>14703.6</v>
      </c>
      <c r="N40" s="3" t="s">
        <v>217</v>
      </c>
      <c r="O40" s="13">
        <v>12814.52</v>
      </c>
      <c r="P40" s="3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399</v>
      </c>
      <c r="AE40" s="6"/>
      <c r="AF40" s="5" t="s">
        <v>626</v>
      </c>
    </row>
    <row r="41" spans="1:32" x14ac:dyDescent="0.25">
      <c r="A41">
        <v>2024</v>
      </c>
      <c r="B41" s="4">
        <v>45566</v>
      </c>
      <c r="C41" s="4">
        <v>45657</v>
      </c>
      <c r="D41" s="6" t="s">
        <v>82</v>
      </c>
      <c r="E41" s="5" t="s">
        <v>264</v>
      </c>
      <c r="F41" s="5" t="s">
        <v>317</v>
      </c>
      <c r="G41" s="5" t="s">
        <v>317</v>
      </c>
      <c r="H41" s="5" t="s">
        <v>264</v>
      </c>
      <c r="I41" s="7" t="s">
        <v>326</v>
      </c>
      <c r="J41" s="7" t="s">
        <v>327</v>
      </c>
      <c r="K41" s="7" t="s">
        <v>328</v>
      </c>
      <c r="L41" s="6" t="s">
        <v>91</v>
      </c>
      <c r="M41" s="13">
        <f>5464.95+5464.95</f>
        <v>10929.9</v>
      </c>
      <c r="N41" s="3" t="s">
        <v>217</v>
      </c>
      <c r="O41" s="13">
        <v>10045.06</v>
      </c>
      <c r="P41" s="3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399</v>
      </c>
      <c r="AE41" s="6"/>
      <c r="AF41" s="5" t="s">
        <v>626</v>
      </c>
    </row>
    <row r="42" spans="1:32" x14ac:dyDescent="0.25">
      <c r="A42">
        <v>2024</v>
      </c>
      <c r="B42" s="4">
        <v>45566</v>
      </c>
      <c r="C42" s="4">
        <v>45657</v>
      </c>
      <c r="D42" s="6" t="s">
        <v>82</v>
      </c>
      <c r="E42" s="5" t="s">
        <v>223</v>
      </c>
      <c r="F42" s="5" t="s">
        <v>260</v>
      </c>
      <c r="G42" s="5" t="s">
        <v>260</v>
      </c>
      <c r="H42" s="5" t="s">
        <v>223</v>
      </c>
      <c r="I42" s="7" t="s">
        <v>329</v>
      </c>
      <c r="J42" s="7" t="s">
        <v>330</v>
      </c>
      <c r="K42" s="7" t="s">
        <v>331</v>
      </c>
      <c r="L42" s="6" t="s">
        <v>91</v>
      </c>
      <c r="M42" s="13">
        <f>4918.05+4918.05</f>
        <v>9836.1</v>
      </c>
      <c r="N42" s="3" t="s">
        <v>217</v>
      </c>
      <c r="O42" s="13">
        <v>9092.14</v>
      </c>
      <c r="P42" s="3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399</v>
      </c>
      <c r="AE42" s="6"/>
      <c r="AF42" s="5" t="s">
        <v>626</v>
      </c>
    </row>
    <row r="43" spans="1:32" x14ac:dyDescent="0.25">
      <c r="A43">
        <v>2024</v>
      </c>
      <c r="B43" s="4">
        <v>45566</v>
      </c>
      <c r="C43" s="4">
        <v>45657</v>
      </c>
      <c r="D43" s="6" t="s">
        <v>81</v>
      </c>
      <c r="E43" s="5" t="s">
        <v>237</v>
      </c>
      <c r="F43" s="5" t="s">
        <v>277</v>
      </c>
      <c r="G43" s="5" t="s">
        <v>277</v>
      </c>
      <c r="H43" s="5" t="s">
        <v>237</v>
      </c>
      <c r="I43" s="7" t="s">
        <v>332</v>
      </c>
      <c r="J43" s="7" t="s">
        <v>333</v>
      </c>
      <c r="K43" s="7" t="s">
        <v>334</v>
      </c>
      <c r="L43" s="6" t="s">
        <v>92</v>
      </c>
      <c r="M43" s="13">
        <f t="shared" ref="M43:M47" si="2">7351.8+7351.8</f>
        <v>14703.6</v>
      </c>
      <c r="N43" s="3" t="s">
        <v>217</v>
      </c>
      <c r="O43" s="13">
        <v>11615.94</v>
      </c>
      <c r="P43" s="3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399</v>
      </c>
      <c r="AE43" s="6"/>
      <c r="AF43" s="5" t="s">
        <v>626</v>
      </c>
    </row>
    <row r="44" spans="1:32" x14ac:dyDescent="0.25">
      <c r="A44">
        <v>2024</v>
      </c>
      <c r="B44" s="4">
        <v>45566</v>
      </c>
      <c r="C44" s="4">
        <v>45657</v>
      </c>
      <c r="D44" s="6" t="s">
        <v>81</v>
      </c>
      <c r="E44" s="5" t="s">
        <v>212</v>
      </c>
      <c r="F44" s="5" t="s">
        <v>335</v>
      </c>
      <c r="G44" s="5" t="s">
        <v>335</v>
      </c>
      <c r="H44" s="5" t="s">
        <v>212</v>
      </c>
      <c r="I44" s="7" t="s">
        <v>336</v>
      </c>
      <c r="J44" s="7" t="s">
        <v>279</v>
      </c>
      <c r="K44" s="7" t="s">
        <v>250</v>
      </c>
      <c r="L44" s="6" t="s">
        <v>92</v>
      </c>
      <c r="M44" s="13">
        <f t="shared" si="2"/>
        <v>14703.6</v>
      </c>
      <c r="N44" s="3" t="s">
        <v>217</v>
      </c>
      <c r="O44" s="13">
        <v>13589.52</v>
      </c>
      <c r="P44" s="3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399</v>
      </c>
      <c r="AE44" s="6"/>
      <c r="AF44" s="5" t="s">
        <v>626</v>
      </c>
    </row>
    <row r="45" spans="1:32" x14ac:dyDescent="0.25">
      <c r="A45">
        <v>2024</v>
      </c>
      <c r="B45" s="4">
        <v>45566</v>
      </c>
      <c r="C45" s="4">
        <v>45657</v>
      </c>
      <c r="D45" s="6" t="s">
        <v>81</v>
      </c>
      <c r="E45" s="5" t="s">
        <v>212</v>
      </c>
      <c r="F45" s="5" t="s">
        <v>335</v>
      </c>
      <c r="G45" s="5" t="s">
        <v>335</v>
      </c>
      <c r="H45" s="5" t="s">
        <v>212</v>
      </c>
      <c r="I45" s="7" t="s">
        <v>337</v>
      </c>
      <c r="J45" s="7" t="s">
        <v>285</v>
      </c>
      <c r="K45" s="7" t="s">
        <v>272</v>
      </c>
      <c r="L45" s="6" t="s">
        <v>92</v>
      </c>
      <c r="M45" s="13">
        <f t="shared" si="2"/>
        <v>14703.6</v>
      </c>
      <c r="N45" s="3" t="s">
        <v>217</v>
      </c>
      <c r="O45" s="13">
        <v>13289.52</v>
      </c>
      <c r="P45" s="3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399</v>
      </c>
      <c r="AE45" s="6"/>
      <c r="AF45" s="5" t="s">
        <v>626</v>
      </c>
    </row>
    <row r="46" spans="1:32" x14ac:dyDescent="0.25">
      <c r="A46">
        <v>2024</v>
      </c>
      <c r="B46" s="4">
        <v>45566</v>
      </c>
      <c r="C46" s="4">
        <v>45657</v>
      </c>
      <c r="D46" s="6" t="s">
        <v>81</v>
      </c>
      <c r="E46" s="5" t="s">
        <v>264</v>
      </c>
      <c r="F46" s="5" t="s">
        <v>317</v>
      </c>
      <c r="G46" s="5" t="s">
        <v>317</v>
      </c>
      <c r="H46" s="5" t="s">
        <v>264</v>
      </c>
      <c r="I46" s="7" t="s">
        <v>338</v>
      </c>
      <c r="J46" s="7" t="s">
        <v>339</v>
      </c>
      <c r="K46" s="7" t="s">
        <v>340</v>
      </c>
      <c r="L46" s="6" t="s">
        <v>91</v>
      </c>
      <c r="M46" s="13">
        <f t="shared" si="2"/>
        <v>14703.6</v>
      </c>
      <c r="N46" s="3" t="s">
        <v>217</v>
      </c>
      <c r="O46" s="13">
        <v>13289.52</v>
      </c>
      <c r="P46" s="3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399</v>
      </c>
      <c r="AE46" s="6"/>
      <c r="AF46" s="5" t="s">
        <v>626</v>
      </c>
    </row>
    <row r="47" spans="1:32" x14ac:dyDescent="0.25">
      <c r="A47">
        <v>2024</v>
      </c>
      <c r="B47" s="4">
        <v>45566</v>
      </c>
      <c r="C47" s="4">
        <v>45657</v>
      </c>
      <c r="D47" s="6" t="s">
        <v>81</v>
      </c>
      <c r="E47" s="5" t="s">
        <v>212</v>
      </c>
      <c r="F47" s="5" t="s">
        <v>335</v>
      </c>
      <c r="G47" s="5" t="s">
        <v>335</v>
      </c>
      <c r="H47" s="5" t="s">
        <v>212</v>
      </c>
      <c r="I47" s="7" t="s">
        <v>341</v>
      </c>
      <c r="J47" s="7" t="s">
        <v>342</v>
      </c>
      <c r="K47" s="7" t="s">
        <v>250</v>
      </c>
      <c r="L47" s="6" t="s">
        <v>92</v>
      </c>
      <c r="M47" s="13">
        <f t="shared" si="2"/>
        <v>14703.6</v>
      </c>
      <c r="N47" s="3" t="s">
        <v>217</v>
      </c>
      <c r="O47" s="13">
        <v>14289.52</v>
      </c>
      <c r="P47" s="3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399</v>
      </c>
      <c r="AE47" s="6"/>
      <c r="AF47" s="5" t="s">
        <v>626</v>
      </c>
    </row>
    <row r="48" spans="1:32" x14ac:dyDescent="0.25">
      <c r="A48">
        <v>2024</v>
      </c>
      <c r="B48" s="4">
        <v>45566</v>
      </c>
      <c r="C48" s="4">
        <v>45657</v>
      </c>
      <c r="D48" s="6" t="s">
        <v>81</v>
      </c>
      <c r="E48" s="5" t="s">
        <v>264</v>
      </c>
      <c r="F48" s="5" t="s">
        <v>343</v>
      </c>
      <c r="G48" s="5" t="s">
        <v>343</v>
      </c>
      <c r="H48" s="5" t="s">
        <v>264</v>
      </c>
      <c r="I48" s="7" t="s">
        <v>344</v>
      </c>
      <c r="J48" s="7" t="s">
        <v>345</v>
      </c>
      <c r="K48" s="7" t="s">
        <v>346</v>
      </c>
      <c r="L48" s="6" t="s">
        <v>92</v>
      </c>
      <c r="M48" s="13">
        <f>7351.8+7351.8</f>
        <v>14703.6</v>
      </c>
      <c r="N48" s="3" t="s">
        <v>217</v>
      </c>
      <c r="O48" s="13">
        <v>12589.52</v>
      </c>
      <c r="P48" s="3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399</v>
      </c>
      <c r="AE48" s="6"/>
      <c r="AF48" s="5" t="s">
        <v>626</v>
      </c>
    </row>
    <row r="49" spans="1:32" x14ac:dyDescent="0.25">
      <c r="A49">
        <v>2024</v>
      </c>
      <c r="B49" s="4">
        <v>45566</v>
      </c>
      <c r="C49" s="4">
        <v>45657</v>
      </c>
      <c r="D49" s="6" t="s">
        <v>82</v>
      </c>
      <c r="E49" s="5" t="s">
        <v>241</v>
      </c>
      <c r="F49" s="5" t="s">
        <v>347</v>
      </c>
      <c r="G49" s="5" t="s">
        <v>347</v>
      </c>
      <c r="H49" s="5" t="s">
        <v>241</v>
      </c>
      <c r="I49" s="7" t="s">
        <v>348</v>
      </c>
      <c r="J49" s="7" t="s">
        <v>349</v>
      </c>
      <c r="K49" s="7" t="s">
        <v>272</v>
      </c>
      <c r="L49" s="6" t="s">
        <v>91</v>
      </c>
      <c r="M49" s="13">
        <f>3733.95+3733.95</f>
        <v>7467.9</v>
      </c>
      <c r="N49" s="3" t="s">
        <v>217</v>
      </c>
      <c r="O49" s="13">
        <v>7828.54</v>
      </c>
      <c r="P49" s="3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399</v>
      </c>
      <c r="AE49" s="6"/>
      <c r="AF49" s="5" t="s">
        <v>626</v>
      </c>
    </row>
    <row r="50" spans="1:32" x14ac:dyDescent="0.25">
      <c r="A50">
        <v>2024</v>
      </c>
      <c r="B50" s="4">
        <v>45566</v>
      </c>
      <c r="C50" s="4">
        <v>45657</v>
      </c>
      <c r="D50" s="6" t="s">
        <v>82</v>
      </c>
      <c r="E50" s="5" t="s">
        <v>223</v>
      </c>
      <c r="F50" s="5" t="s">
        <v>351</v>
      </c>
      <c r="G50" s="5" t="s">
        <v>351</v>
      </c>
      <c r="H50" s="5" t="s">
        <v>223</v>
      </c>
      <c r="I50" s="7" t="s">
        <v>348</v>
      </c>
      <c r="J50" s="7" t="s">
        <v>299</v>
      </c>
      <c r="K50" s="7" t="s">
        <v>313</v>
      </c>
      <c r="L50" s="6" t="s">
        <v>91</v>
      </c>
      <c r="M50" s="13">
        <f>4989+4989</f>
        <v>9978</v>
      </c>
      <c r="N50" s="3" t="s">
        <v>217</v>
      </c>
      <c r="O50" s="13">
        <v>9385.66</v>
      </c>
      <c r="P50" s="3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399</v>
      </c>
      <c r="AE50" s="6"/>
      <c r="AF50" s="5" t="s">
        <v>626</v>
      </c>
    </row>
    <row r="51" spans="1:32" x14ac:dyDescent="0.25">
      <c r="A51">
        <v>2024</v>
      </c>
      <c r="B51" s="4">
        <v>45566</v>
      </c>
      <c r="C51" s="4">
        <v>45657</v>
      </c>
      <c r="D51" s="6" t="s">
        <v>82</v>
      </c>
      <c r="E51" s="5" t="s">
        <v>264</v>
      </c>
      <c r="F51" s="5" t="s">
        <v>317</v>
      </c>
      <c r="G51" s="5" t="s">
        <v>317</v>
      </c>
      <c r="H51" s="5" t="s">
        <v>264</v>
      </c>
      <c r="I51" s="7" t="s">
        <v>352</v>
      </c>
      <c r="J51" s="7" t="s">
        <v>353</v>
      </c>
      <c r="K51" s="7" t="s">
        <v>354</v>
      </c>
      <c r="L51" s="6" t="s">
        <v>91</v>
      </c>
      <c r="M51" s="13">
        <f>4603.5+4603.5</f>
        <v>9207</v>
      </c>
      <c r="N51" s="3" t="s">
        <v>217</v>
      </c>
      <c r="O51" s="13">
        <v>8544.06</v>
      </c>
      <c r="P51" s="3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399</v>
      </c>
      <c r="AE51" s="6"/>
      <c r="AF51" s="5" t="s">
        <v>626</v>
      </c>
    </row>
    <row r="52" spans="1:32" x14ac:dyDescent="0.25">
      <c r="A52">
        <v>2024</v>
      </c>
      <c r="B52" s="4">
        <v>45566</v>
      </c>
      <c r="C52" s="4">
        <v>45657</v>
      </c>
      <c r="D52" s="6" t="s">
        <v>82</v>
      </c>
      <c r="E52" s="5" t="s">
        <v>554</v>
      </c>
      <c r="F52" s="5" t="s">
        <v>561</v>
      </c>
      <c r="G52" s="5" t="s">
        <v>561</v>
      </c>
      <c r="H52" s="5" t="s">
        <v>554</v>
      </c>
      <c r="I52" s="7" t="s">
        <v>356</v>
      </c>
      <c r="J52" s="7" t="s">
        <v>250</v>
      </c>
      <c r="K52" s="7" t="s">
        <v>357</v>
      </c>
      <c r="L52" s="6" t="s">
        <v>91</v>
      </c>
      <c r="M52" s="13">
        <f>10502.85+10502.85</f>
        <v>21005.7</v>
      </c>
      <c r="N52" s="3" t="s">
        <v>217</v>
      </c>
      <c r="O52" s="13">
        <v>18179.86</v>
      </c>
      <c r="P52" s="3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399</v>
      </c>
      <c r="AE52" s="6"/>
      <c r="AF52" s="5" t="s">
        <v>626</v>
      </c>
    </row>
    <row r="53" spans="1:32" x14ac:dyDescent="0.25">
      <c r="A53">
        <v>2024</v>
      </c>
      <c r="B53" s="4">
        <v>45566</v>
      </c>
      <c r="C53" s="4">
        <v>45657</v>
      </c>
      <c r="D53" s="6" t="s">
        <v>82</v>
      </c>
      <c r="E53" s="5" t="s">
        <v>212</v>
      </c>
      <c r="F53" s="9" t="s">
        <v>335</v>
      </c>
      <c r="G53" s="9" t="s">
        <v>335</v>
      </c>
      <c r="H53" s="5" t="s">
        <v>212</v>
      </c>
      <c r="I53" s="8" t="s">
        <v>358</v>
      </c>
      <c r="J53" s="7" t="s">
        <v>359</v>
      </c>
      <c r="K53" s="7" t="s">
        <v>360</v>
      </c>
      <c r="L53" s="6" t="s">
        <v>92</v>
      </c>
      <c r="M53" s="13">
        <f>4495.2+4495.2</f>
        <v>8990.4</v>
      </c>
      <c r="N53" s="3" t="s">
        <v>217</v>
      </c>
      <c r="O53" s="13">
        <v>8588.73</v>
      </c>
      <c r="P53" s="3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399</v>
      </c>
      <c r="AE53" s="6"/>
      <c r="AF53" s="5" t="s">
        <v>626</v>
      </c>
    </row>
    <row r="54" spans="1:32" x14ac:dyDescent="0.25">
      <c r="A54">
        <v>2024</v>
      </c>
      <c r="B54" s="4">
        <v>45566</v>
      </c>
      <c r="C54" s="4">
        <v>45657</v>
      </c>
      <c r="D54" s="6" t="s">
        <v>82</v>
      </c>
      <c r="E54" s="5" t="s">
        <v>251</v>
      </c>
      <c r="F54" s="5" t="s">
        <v>252</v>
      </c>
      <c r="G54" s="5" t="s">
        <v>252</v>
      </c>
      <c r="H54" s="5" t="s">
        <v>251</v>
      </c>
      <c r="I54" s="7" t="s">
        <v>361</v>
      </c>
      <c r="J54" s="7" t="s">
        <v>276</v>
      </c>
      <c r="K54" s="7" t="s">
        <v>222</v>
      </c>
      <c r="L54" s="6" t="s">
        <v>91</v>
      </c>
      <c r="M54" s="13">
        <f>6308.55+6308.56</f>
        <v>12617.11</v>
      </c>
      <c r="N54" s="3" t="s">
        <v>217</v>
      </c>
      <c r="O54" s="13">
        <v>12482.64</v>
      </c>
      <c r="P54" s="3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399</v>
      </c>
      <c r="AE54" s="6"/>
      <c r="AF54" s="5" t="s">
        <v>626</v>
      </c>
    </row>
    <row r="55" spans="1:32" x14ac:dyDescent="0.25">
      <c r="A55">
        <v>2024</v>
      </c>
      <c r="B55" s="4">
        <v>45566</v>
      </c>
      <c r="C55" s="4">
        <v>45657</v>
      </c>
      <c r="D55" s="6" t="s">
        <v>81</v>
      </c>
      <c r="E55" s="5" t="s">
        <v>223</v>
      </c>
      <c r="F55" s="5" t="s">
        <v>224</v>
      </c>
      <c r="G55" s="5" t="s">
        <v>224</v>
      </c>
      <c r="H55" s="5" t="s">
        <v>223</v>
      </c>
      <c r="I55" s="7" t="s">
        <v>362</v>
      </c>
      <c r="J55" s="7" t="s">
        <v>363</v>
      </c>
      <c r="K55" s="7" t="s">
        <v>364</v>
      </c>
      <c r="L55" s="6" t="s">
        <v>91</v>
      </c>
      <c r="M55" s="13">
        <f t="shared" ref="M55:M56" si="3">7351.8+7351.8</f>
        <v>14703.6</v>
      </c>
      <c r="N55" s="3" t="s">
        <v>217</v>
      </c>
      <c r="O55" s="13">
        <v>12505.52</v>
      </c>
      <c r="P55" s="3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399</v>
      </c>
      <c r="AE55" s="6"/>
      <c r="AF55" s="5" t="s">
        <v>626</v>
      </c>
    </row>
    <row r="56" spans="1:32" x14ac:dyDescent="0.25">
      <c r="A56">
        <v>2024</v>
      </c>
      <c r="B56" s="4">
        <v>45566</v>
      </c>
      <c r="C56" s="4">
        <v>45657</v>
      </c>
      <c r="D56" s="6" t="s">
        <v>81</v>
      </c>
      <c r="E56" s="5" t="s">
        <v>264</v>
      </c>
      <c r="F56" s="5" t="s">
        <v>314</v>
      </c>
      <c r="G56" s="5" t="s">
        <v>314</v>
      </c>
      <c r="H56" s="5" t="s">
        <v>264</v>
      </c>
      <c r="I56" s="7" t="s">
        <v>365</v>
      </c>
      <c r="J56" s="7" t="s">
        <v>366</v>
      </c>
      <c r="K56" s="7" t="s">
        <v>367</v>
      </c>
      <c r="L56" s="6" t="s">
        <v>91</v>
      </c>
      <c r="M56" s="13">
        <f t="shared" si="3"/>
        <v>14703.6</v>
      </c>
      <c r="N56" s="3" t="s">
        <v>217</v>
      </c>
      <c r="O56" s="13">
        <v>13455.52</v>
      </c>
      <c r="P56" s="3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399</v>
      </c>
      <c r="AE56" s="6"/>
      <c r="AF56" s="5" t="s">
        <v>626</v>
      </c>
    </row>
    <row r="57" spans="1:32" x14ac:dyDescent="0.25">
      <c r="A57">
        <v>2024</v>
      </c>
      <c r="B57" s="4">
        <v>45566</v>
      </c>
      <c r="C57" s="4">
        <v>45657</v>
      </c>
      <c r="D57" s="6" t="s">
        <v>82</v>
      </c>
      <c r="E57" s="5" t="s">
        <v>223</v>
      </c>
      <c r="F57" s="5" t="s">
        <v>260</v>
      </c>
      <c r="G57" s="5" t="s">
        <v>260</v>
      </c>
      <c r="H57" s="5" t="s">
        <v>223</v>
      </c>
      <c r="I57" s="7" t="s">
        <v>368</v>
      </c>
      <c r="J57" s="7" t="s">
        <v>268</v>
      </c>
      <c r="K57" s="7" t="s">
        <v>216</v>
      </c>
      <c r="L57" s="6" t="s">
        <v>91</v>
      </c>
      <c r="M57" s="13">
        <f t="shared" ref="M57:M59" si="4">3733.95+3733.95</f>
        <v>7467.9</v>
      </c>
      <c r="N57" s="3" t="s">
        <v>217</v>
      </c>
      <c r="O57" s="13">
        <v>3110.9</v>
      </c>
      <c r="P57" s="3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399</v>
      </c>
      <c r="AE57" s="6"/>
      <c r="AF57" s="5" t="s">
        <v>626</v>
      </c>
    </row>
    <row r="58" spans="1:32" x14ac:dyDescent="0.25">
      <c r="A58">
        <v>2024</v>
      </c>
      <c r="B58" s="4">
        <v>45566</v>
      </c>
      <c r="C58" s="4">
        <v>45657</v>
      </c>
      <c r="D58" s="6" t="s">
        <v>82</v>
      </c>
      <c r="E58" s="5" t="s">
        <v>264</v>
      </c>
      <c r="F58" s="5" t="s">
        <v>314</v>
      </c>
      <c r="G58" s="5" t="s">
        <v>314</v>
      </c>
      <c r="H58" s="5" t="s">
        <v>264</v>
      </c>
      <c r="I58" s="7" t="s">
        <v>369</v>
      </c>
      <c r="J58" s="7" t="s">
        <v>370</v>
      </c>
      <c r="K58" s="7" t="s">
        <v>263</v>
      </c>
      <c r="L58" s="6" t="s">
        <v>91</v>
      </c>
      <c r="M58" s="13">
        <f t="shared" si="4"/>
        <v>7467.9</v>
      </c>
      <c r="N58" s="3" t="s">
        <v>217</v>
      </c>
      <c r="O58" s="13">
        <v>5730.42</v>
      </c>
      <c r="P58" s="3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399</v>
      </c>
      <c r="AE58" s="6"/>
      <c r="AF58" s="5" t="s">
        <v>626</v>
      </c>
    </row>
    <row r="59" spans="1:32" x14ac:dyDescent="0.25">
      <c r="A59">
        <v>2024</v>
      </c>
      <c r="B59" s="4">
        <v>45566</v>
      </c>
      <c r="C59" s="4">
        <v>45657</v>
      </c>
      <c r="D59" s="6" t="s">
        <v>82</v>
      </c>
      <c r="E59" s="5" t="s">
        <v>264</v>
      </c>
      <c r="F59" s="5" t="s">
        <v>265</v>
      </c>
      <c r="G59" s="5" t="s">
        <v>265</v>
      </c>
      <c r="H59" s="5" t="s">
        <v>264</v>
      </c>
      <c r="I59" s="7" t="s">
        <v>371</v>
      </c>
      <c r="J59" s="7" t="s">
        <v>372</v>
      </c>
      <c r="K59" s="7" t="s">
        <v>373</v>
      </c>
      <c r="L59" s="6" t="s">
        <v>91</v>
      </c>
      <c r="M59" s="13">
        <f t="shared" si="4"/>
        <v>7467.9</v>
      </c>
      <c r="N59" s="3" t="s">
        <v>217</v>
      </c>
      <c r="O59" s="13">
        <v>7685.88</v>
      </c>
      <c r="P59" s="3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399</v>
      </c>
      <c r="AE59" s="6"/>
      <c r="AF59" s="5" t="s">
        <v>626</v>
      </c>
    </row>
    <row r="60" spans="1:32" x14ac:dyDescent="0.25">
      <c r="A60">
        <v>2024</v>
      </c>
      <c r="B60" s="4">
        <v>45566</v>
      </c>
      <c r="C60" s="4">
        <v>45657</v>
      </c>
      <c r="D60" s="6" t="s">
        <v>82</v>
      </c>
      <c r="E60" s="5" t="s">
        <v>218</v>
      </c>
      <c r="F60" s="5" t="s">
        <v>256</v>
      </c>
      <c r="G60" s="5" t="s">
        <v>256</v>
      </c>
      <c r="H60" s="5" t="s">
        <v>218</v>
      </c>
      <c r="I60" s="7" t="s">
        <v>374</v>
      </c>
      <c r="J60" s="7" t="s">
        <v>375</v>
      </c>
      <c r="K60" s="7" t="s">
        <v>376</v>
      </c>
      <c r="L60" s="6" t="s">
        <v>91</v>
      </c>
      <c r="M60" s="13">
        <f>6171.9+6171.9</f>
        <v>12343.8</v>
      </c>
      <c r="N60" s="3" t="s">
        <v>217</v>
      </c>
      <c r="O60" s="13">
        <v>11207.1</v>
      </c>
      <c r="P60" s="3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399</v>
      </c>
      <c r="AE60" s="6"/>
      <c r="AF60" s="5" t="s">
        <v>626</v>
      </c>
    </row>
    <row r="61" spans="1:32" x14ac:dyDescent="0.25">
      <c r="A61">
        <v>2024</v>
      </c>
      <c r="B61" s="4">
        <v>45566</v>
      </c>
      <c r="C61" s="4">
        <v>45657</v>
      </c>
      <c r="D61" s="6" t="s">
        <v>82</v>
      </c>
      <c r="E61" s="5" t="s">
        <v>218</v>
      </c>
      <c r="F61" s="5" t="s">
        <v>377</v>
      </c>
      <c r="G61" s="5" t="s">
        <v>377</v>
      </c>
      <c r="H61" s="5" t="s">
        <v>218</v>
      </c>
      <c r="I61" s="7" t="s">
        <v>378</v>
      </c>
      <c r="J61" s="7" t="s">
        <v>379</v>
      </c>
      <c r="K61" s="7" t="s">
        <v>380</v>
      </c>
      <c r="L61" s="6" t="s">
        <v>91</v>
      </c>
      <c r="M61" s="13">
        <f>4101.6+4101.6</f>
        <v>8203.2000000000007</v>
      </c>
      <c r="N61" s="3" t="s">
        <v>217</v>
      </c>
      <c r="O61" s="13">
        <v>7830.58</v>
      </c>
      <c r="P61" s="3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399</v>
      </c>
      <c r="AE61" s="6"/>
      <c r="AF61" s="5" t="s">
        <v>626</v>
      </c>
    </row>
    <row r="62" spans="1:32" x14ac:dyDescent="0.25">
      <c r="A62">
        <v>2024</v>
      </c>
      <c r="B62" s="4">
        <v>45566</v>
      </c>
      <c r="C62" s="4">
        <v>45657</v>
      </c>
      <c r="D62" s="6" t="s">
        <v>82</v>
      </c>
      <c r="E62" s="5" t="s">
        <v>264</v>
      </c>
      <c r="F62" s="5" t="s">
        <v>265</v>
      </c>
      <c r="G62" s="5" t="s">
        <v>265</v>
      </c>
      <c r="H62" s="5" t="s">
        <v>264</v>
      </c>
      <c r="I62" s="7" t="s">
        <v>381</v>
      </c>
      <c r="J62" s="7" t="s">
        <v>382</v>
      </c>
      <c r="K62" s="7" t="s">
        <v>383</v>
      </c>
      <c r="L62" s="6" t="s">
        <v>91</v>
      </c>
      <c r="M62" s="13">
        <f>3733.95+3733.95</f>
        <v>7467.9</v>
      </c>
      <c r="N62" s="3" t="s">
        <v>217</v>
      </c>
      <c r="O62" s="13">
        <v>7528.54</v>
      </c>
      <c r="P62" s="3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399</v>
      </c>
      <c r="AE62" s="6"/>
      <c r="AF62" s="5" t="s">
        <v>626</v>
      </c>
    </row>
    <row r="63" spans="1:32" x14ac:dyDescent="0.25">
      <c r="A63">
        <v>2024</v>
      </c>
      <c r="B63" s="4">
        <v>45566</v>
      </c>
      <c r="C63" s="4">
        <v>45657</v>
      </c>
      <c r="D63" s="6" t="s">
        <v>82</v>
      </c>
      <c r="E63" s="5" t="s">
        <v>241</v>
      </c>
      <c r="F63" s="5" t="s">
        <v>242</v>
      </c>
      <c r="G63" s="5" t="s">
        <v>242</v>
      </c>
      <c r="H63" s="5" t="s">
        <v>241</v>
      </c>
      <c r="I63" s="7" t="s">
        <v>384</v>
      </c>
      <c r="J63" s="7" t="s">
        <v>385</v>
      </c>
      <c r="K63" s="7" t="s">
        <v>386</v>
      </c>
      <c r="L63" s="6" t="s">
        <v>91</v>
      </c>
      <c r="M63" s="13">
        <f>3778.2+3778.2</f>
        <v>7556.4</v>
      </c>
      <c r="N63" s="3" t="s">
        <v>217</v>
      </c>
      <c r="O63" s="13">
        <v>7893.54</v>
      </c>
      <c r="P63" s="3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399</v>
      </c>
      <c r="AE63" s="6"/>
      <c r="AF63" s="5" t="s">
        <v>626</v>
      </c>
    </row>
    <row r="64" spans="1:32" x14ac:dyDescent="0.25">
      <c r="A64">
        <v>2024</v>
      </c>
      <c r="B64" s="4">
        <v>45566</v>
      </c>
      <c r="C64" s="4">
        <v>45657</v>
      </c>
      <c r="D64" s="6" t="s">
        <v>82</v>
      </c>
      <c r="E64" s="5" t="s">
        <v>218</v>
      </c>
      <c r="F64" s="5" t="s">
        <v>256</v>
      </c>
      <c r="G64" s="5" t="s">
        <v>256</v>
      </c>
      <c r="H64" s="5" t="s">
        <v>218</v>
      </c>
      <c r="I64" s="7" t="s">
        <v>387</v>
      </c>
      <c r="J64" s="7" t="s">
        <v>388</v>
      </c>
      <c r="K64" s="7" t="s">
        <v>389</v>
      </c>
      <c r="L64" s="6" t="s">
        <v>91</v>
      </c>
      <c r="M64" s="13">
        <f>6794.1+6794.1</f>
        <v>13588.2</v>
      </c>
      <c r="N64" s="3" t="s">
        <v>217</v>
      </c>
      <c r="O64" s="13">
        <v>12399.66</v>
      </c>
      <c r="P64" s="3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399</v>
      </c>
      <c r="AE64" s="6"/>
      <c r="AF64" s="5" t="s">
        <v>626</v>
      </c>
    </row>
    <row r="65" spans="1:32" x14ac:dyDescent="0.25">
      <c r="A65">
        <v>2024</v>
      </c>
      <c r="B65" s="4">
        <v>45566</v>
      </c>
      <c r="C65" s="4">
        <v>45657</v>
      </c>
      <c r="D65" s="6" t="s">
        <v>81</v>
      </c>
      <c r="E65" s="5" t="s">
        <v>251</v>
      </c>
      <c r="F65" s="5" t="s">
        <v>252</v>
      </c>
      <c r="G65" s="5" t="s">
        <v>252</v>
      </c>
      <c r="H65" s="5" t="s">
        <v>251</v>
      </c>
      <c r="I65" s="7" t="s">
        <v>390</v>
      </c>
      <c r="J65" s="7" t="s">
        <v>319</v>
      </c>
      <c r="K65" s="7" t="s">
        <v>391</v>
      </c>
      <c r="L65" s="6" t="s">
        <v>91</v>
      </c>
      <c r="M65" s="13">
        <f t="shared" ref="M65:M69" si="5">7351.8+7351.8</f>
        <v>14703.6</v>
      </c>
      <c r="N65" s="3" t="s">
        <v>217</v>
      </c>
      <c r="O65" s="13">
        <v>12563.52</v>
      </c>
      <c r="P65" s="3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399</v>
      </c>
      <c r="AE65" s="6"/>
      <c r="AF65" s="5" t="s">
        <v>626</v>
      </c>
    </row>
    <row r="66" spans="1:32" x14ac:dyDescent="0.25">
      <c r="A66">
        <v>2024</v>
      </c>
      <c r="B66" s="4">
        <v>45566</v>
      </c>
      <c r="C66" s="4">
        <v>45657</v>
      </c>
      <c r="D66" s="6" t="s">
        <v>81</v>
      </c>
      <c r="E66" s="5" t="s">
        <v>264</v>
      </c>
      <c r="F66" s="5" t="s">
        <v>265</v>
      </c>
      <c r="G66" s="5" t="s">
        <v>265</v>
      </c>
      <c r="H66" s="5" t="s">
        <v>264</v>
      </c>
      <c r="I66" s="7" t="s">
        <v>392</v>
      </c>
      <c r="J66" s="7" t="s">
        <v>393</v>
      </c>
      <c r="K66" s="7" t="s">
        <v>279</v>
      </c>
      <c r="L66" s="6" t="s">
        <v>91</v>
      </c>
      <c r="M66" s="13">
        <f t="shared" si="5"/>
        <v>14703.6</v>
      </c>
      <c r="N66" s="3" t="s">
        <v>217</v>
      </c>
      <c r="O66" s="13">
        <v>13739.52</v>
      </c>
      <c r="P66" s="3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399</v>
      </c>
      <c r="AE66" s="6"/>
      <c r="AF66" s="5" t="s">
        <v>626</v>
      </c>
    </row>
    <row r="67" spans="1:32" x14ac:dyDescent="0.25">
      <c r="A67">
        <v>2024</v>
      </c>
      <c r="B67" s="4">
        <v>45566</v>
      </c>
      <c r="C67" s="4">
        <v>45657</v>
      </c>
      <c r="D67" s="6" t="s">
        <v>82</v>
      </c>
      <c r="E67" s="5" t="s">
        <v>394</v>
      </c>
      <c r="F67" s="5" t="s">
        <v>395</v>
      </c>
      <c r="G67" s="5" t="s">
        <v>395</v>
      </c>
      <c r="H67" s="5" t="s">
        <v>394</v>
      </c>
      <c r="I67" s="7" t="s">
        <v>396</v>
      </c>
      <c r="J67" s="7" t="s">
        <v>397</v>
      </c>
      <c r="K67" s="7" t="s">
        <v>398</v>
      </c>
      <c r="L67" s="6" t="s">
        <v>92</v>
      </c>
      <c r="M67" s="13">
        <f t="shared" si="5"/>
        <v>14703.6</v>
      </c>
      <c r="N67" s="3" t="s">
        <v>217</v>
      </c>
      <c r="O67" s="13">
        <v>13298.44</v>
      </c>
      <c r="P67" s="3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399</v>
      </c>
      <c r="AE67" s="6"/>
      <c r="AF67" s="5" t="s">
        <v>626</v>
      </c>
    </row>
    <row r="68" spans="1:32" x14ac:dyDescent="0.25">
      <c r="A68">
        <v>2024</v>
      </c>
      <c r="B68" s="4">
        <v>45566</v>
      </c>
      <c r="C68" s="4">
        <v>45657</v>
      </c>
      <c r="D68" s="6" t="s">
        <v>81</v>
      </c>
      <c r="E68" s="5" t="s">
        <v>399</v>
      </c>
      <c r="F68" s="5" t="s">
        <v>400</v>
      </c>
      <c r="G68" s="5" t="s">
        <v>400</v>
      </c>
      <c r="H68" s="5" t="s">
        <v>399</v>
      </c>
      <c r="I68" s="7" t="s">
        <v>401</v>
      </c>
      <c r="J68" s="7" t="s">
        <v>402</v>
      </c>
      <c r="K68" s="7" t="s">
        <v>342</v>
      </c>
      <c r="L68" s="6" t="s">
        <v>92</v>
      </c>
      <c r="M68" s="13">
        <f t="shared" si="5"/>
        <v>14703.6</v>
      </c>
      <c r="N68" s="3" t="s">
        <v>217</v>
      </c>
      <c r="O68" s="13">
        <v>13713.52</v>
      </c>
      <c r="P68" s="3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399</v>
      </c>
      <c r="AE68" s="6"/>
      <c r="AF68" s="5" t="s">
        <v>626</v>
      </c>
    </row>
    <row r="69" spans="1:32" x14ac:dyDescent="0.25">
      <c r="A69">
        <v>2024</v>
      </c>
      <c r="B69" s="4">
        <v>45566</v>
      </c>
      <c r="C69" s="4">
        <v>45657</v>
      </c>
      <c r="D69" s="6" t="s">
        <v>81</v>
      </c>
      <c r="E69" s="5" t="s">
        <v>218</v>
      </c>
      <c r="F69" s="5" t="s">
        <v>403</v>
      </c>
      <c r="G69" s="5" t="s">
        <v>403</v>
      </c>
      <c r="H69" s="5" t="s">
        <v>218</v>
      </c>
      <c r="I69" s="7" t="s">
        <v>404</v>
      </c>
      <c r="J69" s="7" t="s">
        <v>405</v>
      </c>
      <c r="K69" s="7" t="s">
        <v>406</v>
      </c>
      <c r="L69" s="6" t="s">
        <v>91</v>
      </c>
      <c r="M69" s="13">
        <f t="shared" si="5"/>
        <v>14703.6</v>
      </c>
      <c r="N69" s="3" t="s">
        <v>217</v>
      </c>
      <c r="O69" s="13">
        <v>12563.52</v>
      </c>
      <c r="P69" s="3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399</v>
      </c>
      <c r="AE69" s="6"/>
      <c r="AF69" s="5" t="s">
        <v>626</v>
      </c>
    </row>
    <row r="70" spans="1:32" x14ac:dyDescent="0.25">
      <c r="A70">
        <v>2024</v>
      </c>
      <c r="B70" s="4">
        <v>45566</v>
      </c>
      <c r="C70" s="4">
        <v>45657</v>
      </c>
      <c r="D70" s="6" t="s">
        <v>82</v>
      </c>
      <c r="E70" s="5" t="s">
        <v>227</v>
      </c>
      <c r="F70" s="5" t="s">
        <v>355</v>
      </c>
      <c r="G70" s="5" t="s">
        <v>355</v>
      </c>
      <c r="H70" s="5" t="s">
        <v>227</v>
      </c>
      <c r="I70" s="7" t="s">
        <v>257</v>
      </c>
      <c r="J70" s="7" t="s">
        <v>272</v>
      </c>
      <c r="K70" s="7" t="s">
        <v>279</v>
      </c>
      <c r="L70" s="6" t="s">
        <v>91</v>
      </c>
      <c r="M70" s="13">
        <f>6285.45+6285.45</f>
        <v>12570.9</v>
      </c>
      <c r="N70" s="3" t="s">
        <v>217</v>
      </c>
      <c r="O70" s="13">
        <v>5650.94</v>
      </c>
      <c r="P70" s="3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399</v>
      </c>
      <c r="AE70" s="6"/>
      <c r="AF70" s="5" t="s">
        <v>626</v>
      </c>
    </row>
    <row r="71" spans="1:32" x14ac:dyDescent="0.25">
      <c r="A71">
        <v>2024</v>
      </c>
      <c r="B71" s="4">
        <v>45566</v>
      </c>
      <c r="C71" s="4">
        <v>45657</v>
      </c>
      <c r="D71" s="6" t="s">
        <v>82</v>
      </c>
      <c r="E71" s="5" t="s">
        <v>553</v>
      </c>
      <c r="F71" s="5" t="s">
        <v>260</v>
      </c>
      <c r="G71" s="5" t="s">
        <v>260</v>
      </c>
      <c r="H71" s="5" t="s">
        <v>553</v>
      </c>
      <c r="I71" s="7" t="s">
        <v>407</v>
      </c>
      <c r="J71" s="7" t="s">
        <v>408</v>
      </c>
      <c r="K71" s="7" t="s">
        <v>263</v>
      </c>
      <c r="L71" s="6" t="s">
        <v>91</v>
      </c>
      <c r="M71" s="13">
        <f t="shared" ref="M71:M74" si="6">3733.95+3733.95</f>
        <v>7467.9</v>
      </c>
      <c r="N71" s="3" t="s">
        <v>217</v>
      </c>
      <c r="O71" s="13">
        <v>7685.88</v>
      </c>
      <c r="P71" s="3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399</v>
      </c>
      <c r="AE71" s="6"/>
      <c r="AF71" s="5" t="s">
        <v>626</v>
      </c>
    </row>
    <row r="72" spans="1:32" x14ac:dyDescent="0.25">
      <c r="A72">
        <v>2024</v>
      </c>
      <c r="B72" s="4">
        <v>45566</v>
      </c>
      <c r="C72" s="4">
        <v>45657</v>
      </c>
      <c r="D72" s="6" t="s">
        <v>82</v>
      </c>
      <c r="E72" s="5" t="s">
        <v>223</v>
      </c>
      <c r="F72" s="5" t="s">
        <v>409</v>
      </c>
      <c r="G72" s="5" t="s">
        <v>409</v>
      </c>
      <c r="H72" s="5" t="s">
        <v>223</v>
      </c>
      <c r="I72" s="7" t="s">
        <v>410</v>
      </c>
      <c r="J72" s="7" t="s">
        <v>334</v>
      </c>
      <c r="K72" s="7" t="s">
        <v>411</v>
      </c>
      <c r="L72" s="6" t="s">
        <v>91</v>
      </c>
      <c r="M72" s="13">
        <f t="shared" si="6"/>
        <v>7467.9</v>
      </c>
      <c r="N72" s="3" t="s">
        <v>217</v>
      </c>
      <c r="O72" s="13">
        <v>8150.87</v>
      </c>
      <c r="P72" s="3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399</v>
      </c>
      <c r="AE72" s="6"/>
      <c r="AF72" s="5" t="s">
        <v>626</v>
      </c>
    </row>
    <row r="73" spans="1:32" x14ac:dyDescent="0.25">
      <c r="A73">
        <v>2024</v>
      </c>
      <c r="B73" s="4">
        <v>45566</v>
      </c>
      <c r="C73" s="4">
        <v>45657</v>
      </c>
      <c r="D73" s="6" t="s">
        <v>82</v>
      </c>
      <c r="E73" s="5" t="s">
        <v>212</v>
      </c>
      <c r="F73" s="5" t="s">
        <v>412</v>
      </c>
      <c r="G73" s="5" t="s">
        <v>412</v>
      </c>
      <c r="H73" s="5" t="s">
        <v>212</v>
      </c>
      <c r="I73" s="7" t="s">
        <v>413</v>
      </c>
      <c r="J73" s="7" t="s">
        <v>240</v>
      </c>
      <c r="K73" s="7" t="s">
        <v>414</v>
      </c>
      <c r="L73" s="6" t="s">
        <v>91</v>
      </c>
      <c r="M73" s="13">
        <f t="shared" si="6"/>
        <v>7467.9</v>
      </c>
      <c r="N73" s="3" t="s">
        <v>217</v>
      </c>
      <c r="O73" s="13">
        <v>8308.2099999999991</v>
      </c>
      <c r="P73" s="3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399</v>
      </c>
      <c r="AE73" s="6"/>
      <c r="AF73" s="5" t="s">
        <v>626</v>
      </c>
    </row>
    <row r="74" spans="1:32" x14ac:dyDescent="0.25">
      <c r="A74">
        <v>2024</v>
      </c>
      <c r="B74" s="4">
        <v>45566</v>
      </c>
      <c r="C74" s="4">
        <v>45657</v>
      </c>
      <c r="D74" s="6" t="s">
        <v>82</v>
      </c>
      <c r="E74" s="5" t="s">
        <v>212</v>
      </c>
      <c r="F74" s="5" t="s">
        <v>415</v>
      </c>
      <c r="G74" s="5" t="s">
        <v>415</v>
      </c>
      <c r="H74" s="5" t="s">
        <v>212</v>
      </c>
      <c r="I74" s="7" t="s">
        <v>416</v>
      </c>
      <c r="J74" s="7" t="s">
        <v>417</v>
      </c>
      <c r="K74" s="7" t="s">
        <v>418</v>
      </c>
      <c r="L74" s="6" t="s">
        <v>91</v>
      </c>
      <c r="M74" s="13">
        <f t="shared" si="6"/>
        <v>7467.9</v>
      </c>
      <c r="N74" s="3" t="s">
        <v>217</v>
      </c>
      <c r="O74" s="13">
        <v>7685.88</v>
      </c>
      <c r="P74" s="3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399</v>
      </c>
      <c r="AE74" s="6"/>
      <c r="AF74" s="5" t="s">
        <v>626</v>
      </c>
    </row>
    <row r="75" spans="1:32" x14ac:dyDescent="0.25">
      <c r="A75">
        <v>2024</v>
      </c>
      <c r="B75" s="4">
        <v>45566</v>
      </c>
      <c r="C75" s="4">
        <v>45657</v>
      </c>
      <c r="D75" s="6" t="s">
        <v>82</v>
      </c>
      <c r="E75" s="5" t="s">
        <v>419</v>
      </c>
      <c r="F75" s="5" t="s">
        <v>420</v>
      </c>
      <c r="G75" s="5" t="s">
        <v>420</v>
      </c>
      <c r="H75" s="5" t="s">
        <v>419</v>
      </c>
      <c r="I75" s="7" t="s">
        <v>421</v>
      </c>
      <c r="J75" s="7" t="s">
        <v>422</v>
      </c>
      <c r="K75" s="7" t="s">
        <v>423</v>
      </c>
      <c r="L75" s="6" t="s">
        <v>91</v>
      </c>
      <c r="M75" s="13">
        <f>8481.6+8481.6</f>
        <v>16963.2</v>
      </c>
      <c r="N75" s="3" t="s">
        <v>217</v>
      </c>
      <c r="O75" s="13">
        <v>14856.66</v>
      </c>
      <c r="P75" s="3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399</v>
      </c>
      <c r="AE75" s="6"/>
      <c r="AF75" s="5" t="s">
        <v>626</v>
      </c>
    </row>
    <row r="76" spans="1:32" x14ac:dyDescent="0.25">
      <c r="A76">
        <v>2024</v>
      </c>
      <c r="B76" s="4">
        <v>45566</v>
      </c>
      <c r="C76" s="4">
        <v>45657</v>
      </c>
      <c r="D76" s="6" t="s">
        <v>82</v>
      </c>
      <c r="E76" s="5" t="s">
        <v>264</v>
      </c>
      <c r="F76" s="5" t="s">
        <v>314</v>
      </c>
      <c r="G76" s="5" t="s">
        <v>314</v>
      </c>
      <c r="H76" s="5" t="s">
        <v>264</v>
      </c>
      <c r="I76" s="7" t="s">
        <v>424</v>
      </c>
      <c r="J76" s="7" t="s">
        <v>425</v>
      </c>
      <c r="K76" s="7" t="s">
        <v>426</v>
      </c>
      <c r="L76" s="6" t="s">
        <v>91</v>
      </c>
      <c r="M76" s="13">
        <f>6437.1+6437.1</f>
        <v>12874.2</v>
      </c>
      <c r="N76" s="3" t="s">
        <v>217</v>
      </c>
      <c r="O76" s="13">
        <v>12139.94</v>
      </c>
      <c r="P76" s="3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399</v>
      </c>
      <c r="AE76" s="6"/>
      <c r="AF76" s="5" t="s">
        <v>626</v>
      </c>
    </row>
    <row r="77" spans="1:32" x14ac:dyDescent="0.25">
      <c r="A77">
        <v>2024</v>
      </c>
      <c r="B77" s="4">
        <v>45566</v>
      </c>
      <c r="C77" s="4">
        <v>45657</v>
      </c>
      <c r="D77" s="6" t="s">
        <v>82</v>
      </c>
      <c r="E77" s="5" t="s">
        <v>264</v>
      </c>
      <c r="F77" s="5" t="s">
        <v>317</v>
      </c>
      <c r="G77" s="5" t="s">
        <v>317</v>
      </c>
      <c r="H77" s="5" t="s">
        <v>264</v>
      </c>
      <c r="I77" s="7" t="s">
        <v>427</v>
      </c>
      <c r="J77" s="7" t="s">
        <v>349</v>
      </c>
      <c r="K77" s="7" t="s">
        <v>402</v>
      </c>
      <c r="L77" s="6" t="s">
        <v>91</v>
      </c>
      <c r="M77" s="13">
        <f>3733.95+3733.95</f>
        <v>7467.9</v>
      </c>
      <c r="N77" s="3" t="s">
        <v>217</v>
      </c>
      <c r="O77" s="13">
        <v>7377.9</v>
      </c>
      <c r="P77" s="3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399</v>
      </c>
      <c r="AE77" s="6"/>
      <c r="AF77" s="5" t="s">
        <v>626</v>
      </c>
    </row>
    <row r="78" spans="1:32" x14ac:dyDescent="0.25">
      <c r="A78">
        <v>2024</v>
      </c>
      <c r="B78" s="4">
        <v>45566</v>
      </c>
      <c r="C78" s="4">
        <v>45657</v>
      </c>
      <c r="D78" s="6" t="s">
        <v>82</v>
      </c>
      <c r="E78" s="5" t="s">
        <v>227</v>
      </c>
      <c r="F78" s="5" t="s">
        <v>277</v>
      </c>
      <c r="G78" s="5" t="s">
        <v>277</v>
      </c>
      <c r="H78" s="5" t="s">
        <v>227</v>
      </c>
      <c r="I78" s="7" t="s">
        <v>428</v>
      </c>
      <c r="J78" s="7" t="s">
        <v>283</v>
      </c>
      <c r="K78" s="7" t="s">
        <v>429</v>
      </c>
      <c r="L78" s="6" t="s">
        <v>92</v>
      </c>
      <c r="M78" s="13">
        <f>7631.55+7631.55</f>
        <v>15263.1</v>
      </c>
      <c r="N78" s="3" t="s">
        <v>217</v>
      </c>
      <c r="O78" s="13">
        <v>13949.3</v>
      </c>
      <c r="P78" s="3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399</v>
      </c>
      <c r="AE78" s="6"/>
      <c r="AF78" s="5" t="s">
        <v>626</v>
      </c>
    </row>
    <row r="79" spans="1:32" x14ac:dyDescent="0.25">
      <c r="A79">
        <v>2024</v>
      </c>
      <c r="B79" s="4">
        <v>45566</v>
      </c>
      <c r="C79" s="4">
        <v>45657</v>
      </c>
      <c r="D79" s="6" t="s">
        <v>82</v>
      </c>
      <c r="E79" s="5" t="s">
        <v>218</v>
      </c>
      <c r="F79" s="5" t="s">
        <v>256</v>
      </c>
      <c r="G79" s="5" t="s">
        <v>256</v>
      </c>
      <c r="H79" s="5" t="s">
        <v>218</v>
      </c>
      <c r="I79" s="7" t="s">
        <v>430</v>
      </c>
      <c r="J79" s="7" t="s">
        <v>425</v>
      </c>
      <c r="K79" s="7" t="s">
        <v>426</v>
      </c>
      <c r="L79" s="6" t="s">
        <v>91</v>
      </c>
      <c r="M79" s="13">
        <f>6000+6000</f>
        <v>12000</v>
      </c>
      <c r="N79" s="3" t="s">
        <v>217</v>
      </c>
      <c r="O79" s="13">
        <v>10865.18</v>
      </c>
      <c r="P79" s="3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399</v>
      </c>
      <c r="AE79" s="6"/>
      <c r="AF79" s="5" t="s">
        <v>626</v>
      </c>
    </row>
    <row r="80" spans="1:32" x14ac:dyDescent="0.25">
      <c r="A80">
        <v>2024</v>
      </c>
      <c r="B80" s="4">
        <v>45566</v>
      </c>
      <c r="C80" s="4">
        <v>45657</v>
      </c>
      <c r="D80" s="6" t="s">
        <v>81</v>
      </c>
      <c r="E80" s="5" t="s">
        <v>227</v>
      </c>
      <c r="F80" s="5" t="s">
        <v>562</v>
      </c>
      <c r="G80" s="5" t="s">
        <v>562</v>
      </c>
      <c r="H80" s="5" t="s">
        <v>227</v>
      </c>
      <c r="I80" s="7" t="s">
        <v>431</v>
      </c>
      <c r="J80" s="7" t="s">
        <v>268</v>
      </c>
      <c r="K80" s="7" t="s">
        <v>279</v>
      </c>
      <c r="L80" s="6" t="s">
        <v>92</v>
      </c>
      <c r="M80" s="13">
        <f>7351.8+7351.8</f>
        <v>14703.6</v>
      </c>
      <c r="N80" s="3" t="s">
        <v>217</v>
      </c>
      <c r="O80" s="13">
        <v>13103.52</v>
      </c>
      <c r="P80" s="3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399</v>
      </c>
      <c r="AE80" s="6"/>
      <c r="AF80" s="5" t="s">
        <v>626</v>
      </c>
    </row>
    <row r="81" spans="1:32" x14ac:dyDescent="0.25">
      <c r="A81">
        <v>2024</v>
      </c>
      <c r="B81" s="4">
        <v>45566</v>
      </c>
      <c r="C81" s="4">
        <v>45657</v>
      </c>
      <c r="D81" s="6" t="s">
        <v>82</v>
      </c>
      <c r="E81" s="5" t="s">
        <v>264</v>
      </c>
      <c r="F81" s="5" t="s">
        <v>265</v>
      </c>
      <c r="G81" s="5" t="s">
        <v>265</v>
      </c>
      <c r="H81" s="5" t="s">
        <v>264</v>
      </c>
      <c r="I81" s="7" t="s">
        <v>432</v>
      </c>
      <c r="J81" s="7" t="s">
        <v>287</v>
      </c>
      <c r="K81" s="7" t="s">
        <v>240</v>
      </c>
      <c r="L81" s="6" t="s">
        <v>91</v>
      </c>
      <c r="M81" s="13">
        <f t="shared" ref="M81:M82" si="7">3733.95+3733.95</f>
        <v>7467.9</v>
      </c>
      <c r="N81" s="3" t="s">
        <v>217</v>
      </c>
      <c r="O81" s="13">
        <v>7685.88</v>
      </c>
      <c r="P81" s="3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399</v>
      </c>
      <c r="AE81" s="6"/>
      <c r="AF81" s="5" t="s">
        <v>626</v>
      </c>
    </row>
    <row r="82" spans="1:32" x14ac:dyDescent="0.25">
      <c r="A82">
        <v>2024</v>
      </c>
      <c r="B82" s="4">
        <v>45566</v>
      </c>
      <c r="C82" s="4">
        <v>45657</v>
      </c>
      <c r="D82" s="6" t="s">
        <v>82</v>
      </c>
      <c r="E82" s="5" t="s">
        <v>264</v>
      </c>
      <c r="F82" s="5" t="s">
        <v>265</v>
      </c>
      <c r="G82" s="5" t="s">
        <v>265</v>
      </c>
      <c r="H82" s="5" t="s">
        <v>264</v>
      </c>
      <c r="I82" s="7" t="s">
        <v>433</v>
      </c>
      <c r="J82" s="7" t="s">
        <v>414</v>
      </c>
      <c r="K82" s="7" t="s">
        <v>418</v>
      </c>
      <c r="L82" s="6" t="s">
        <v>91</v>
      </c>
      <c r="M82" s="13">
        <f t="shared" si="7"/>
        <v>7467.9</v>
      </c>
      <c r="N82" s="3" t="s">
        <v>217</v>
      </c>
      <c r="O82" s="13">
        <v>7528.54</v>
      </c>
      <c r="P82" s="3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399</v>
      </c>
      <c r="AE82" s="6"/>
      <c r="AF82" s="5" t="s">
        <v>626</v>
      </c>
    </row>
    <row r="83" spans="1:32" x14ac:dyDescent="0.25">
      <c r="A83">
        <v>2024</v>
      </c>
      <c r="B83" s="4">
        <v>45566</v>
      </c>
      <c r="C83" s="4">
        <v>45657</v>
      </c>
      <c r="D83" s="6" t="s">
        <v>81</v>
      </c>
      <c r="E83" s="5" t="s">
        <v>273</v>
      </c>
      <c r="F83" s="5" t="s">
        <v>274</v>
      </c>
      <c r="G83" s="5" t="s">
        <v>274</v>
      </c>
      <c r="H83" s="5" t="s">
        <v>273</v>
      </c>
      <c r="I83" s="7" t="s">
        <v>434</v>
      </c>
      <c r="J83" s="7" t="s">
        <v>435</v>
      </c>
      <c r="K83" s="7" t="s">
        <v>364</v>
      </c>
      <c r="L83" s="6" t="s">
        <v>91</v>
      </c>
      <c r="M83" s="13">
        <f t="shared" ref="M83:M86" si="8">7351.8+7351.8</f>
        <v>14703.6</v>
      </c>
      <c r="N83" s="3" t="s">
        <v>217</v>
      </c>
      <c r="O83" s="13">
        <v>13745.52</v>
      </c>
      <c r="P83" s="3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399</v>
      </c>
      <c r="AE83" s="6"/>
      <c r="AF83" s="5" t="s">
        <v>626</v>
      </c>
    </row>
    <row r="84" spans="1:32" x14ac:dyDescent="0.25">
      <c r="A84">
        <v>2024</v>
      </c>
      <c r="B84" s="4">
        <v>45566</v>
      </c>
      <c r="C84" s="4">
        <v>45657</v>
      </c>
      <c r="D84" s="6" t="s">
        <v>81</v>
      </c>
      <c r="E84" s="5" t="s">
        <v>264</v>
      </c>
      <c r="F84" s="5" t="s">
        <v>265</v>
      </c>
      <c r="G84" s="5" t="s">
        <v>265</v>
      </c>
      <c r="H84" s="5" t="s">
        <v>264</v>
      </c>
      <c r="I84" s="7" t="s">
        <v>436</v>
      </c>
      <c r="J84" s="7" t="s">
        <v>437</v>
      </c>
      <c r="K84" s="7" t="s">
        <v>397</v>
      </c>
      <c r="L84" s="6" t="s">
        <v>91</v>
      </c>
      <c r="M84" s="13">
        <f t="shared" si="8"/>
        <v>14703.6</v>
      </c>
      <c r="N84" s="3" t="s">
        <v>217</v>
      </c>
      <c r="O84" s="13">
        <v>13205.52</v>
      </c>
      <c r="P84" s="3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399</v>
      </c>
      <c r="AE84" s="6"/>
      <c r="AF84" s="5" t="s">
        <v>626</v>
      </c>
    </row>
    <row r="85" spans="1:32" x14ac:dyDescent="0.25">
      <c r="A85">
        <v>2024</v>
      </c>
      <c r="B85" s="4">
        <v>45566</v>
      </c>
      <c r="C85" s="4">
        <v>45657</v>
      </c>
      <c r="D85" s="6" t="s">
        <v>81</v>
      </c>
      <c r="E85" s="5" t="s">
        <v>419</v>
      </c>
      <c r="F85" s="5" t="s">
        <v>438</v>
      </c>
      <c r="G85" s="5" t="s">
        <v>438</v>
      </c>
      <c r="H85" s="5" t="s">
        <v>419</v>
      </c>
      <c r="I85" s="7" t="s">
        <v>439</v>
      </c>
      <c r="J85" s="7" t="s">
        <v>391</v>
      </c>
      <c r="K85" s="7" t="s">
        <v>440</v>
      </c>
      <c r="L85" s="6" t="s">
        <v>91</v>
      </c>
      <c r="M85" s="13">
        <f t="shared" si="8"/>
        <v>14703.6</v>
      </c>
      <c r="N85" s="3" t="s">
        <v>217</v>
      </c>
      <c r="O85" s="13">
        <v>4729.16</v>
      </c>
      <c r="P85" s="3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399</v>
      </c>
      <c r="AE85" s="6"/>
      <c r="AF85" s="5" t="s">
        <v>626</v>
      </c>
    </row>
    <row r="86" spans="1:32" x14ac:dyDescent="0.25">
      <c r="A86">
        <v>2024</v>
      </c>
      <c r="B86" s="4">
        <v>45566</v>
      </c>
      <c r="C86" s="4">
        <v>45657</v>
      </c>
      <c r="D86" s="6" t="s">
        <v>81</v>
      </c>
      <c r="E86" s="5" t="s">
        <v>350</v>
      </c>
      <c r="F86" s="5" t="s">
        <v>441</v>
      </c>
      <c r="G86" s="5" t="s">
        <v>441</v>
      </c>
      <c r="H86" s="5" t="s">
        <v>350</v>
      </c>
      <c r="I86" s="7" t="s">
        <v>442</v>
      </c>
      <c r="J86" s="7" t="s">
        <v>443</v>
      </c>
      <c r="K86" s="7" t="s">
        <v>250</v>
      </c>
      <c r="L86" s="6" t="s">
        <v>92</v>
      </c>
      <c r="M86" s="13">
        <f t="shared" si="8"/>
        <v>14703.6</v>
      </c>
      <c r="N86" s="3" t="s">
        <v>217</v>
      </c>
      <c r="O86" s="13">
        <v>13652.52</v>
      </c>
      <c r="P86" s="3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399</v>
      </c>
      <c r="AE86" s="6"/>
      <c r="AF86" s="5" t="s">
        <v>626</v>
      </c>
    </row>
    <row r="87" spans="1:32" x14ac:dyDescent="0.25">
      <c r="A87">
        <v>2024</v>
      </c>
      <c r="B87" s="4">
        <v>45566</v>
      </c>
      <c r="C87" s="4">
        <v>45657</v>
      </c>
      <c r="D87" s="6" t="s">
        <v>82</v>
      </c>
      <c r="E87" s="5" t="s">
        <v>218</v>
      </c>
      <c r="F87" s="5" t="s">
        <v>256</v>
      </c>
      <c r="G87" s="5" t="s">
        <v>256</v>
      </c>
      <c r="H87" s="5" t="s">
        <v>218</v>
      </c>
      <c r="I87" s="7" t="s">
        <v>404</v>
      </c>
      <c r="J87" s="7" t="s">
        <v>444</v>
      </c>
      <c r="K87" s="7" t="s">
        <v>445</v>
      </c>
      <c r="L87" s="6" t="s">
        <v>91</v>
      </c>
      <c r="M87" s="13">
        <f>3733.95+3733.95</f>
        <v>7467.9</v>
      </c>
      <c r="N87" s="3" t="s">
        <v>217</v>
      </c>
      <c r="O87" s="13">
        <v>8308.2099999999991</v>
      </c>
      <c r="P87" s="3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399</v>
      </c>
      <c r="AE87" s="6"/>
      <c r="AF87" s="5" t="s">
        <v>626</v>
      </c>
    </row>
    <row r="88" spans="1:32" x14ac:dyDescent="0.25">
      <c r="A88">
        <v>2024</v>
      </c>
      <c r="B88" s="4">
        <v>45566</v>
      </c>
      <c r="C88" s="4">
        <v>45657</v>
      </c>
      <c r="D88" s="6" t="s">
        <v>81</v>
      </c>
      <c r="E88" s="5" t="s">
        <v>232</v>
      </c>
      <c r="F88" s="5" t="s">
        <v>233</v>
      </c>
      <c r="G88" s="5" t="s">
        <v>233</v>
      </c>
      <c r="H88" s="5" t="s">
        <v>232</v>
      </c>
      <c r="I88" s="7" t="s">
        <v>446</v>
      </c>
      <c r="J88" s="7" t="s">
        <v>263</v>
      </c>
      <c r="K88" s="7" t="s">
        <v>319</v>
      </c>
      <c r="L88" s="6" t="s">
        <v>92</v>
      </c>
      <c r="M88" s="13">
        <f>7351.8+7351.8</f>
        <v>14703.6</v>
      </c>
      <c r="N88" s="3" t="s">
        <v>217</v>
      </c>
      <c r="O88" s="13">
        <v>13655.52</v>
      </c>
      <c r="P88" s="3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399</v>
      </c>
      <c r="AE88" s="6"/>
      <c r="AF88" s="5" t="s">
        <v>626</v>
      </c>
    </row>
    <row r="89" spans="1:32" x14ac:dyDescent="0.25">
      <c r="A89">
        <v>2024</v>
      </c>
      <c r="B89" s="4">
        <v>45566</v>
      </c>
      <c r="C89" s="4">
        <v>45657</v>
      </c>
      <c r="D89" s="6" t="s">
        <v>82</v>
      </c>
      <c r="E89" s="5" t="s">
        <v>399</v>
      </c>
      <c r="F89" s="5" t="s">
        <v>400</v>
      </c>
      <c r="G89" s="5" t="s">
        <v>400</v>
      </c>
      <c r="H89" s="5" t="s">
        <v>399</v>
      </c>
      <c r="I89" s="7" t="s">
        <v>447</v>
      </c>
      <c r="J89" s="7" t="s">
        <v>222</v>
      </c>
      <c r="K89" s="7" t="s">
        <v>325</v>
      </c>
      <c r="L89" s="6" t="s">
        <v>92</v>
      </c>
      <c r="M89" s="13">
        <f>9645.3+9645.3</f>
        <v>19290.599999999999</v>
      </c>
      <c r="N89" s="3" t="s">
        <v>217</v>
      </c>
      <c r="O89" s="13">
        <v>17056.82</v>
      </c>
      <c r="P89" s="3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399</v>
      </c>
      <c r="AE89" s="6"/>
      <c r="AF89" s="5" t="s">
        <v>626</v>
      </c>
    </row>
    <row r="90" spans="1:32" x14ac:dyDescent="0.25">
      <c r="A90">
        <v>2024</v>
      </c>
      <c r="B90" s="4">
        <v>45566</v>
      </c>
      <c r="C90" s="4">
        <v>45657</v>
      </c>
      <c r="D90" s="6" t="s">
        <v>82</v>
      </c>
      <c r="E90" s="5" t="s">
        <v>218</v>
      </c>
      <c r="F90" s="5" t="s">
        <v>256</v>
      </c>
      <c r="G90" s="5" t="s">
        <v>256</v>
      </c>
      <c r="H90" s="5" t="s">
        <v>218</v>
      </c>
      <c r="I90" s="7" t="s">
        <v>448</v>
      </c>
      <c r="J90" s="7" t="s">
        <v>380</v>
      </c>
      <c r="K90" s="7" t="s">
        <v>449</v>
      </c>
      <c r="L90" s="6" t="s">
        <v>91</v>
      </c>
      <c r="M90" s="13">
        <f>3733.95+3733.95</f>
        <v>7467.9</v>
      </c>
      <c r="N90" s="3" t="s">
        <v>217</v>
      </c>
      <c r="O90" s="13">
        <v>7528.54</v>
      </c>
      <c r="P90" s="3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399</v>
      </c>
      <c r="AE90" s="6"/>
      <c r="AF90" s="5" t="s">
        <v>626</v>
      </c>
    </row>
    <row r="91" spans="1:32" x14ac:dyDescent="0.25">
      <c r="A91">
        <v>2024</v>
      </c>
      <c r="B91" s="4">
        <v>45566</v>
      </c>
      <c r="C91" s="4">
        <v>45657</v>
      </c>
      <c r="D91" s="6" t="s">
        <v>81</v>
      </c>
      <c r="E91" s="5" t="s">
        <v>264</v>
      </c>
      <c r="F91" s="5" t="s">
        <v>343</v>
      </c>
      <c r="G91" s="5" t="s">
        <v>343</v>
      </c>
      <c r="H91" s="5" t="s">
        <v>264</v>
      </c>
      <c r="I91" s="7" t="s">
        <v>450</v>
      </c>
      <c r="J91" s="7" t="s">
        <v>451</v>
      </c>
      <c r="K91" s="7" t="s">
        <v>452</v>
      </c>
      <c r="L91" s="6" t="s">
        <v>92</v>
      </c>
      <c r="M91" s="13">
        <f t="shared" ref="M91:M94" si="9">7351.8+7351.8</f>
        <v>14703.6</v>
      </c>
      <c r="N91" s="3" t="s">
        <v>217</v>
      </c>
      <c r="O91" s="13">
        <v>12505.52</v>
      </c>
      <c r="P91" s="3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399</v>
      </c>
      <c r="AE91" s="6"/>
      <c r="AF91" s="5" t="s">
        <v>626</v>
      </c>
    </row>
    <row r="92" spans="1:32" x14ac:dyDescent="0.25">
      <c r="A92">
        <v>2024</v>
      </c>
      <c r="B92" s="4">
        <v>45566</v>
      </c>
      <c r="C92" s="4">
        <v>45657</v>
      </c>
      <c r="D92" s="6" t="s">
        <v>81</v>
      </c>
      <c r="E92" s="5" t="s">
        <v>227</v>
      </c>
      <c r="F92" s="5" t="s">
        <v>228</v>
      </c>
      <c r="G92" s="5" t="s">
        <v>228</v>
      </c>
      <c r="H92" s="5" t="s">
        <v>227</v>
      </c>
      <c r="I92" s="7" t="s">
        <v>453</v>
      </c>
      <c r="J92" s="7" t="s">
        <v>272</v>
      </c>
      <c r="K92" s="7" t="s">
        <v>454</v>
      </c>
      <c r="L92" s="6" t="s">
        <v>92</v>
      </c>
      <c r="M92" s="13">
        <f t="shared" si="9"/>
        <v>14703.6</v>
      </c>
      <c r="N92" s="3" t="s">
        <v>217</v>
      </c>
      <c r="O92" s="13">
        <v>11874.46</v>
      </c>
      <c r="P92" s="3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399</v>
      </c>
      <c r="AE92" s="6"/>
      <c r="AF92" s="5" t="s">
        <v>626</v>
      </c>
    </row>
    <row r="93" spans="1:32" x14ac:dyDescent="0.25">
      <c r="A93">
        <v>2024</v>
      </c>
      <c r="B93" s="4">
        <v>45566</v>
      </c>
      <c r="C93" s="4">
        <v>45657</v>
      </c>
      <c r="D93" s="6" t="s">
        <v>81</v>
      </c>
      <c r="E93" s="5" t="s">
        <v>212</v>
      </c>
      <c r="F93" s="5" t="s">
        <v>213</v>
      </c>
      <c r="G93" s="5" t="s">
        <v>213</v>
      </c>
      <c r="H93" s="5" t="s">
        <v>212</v>
      </c>
      <c r="I93" s="7" t="s">
        <v>455</v>
      </c>
      <c r="J93" s="7" t="s">
        <v>456</v>
      </c>
      <c r="K93" s="7" t="s">
        <v>325</v>
      </c>
      <c r="L93" s="6" t="s">
        <v>91</v>
      </c>
      <c r="M93" s="13">
        <f t="shared" si="9"/>
        <v>14703.6</v>
      </c>
      <c r="N93" s="3" t="s">
        <v>217</v>
      </c>
      <c r="O93" s="13">
        <v>16554.13</v>
      </c>
      <c r="P93" s="3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399</v>
      </c>
      <c r="AE93" s="6"/>
      <c r="AF93" s="5" t="s">
        <v>626</v>
      </c>
    </row>
    <row r="94" spans="1:32" x14ac:dyDescent="0.25">
      <c r="A94">
        <v>2024</v>
      </c>
      <c r="B94" s="4">
        <v>45566</v>
      </c>
      <c r="C94" s="4">
        <v>45657</v>
      </c>
      <c r="D94" s="6" t="s">
        <v>81</v>
      </c>
      <c r="E94" s="5" t="s">
        <v>212</v>
      </c>
      <c r="F94" s="5" t="s">
        <v>213</v>
      </c>
      <c r="G94" s="5" t="s">
        <v>213</v>
      </c>
      <c r="H94" s="5" t="s">
        <v>212</v>
      </c>
      <c r="I94" s="7" t="s">
        <v>257</v>
      </c>
      <c r="J94" s="7" t="s">
        <v>299</v>
      </c>
      <c r="K94" s="7" t="s">
        <v>354</v>
      </c>
      <c r="L94" s="6" t="s">
        <v>91</v>
      </c>
      <c r="M94" s="13">
        <f t="shared" si="9"/>
        <v>14703.6</v>
      </c>
      <c r="N94" s="3" t="s">
        <v>217</v>
      </c>
      <c r="O94" s="13">
        <v>12820.52</v>
      </c>
      <c r="P94" s="3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399</v>
      </c>
      <c r="AE94" s="6"/>
      <c r="AF94" s="5" t="s">
        <v>626</v>
      </c>
    </row>
    <row r="95" spans="1:32" x14ac:dyDescent="0.25">
      <c r="A95">
        <v>2024</v>
      </c>
      <c r="B95" s="4">
        <v>45566</v>
      </c>
      <c r="C95" s="4">
        <v>45657</v>
      </c>
      <c r="D95" s="6" t="s">
        <v>82</v>
      </c>
      <c r="E95" s="5" t="s">
        <v>273</v>
      </c>
      <c r="F95" s="5" t="s">
        <v>274</v>
      </c>
      <c r="G95" s="5" t="s">
        <v>274</v>
      </c>
      <c r="H95" s="5" t="s">
        <v>273</v>
      </c>
      <c r="I95" s="7" t="s">
        <v>458</v>
      </c>
      <c r="J95" s="7" t="s">
        <v>459</v>
      </c>
      <c r="K95" s="7" t="s">
        <v>279</v>
      </c>
      <c r="L95" s="6" t="s">
        <v>92</v>
      </c>
      <c r="M95" s="13">
        <f>5705.25+5705.25</f>
        <v>11410.5</v>
      </c>
      <c r="N95" s="3" t="s">
        <v>217</v>
      </c>
      <c r="O95" s="13">
        <v>10618.84</v>
      </c>
      <c r="P95" s="3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399</v>
      </c>
      <c r="AE95" s="6"/>
      <c r="AF95" s="5" t="s">
        <v>626</v>
      </c>
    </row>
    <row r="96" spans="1:32" x14ac:dyDescent="0.25">
      <c r="A96">
        <v>2024</v>
      </c>
      <c r="B96" s="4">
        <v>45566</v>
      </c>
      <c r="C96" s="4">
        <v>45657</v>
      </c>
      <c r="D96" s="6" t="s">
        <v>81</v>
      </c>
      <c r="E96" s="5" t="s">
        <v>460</v>
      </c>
      <c r="F96" s="5" t="s">
        <v>461</v>
      </c>
      <c r="G96" s="5" t="s">
        <v>461</v>
      </c>
      <c r="H96" s="5" t="s">
        <v>460</v>
      </c>
      <c r="I96" s="7" t="s">
        <v>462</v>
      </c>
      <c r="J96" s="7" t="s">
        <v>463</v>
      </c>
      <c r="K96" s="7" t="s">
        <v>367</v>
      </c>
      <c r="L96" s="6" t="s">
        <v>92</v>
      </c>
      <c r="M96" s="13">
        <f t="shared" ref="M96:M99" si="10">7351.8+7351.8</f>
        <v>14703.6</v>
      </c>
      <c r="N96" s="3" t="s">
        <v>217</v>
      </c>
      <c r="O96" s="13">
        <v>13205.52</v>
      </c>
      <c r="P96" s="3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399</v>
      </c>
      <c r="AE96" s="6"/>
      <c r="AF96" s="5" t="s">
        <v>626</v>
      </c>
    </row>
    <row r="97" spans="1:32" x14ac:dyDescent="0.25">
      <c r="A97">
        <v>2024</v>
      </c>
      <c r="B97" s="4">
        <v>45566</v>
      </c>
      <c r="C97" s="4">
        <v>45657</v>
      </c>
      <c r="D97" s="6" t="s">
        <v>81</v>
      </c>
      <c r="E97" s="5" t="s">
        <v>212</v>
      </c>
      <c r="F97" s="5" t="s">
        <v>464</v>
      </c>
      <c r="G97" s="5" t="s">
        <v>464</v>
      </c>
      <c r="H97" s="5" t="s">
        <v>212</v>
      </c>
      <c r="I97" s="7" t="s">
        <v>465</v>
      </c>
      <c r="J97" s="7" t="s">
        <v>466</v>
      </c>
      <c r="K97" s="7" t="s">
        <v>267</v>
      </c>
      <c r="L97" s="6" t="s">
        <v>92</v>
      </c>
      <c r="M97" s="13">
        <f t="shared" si="10"/>
        <v>14703.6</v>
      </c>
      <c r="N97" s="3" t="s">
        <v>217</v>
      </c>
      <c r="O97" s="13">
        <v>13205.52</v>
      </c>
      <c r="P97" s="3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399</v>
      </c>
      <c r="AE97" s="6"/>
      <c r="AF97" s="5" t="s">
        <v>626</v>
      </c>
    </row>
    <row r="98" spans="1:32" x14ac:dyDescent="0.25">
      <c r="A98">
        <v>2024</v>
      </c>
      <c r="B98" s="4">
        <v>45566</v>
      </c>
      <c r="C98" s="4">
        <v>45657</v>
      </c>
      <c r="D98" s="6" t="s">
        <v>81</v>
      </c>
      <c r="E98" s="5" t="s">
        <v>212</v>
      </c>
      <c r="F98" s="5" t="s">
        <v>412</v>
      </c>
      <c r="G98" s="5" t="s">
        <v>412</v>
      </c>
      <c r="H98" s="5" t="s">
        <v>212</v>
      </c>
      <c r="I98" s="7" t="s">
        <v>467</v>
      </c>
      <c r="J98" s="7" t="s">
        <v>388</v>
      </c>
      <c r="K98" s="7" t="s">
        <v>468</v>
      </c>
      <c r="L98" s="6" t="s">
        <v>91</v>
      </c>
      <c r="M98" s="13">
        <f t="shared" si="10"/>
        <v>14703.6</v>
      </c>
      <c r="N98" s="3" t="s">
        <v>217</v>
      </c>
      <c r="O98" s="13">
        <v>13147.52</v>
      </c>
      <c r="P98" s="3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399</v>
      </c>
      <c r="AE98" s="6"/>
      <c r="AF98" s="5" t="s">
        <v>626</v>
      </c>
    </row>
    <row r="99" spans="1:32" x14ac:dyDescent="0.25">
      <c r="A99">
        <v>2024</v>
      </c>
      <c r="B99" s="4">
        <v>45566</v>
      </c>
      <c r="C99" s="4">
        <v>45657</v>
      </c>
      <c r="D99" s="6" t="s">
        <v>81</v>
      </c>
      <c r="E99" s="5" t="s">
        <v>264</v>
      </c>
      <c r="F99" s="5" t="s">
        <v>265</v>
      </c>
      <c r="G99" s="5" t="s">
        <v>265</v>
      </c>
      <c r="H99" s="5" t="s">
        <v>264</v>
      </c>
      <c r="I99" s="7" t="s">
        <v>469</v>
      </c>
      <c r="J99" s="7" t="s">
        <v>470</v>
      </c>
      <c r="K99" s="7" t="s">
        <v>360</v>
      </c>
      <c r="L99" s="6" t="s">
        <v>91</v>
      </c>
      <c r="M99" s="13">
        <f t="shared" si="10"/>
        <v>14703.6</v>
      </c>
      <c r="N99" s="3" t="s">
        <v>217</v>
      </c>
      <c r="O99" s="13">
        <v>5723.39</v>
      </c>
      <c r="P99" s="3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399</v>
      </c>
      <c r="AE99" s="6"/>
      <c r="AF99" s="5" t="s">
        <v>626</v>
      </c>
    </row>
    <row r="100" spans="1:32" x14ac:dyDescent="0.25">
      <c r="A100">
        <v>2024</v>
      </c>
      <c r="B100" s="4">
        <v>45566</v>
      </c>
      <c r="C100" s="4">
        <v>45657</v>
      </c>
      <c r="D100" s="6" t="s">
        <v>82</v>
      </c>
      <c r="E100" s="5" t="s">
        <v>218</v>
      </c>
      <c r="F100" s="5" t="s">
        <v>256</v>
      </c>
      <c r="G100" s="5" t="s">
        <v>256</v>
      </c>
      <c r="H100" s="5" t="s">
        <v>218</v>
      </c>
      <c r="I100" s="7" t="s">
        <v>281</v>
      </c>
      <c r="J100" s="7" t="s">
        <v>471</v>
      </c>
      <c r="K100" s="7" t="s">
        <v>472</v>
      </c>
      <c r="L100" s="6" t="s">
        <v>91</v>
      </c>
      <c r="M100" s="13">
        <f>5372.1+5372.1</f>
        <v>10744.2</v>
      </c>
      <c r="N100" s="3" t="s">
        <v>217</v>
      </c>
      <c r="O100" s="13">
        <v>9883.2800000000007</v>
      </c>
      <c r="P100" s="3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399</v>
      </c>
      <c r="AE100" s="6"/>
      <c r="AF100" s="5" t="s">
        <v>626</v>
      </c>
    </row>
    <row r="101" spans="1:32" x14ac:dyDescent="0.25">
      <c r="A101">
        <v>2024</v>
      </c>
      <c r="B101" s="4">
        <v>45566</v>
      </c>
      <c r="C101" s="4">
        <v>45657</v>
      </c>
      <c r="D101" s="6" t="s">
        <v>82</v>
      </c>
      <c r="E101" s="5" t="s">
        <v>264</v>
      </c>
      <c r="F101" s="5" t="s">
        <v>343</v>
      </c>
      <c r="G101" s="5" t="s">
        <v>343</v>
      </c>
      <c r="H101" s="5" t="s">
        <v>264</v>
      </c>
      <c r="I101" s="7" t="s">
        <v>473</v>
      </c>
      <c r="J101" s="7" t="s">
        <v>474</v>
      </c>
      <c r="K101" s="7" t="s">
        <v>268</v>
      </c>
      <c r="L101" s="6" t="s">
        <v>92</v>
      </c>
      <c r="M101" s="13">
        <f>3733.95+3733.95</f>
        <v>7467.9</v>
      </c>
      <c r="N101" s="3" t="s">
        <v>217</v>
      </c>
      <c r="O101" s="13">
        <v>7528.54</v>
      </c>
      <c r="P101" s="3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399</v>
      </c>
      <c r="AE101" s="6"/>
      <c r="AF101" s="5" t="s">
        <v>626</v>
      </c>
    </row>
    <row r="102" spans="1:32" x14ac:dyDescent="0.25">
      <c r="A102">
        <v>2024</v>
      </c>
      <c r="B102" s="4">
        <v>45566</v>
      </c>
      <c r="C102" s="4">
        <v>45657</v>
      </c>
      <c r="D102" s="6" t="s">
        <v>81</v>
      </c>
      <c r="E102" s="5" t="s">
        <v>218</v>
      </c>
      <c r="F102" s="5" t="s">
        <v>256</v>
      </c>
      <c r="G102" s="5" t="s">
        <v>256</v>
      </c>
      <c r="H102" s="5" t="s">
        <v>218</v>
      </c>
      <c r="I102" s="7" t="s">
        <v>475</v>
      </c>
      <c r="J102" s="7" t="s">
        <v>240</v>
      </c>
      <c r="K102" s="7" t="s">
        <v>319</v>
      </c>
      <c r="L102" s="6" t="s">
        <v>91</v>
      </c>
      <c r="M102" s="13">
        <f t="shared" ref="M102:M104" si="11">7351.8+7351.8</f>
        <v>14703.6</v>
      </c>
      <c r="N102" s="3" t="s">
        <v>217</v>
      </c>
      <c r="O102" s="13">
        <v>12447.52</v>
      </c>
      <c r="P102" s="3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399</v>
      </c>
      <c r="AE102" s="6"/>
      <c r="AF102" s="5" t="s">
        <v>626</v>
      </c>
    </row>
    <row r="103" spans="1:32" x14ac:dyDescent="0.25">
      <c r="A103">
        <v>2024</v>
      </c>
      <c r="B103" s="4">
        <v>45566</v>
      </c>
      <c r="C103" s="4">
        <v>45657</v>
      </c>
      <c r="D103" s="6" t="s">
        <v>81</v>
      </c>
      <c r="E103" s="5" t="s">
        <v>227</v>
      </c>
      <c r="F103" s="5" t="s">
        <v>563</v>
      </c>
      <c r="G103" s="5" t="s">
        <v>563</v>
      </c>
      <c r="H103" s="5" t="s">
        <v>227</v>
      </c>
      <c r="I103" s="7" t="s">
        <v>476</v>
      </c>
      <c r="J103" s="7" t="s">
        <v>477</v>
      </c>
      <c r="K103" s="7" t="s">
        <v>478</v>
      </c>
      <c r="L103" s="6" t="s">
        <v>92</v>
      </c>
      <c r="M103" s="13">
        <f t="shared" si="11"/>
        <v>14703.6</v>
      </c>
      <c r="N103" s="3" t="s">
        <v>217</v>
      </c>
      <c r="O103" s="13">
        <v>12447.52</v>
      </c>
      <c r="P103" s="3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399</v>
      </c>
      <c r="AE103" s="6"/>
      <c r="AF103" s="5" t="s">
        <v>626</v>
      </c>
    </row>
    <row r="104" spans="1:32" x14ac:dyDescent="0.25">
      <c r="A104">
        <v>2024</v>
      </c>
      <c r="B104" s="4">
        <v>45566</v>
      </c>
      <c r="C104" s="4">
        <v>45657</v>
      </c>
      <c r="D104" s="6" t="s">
        <v>81</v>
      </c>
      <c r="E104" s="5" t="s">
        <v>212</v>
      </c>
      <c r="F104" s="5" t="s">
        <v>335</v>
      </c>
      <c r="G104" s="5" t="s">
        <v>335</v>
      </c>
      <c r="H104" s="5" t="s">
        <v>212</v>
      </c>
      <c r="I104" s="7" t="s">
        <v>479</v>
      </c>
      <c r="J104" s="7" t="s">
        <v>480</v>
      </c>
      <c r="K104" s="7" t="s">
        <v>481</v>
      </c>
      <c r="L104" s="6" t="s">
        <v>92</v>
      </c>
      <c r="M104" s="13">
        <f t="shared" si="11"/>
        <v>14703.6</v>
      </c>
      <c r="N104" s="3" t="s">
        <v>217</v>
      </c>
      <c r="O104" s="13">
        <v>13147.52</v>
      </c>
      <c r="P104" s="3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399</v>
      </c>
      <c r="AE104" s="6"/>
      <c r="AF104" s="5" t="s">
        <v>626</v>
      </c>
    </row>
    <row r="105" spans="1:32" x14ac:dyDescent="0.25">
      <c r="A105">
        <v>2024</v>
      </c>
      <c r="B105" s="4">
        <v>45566</v>
      </c>
      <c r="C105" s="4">
        <v>45657</v>
      </c>
      <c r="D105" s="6" t="s">
        <v>82</v>
      </c>
      <c r="E105" s="5" t="s">
        <v>212</v>
      </c>
      <c r="F105" s="5" t="s">
        <v>213</v>
      </c>
      <c r="G105" s="5" t="s">
        <v>213</v>
      </c>
      <c r="H105" s="5" t="s">
        <v>212</v>
      </c>
      <c r="I105" s="7" t="s">
        <v>482</v>
      </c>
      <c r="J105" s="7" t="s">
        <v>263</v>
      </c>
      <c r="K105" s="7" t="s">
        <v>483</v>
      </c>
      <c r="L105" s="6" t="s">
        <v>91</v>
      </c>
      <c r="M105" s="13">
        <f>4717.65+4717.65</f>
        <v>9435.2999999999993</v>
      </c>
      <c r="N105" s="3" t="s">
        <v>217</v>
      </c>
      <c r="O105" s="13">
        <v>8910.14</v>
      </c>
      <c r="P105" s="3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399</v>
      </c>
      <c r="AE105" s="6"/>
      <c r="AF105" s="5" t="s">
        <v>626</v>
      </c>
    </row>
    <row r="106" spans="1:32" x14ac:dyDescent="0.25">
      <c r="A106">
        <v>2024</v>
      </c>
      <c r="B106" s="4">
        <v>45566</v>
      </c>
      <c r="C106" s="4">
        <v>45657</v>
      </c>
      <c r="D106" s="6" t="s">
        <v>81</v>
      </c>
      <c r="E106" s="5" t="s">
        <v>212</v>
      </c>
      <c r="F106" s="5" t="s">
        <v>213</v>
      </c>
      <c r="G106" s="5" t="s">
        <v>213</v>
      </c>
      <c r="H106" s="5" t="s">
        <v>212</v>
      </c>
      <c r="I106" s="7" t="s">
        <v>484</v>
      </c>
      <c r="J106" s="7" t="s">
        <v>485</v>
      </c>
      <c r="K106" s="7" t="s">
        <v>282</v>
      </c>
      <c r="L106" s="6" t="s">
        <v>91</v>
      </c>
      <c r="M106" s="13">
        <f t="shared" ref="M106:M113" si="12">7351.8+7351.8</f>
        <v>14703.6</v>
      </c>
      <c r="N106" s="3" t="s">
        <v>217</v>
      </c>
      <c r="O106" s="13">
        <v>12447.52</v>
      </c>
      <c r="P106" s="3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399</v>
      </c>
      <c r="AE106" s="6"/>
      <c r="AF106" s="5" t="s">
        <v>626</v>
      </c>
    </row>
    <row r="107" spans="1:32" x14ac:dyDescent="0.25">
      <c r="A107">
        <v>2024</v>
      </c>
      <c r="B107" s="4">
        <v>45566</v>
      </c>
      <c r="C107" s="4">
        <v>45657</v>
      </c>
      <c r="D107" s="6" t="s">
        <v>81</v>
      </c>
      <c r="E107" s="5" t="s">
        <v>232</v>
      </c>
      <c r="F107" s="5" t="s">
        <v>233</v>
      </c>
      <c r="G107" s="5" t="s">
        <v>233</v>
      </c>
      <c r="H107" s="5" t="s">
        <v>232</v>
      </c>
      <c r="I107" s="7" t="s">
        <v>486</v>
      </c>
      <c r="J107" s="7" t="s">
        <v>487</v>
      </c>
      <c r="K107" s="7" t="s">
        <v>418</v>
      </c>
      <c r="L107" s="6" t="s">
        <v>92</v>
      </c>
      <c r="M107" s="13">
        <f t="shared" si="12"/>
        <v>14703.6</v>
      </c>
      <c r="N107" s="3" t="s">
        <v>217</v>
      </c>
      <c r="O107" s="13">
        <v>12447.52</v>
      </c>
      <c r="P107" s="3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399</v>
      </c>
      <c r="AE107" s="6"/>
      <c r="AF107" s="5" t="s">
        <v>626</v>
      </c>
    </row>
    <row r="108" spans="1:32" x14ac:dyDescent="0.25">
      <c r="A108">
        <v>2024</v>
      </c>
      <c r="B108" s="4">
        <v>45566</v>
      </c>
      <c r="C108" s="4">
        <v>45657</v>
      </c>
      <c r="D108" s="6" t="s">
        <v>81</v>
      </c>
      <c r="E108" s="5" t="s">
        <v>212</v>
      </c>
      <c r="F108" s="5" t="s">
        <v>335</v>
      </c>
      <c r="G108" s="5" t="s">
        <v>335</v>
      </c>
      <c r="H108" s="5" t="s">
        <v>212</v>
      </c>
      <c r="I108" s="7" t="s">
        <v>488</v>
      </c>
      <c r="J108" s="7" t="s">
        <v>250</v>
      </c>
      <c r="K108" s="7" t="s">
        <v>279</v>
      </c>
      <c r="L108" s="6" t="s">
        <v>92</v>
      </c>
      <c r="M108" s="13">
        <f t="shared" si="12"/>
        <v>14703.6</v>
      </c>
      <c r="N108" s="3" t="s">
        <v>217</v>
      </c>
      <c r="O108" s="13">
        <v>13147.52</v>
      </c>
      <c r="P108" s="3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399</v>
      </c>
      <c r="AE108" s="6"/>
      <c r="AF108" s="5" t="s">
        <v>626</v>
      </c>
    </row>
    <row r="109" spans="1:32" x14ac:dyDescent="0.25">
      <c r="A109">
        <v>2024</v>
      </c>
      <c r="B109" s="4">
        <v>45566</v>
      </c>
      <c r="C109" s="4">
        <v>45657</v>
      </c>
      <c r="D109" s="6" t="s">
        <v>81</v>
      </c>
      <c r="E109" s="5" t="s">
        <v>273</v>
      </c>
      <c r="F109" s="5" t="s">
        <v>274</v>
      </c>
      <c r="G109" s="5" t="s">
        <v>274</v>
      </c>
      <c r="H109" s="5" t="s">
        <v>273</v>
      </c>
      <c r="I109" s="7" t="s">
        <v>489</v>
      </c>
      <c r="J109" s="7" t="s">
        <v>487</v>
      </c>
      <c r="K109" s="7" t="s">
        <v>236</v>
      </c>
      <c r="L109" s="6" t="s">
        <v>91</v>
      </c>
      <c r="M109" s="13">
        <f t="shared" si="12"/>
        <v>14703.6</v>
      </c>
      <c r="N109" s="3" t="s">
        <v>217</v>
      </c>
      <c r="O109" s="13">
        <v>12447.52</v>
      </c>
      <c r="P109" s="3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399</v>
      </c>
      <c r="AE109" s="6"/>
      <c r="AF109" s="5" t="s">
        <v>626</v>
      </c>
    </row>
    <row r="110" spans="1:32" x14ac:dyDescent="0.25">
      <c r="A110">
        <v>2024</v>
      </c>
      <c r="B110" s="4">
        <v>45566</v>
      </c>
      <c r="C110" s="4">
        <v>45657</v>
      </c>
      <c r="D110" s="6" t="s">
        <v>81</v>
      </c>
      <c r="E110" s="5" t="s">
        <v>212</v>
      </c>
      <c r="F110" s="5" t="s">
        <v>247</v>
      </c>
      <c r="G110" s="5" t="s">
        <v>247</v>
      </c>
      <c r="H110" s="5" t="s">
        <v>212</v>
      </c>
      <c r="I110" s="7" t="s">
        <v>490</v>
      </c>
      <c r="J110" s="7" t="s">
        <v>279</v>
      </c>
      <c r="K110" s="7" t="s">
        <v>491</v>
      </c>
      <c r="L110" s="6" t="s">
        <v>92</v>
      </c>
      <c r="M110" s="13">
        <f t="shared" si="12"/>
        <v>14703.6</v>
      </c>
      <c r="N110" s="3" t="s">
        <v>217</v>
      </c>
      <c r="O110" s="13">
        <v>13147.52</v>
      </c>
      <c r="P110" s="3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399</v>
      </c>
      <c r="AE110" s="6"/>
      <c r="AF110" s="5" t="s">
        <v>626</v>
      </c>
    </row>
    <row r="111" spans="1:32" x14ac:dyDescent="0.25">
      <c r="A111">
        <v>2024</v>
      </c>
      <c r="B111" s="4">
        <v>45566</v>
      </c>
      <c r="C111" s="4">
        <v>45657</v>
      </c>
      <c r="D111" s="6" t="s">
        <v>81</v>
      </c>
      <c r="E111" s="5" t="s">
        <v>553</v>
      </c>
      <c r="F111" s="5" t="s">
        <v>564</v>
      </c>
      <c r="G111" s="5" t="s">
        <v>564</v>
      </c>
      <c r="H111" s="5" t="s">
        <v>553</v>
      </c>
      <c r="I111" s="7" t="s">
        <v>492</v>
      </c>
      <c r="J111" s="7" t="s">
        <v>493</v>
      </c>
      <c r="K111" s="7" t="s">
        <v>494</v>
      </c>
      <c r="L111" s="6" t="s">
        <v>92</v>
      </c>
      <c r="M111" s="13">
        <f t="shared" si="12"/>
        <v>14703.6</v>
      </c>
      <c r="N111" s="3" t="s">
        <v>217</v>
      </c>
      <c r="O111" s="13">
        <v>13147.52</v>
      </c>
      <c r="P111" s="3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399</v>
      </c>
      <c r="AE111" s="6"/>
      <c r="AF111" s="5" t="s">
        <v>626</v>
      </c>
    </row>
    <row r="112" spans="1:32" x14ac:dyDescent="0.25">
      <c r="A112">
        <v>2024</v>
      </c>
      <c r="B112" s="4">
        <v>45566</v>
      </c>
      <c r="C112" s="4">
        <v>45657</v>
      </c>
      <c r="D112" s="6" t="s">
        <v>81</v>
      </c>
      <c r="E112" s="5" t="s">
        <v>241</v>
      </c>
      <c r="F112" s="5" t="s">
        <v>242</v>
      </c>
      <c r="G112" s="5" t="s">
        <v>242</v>
      </c>
      <c r="H112" s="5" t="s">
        <v>241</v>
      </c>
      <c r="I112" s="7" t="s">
        <v>497</v>
      </c>
      <c r="J112" s="7" t="s">
        <v>498</v>
      </c>
      <c r="K112" s="7" t="s">
        <v>499</v>
      </c>
      <c r="L112" s="6" t="s">
        <v>91</v>
      </c>
      <c r="M112" s="13">
        <f t="shared" si="12"/>
        <v>14703.6</v>
      </c>
      <c r="N112" s="3" t="s">
        <v>217</v>
      </c>
      <c r="O112" s="13">
        <v>13147.52</v>
      </c>
      <c r="P112" s="3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399</v>
      </c>
      <c r="AE112" s="6"/>
      <c r="AF112" s="5" t="s">
        <v>626</v>
      </c>
    </row>
    <row r="113" spans="1:32" x14ac:dyDescent="0.25">
      <c r="A113">
        <v>2024</v>
      </c>
      <c r="B113" s="4">
        <v>45566</v>
      </c>
      <c r="C113" s="4">
        <v>45657</v>
      </c>
      <c r="D113" s="6" t="s">
        <v>81</v>
      </c>
      <c r="E113" s="5" t="s">
        <v>264</v>
      </c>
      <c r="F113" s="5" t="s">
        <v>500</v>
      </c>
      <c r="G113" s="5" t="s">
        <v>500</v>
      </c>
      <c r="H113" s="5" t="s">
        <v>264</v>
      </c>
      <c r="I113" s="7" t="s">
        <v>501</v>
      </c>
      <c r="J113" s="7" t="s">
        <v>463</v>
      </c>
      <c r="K113" s="7" t="s">
        <v>367</v>
      </c>
      <c r="L113" s="6" t="s">
        <v>92</v>
      </c>
      <c r="M113" s="13">
        <f t="shared" si="12"/>
        <v>14703.6</v>
      </c>
      <c r="N113" s="3" t="s">
        <v>217</v>
      </c>
      <c r="O113" s="13">
        <v>12447.52</v>
      </c>
      <c r="P113" s="3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399</v>
      </c>
      <c r="AE113" s="6"/>
      <c r="AF113" s="5" t="s">
        <v>626</v>
      </c>
    </row>
    <row r="114" spans="1:32" x14ac:dyDescent="0.25">
      <c r="A114">
        <v>2024</v>
      </c>
      <c r="B114" s="4">
        <v>45566</v>
      </c>
      <c r="C114" s="4">
        <v>45657</v>
      </c>
      <c r="D114" s="6" t="s">
        <v>82</v>
      </c>
      <c r="E114" s="5" t="s">
        <v>218</v>
      </c>
      <c r="F114" s="5" t="s">
        <v>502</v>
      </c>
      <c r="G114" s="5" t="s">
        <v>502</v>
      </c>
      <c r="H114" s="5" t="s">
        <v>218</v>
      </c>
      <c r="I114" s="7" t="s">
        <v>475</v>
      </c>
      <c r="J114" s="7" t="s">
        <v>503</v>
      </c>
      <c r="K114" s="7" t="s">
        <v>504</v>
      </c>
      <c r="L114" s="6" t="s">
        <v>91</v>
      </c>
      <c r="M114" s="13">
        <f>3733.95+3733.95</f>
        <v>7467.9</v>
      </c>
      <c r="N114" s="3" t="s">
        <v>217</v>
      </c>
      <c r="O114" s="13">
        <v>7685.88</v>
      </c>
      <c r="P114" s="3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399</v>
      </c>
      <c r="AE114" s="6"/>
      <c r="AF114" s="5" t="s">
        <v>626</v>
      </c>
    </row>
    <row r="115" spans="1:32" x14ac:dyDescent="0.25">
      <c r="A115">
        <v>2024</v>
      </c>
      <c r="B115" s="4">
        <v>45566</v>
      </c>
      <c r="C115" s="4">
        <v>45657</v>
      </c>
      <c r="D115" s="6" t="s">
        <v>81</v>
      </c>
      <c r="E115" s="5" t="s">
        <v>223</v>
      </c>
      <c r="F115" s="5" t="s">
        <v>260</v>
      </c>
      <c r="G115" s="5" t="s">
        <v>260</v>
      </c>
      <c r="H115" s="5" t="s">
        <v>223</v>
      </c>
      <c r="I115" s="7" t="s">
        <v>404</v>
      </c>
      <c r="J115" s="7" t="s">
        <v>505</v>
      </c>
      <c r="K115" s="7" t="s">
        <v>283</v>
      </c>
      <c r="L115" s="6" t="s">
        <v>91</v>
      </c>
      <c r="M115" s="13">
        <f t="shared" ref="M115:M116" si="13">7351.8+7351.8</f>
        <v>14703.6</v>
      </c>
      <c r="N115" s="3" t="s">
        <v>217</v>
      </c>
      <c r="O115" s="13">
        <v>14147.52</v>
      </c>
      <c r="P115" s="3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399</v>
      </c>
      <c r="AE115" s="6"/>
      <c r="AF115" s="5" t="s">
        <v>626</v>
      </c>
    </row>
    <row r="116" spans="1:32" x14ac:dyDescent="0.25">
      <c r="A116">
        <v>2024</v>
      </c>
      <c r="B116" s="4">
        <v>45566</v>
      </c>
      <c r="C116" s="4">
        <v>45657</v>
      </c>
      <c r="D116" s="6" t="s">
        <v>81</v>
      </c>
      <c r="E116" s="5" t="s">
        <v>251</v>
      </c>
      <c r="F116" s="5" t="s">
        <v>506</v>
      </c>
      <c r="G116" s="5" t="s">
        <v>506</v>
      </c>
      <c r="H116" s="5" t="s">
        <v>251</v>
      </c>
      <c r="I116" s="7" t="s">
        <v>507</v>
      </c>
      <c r="J116" s="7" t="s">
        <v>508</v>
      </c>
      <c r="K116" s="7" t="s">
        <v>509</v>
      </c>
      <c r="L116" s="6" t="s">
        <v>91</v>
      </c>
      <c r="M116" s="13">
        <f t="shared" si="13"/>
        <v>14703.6</v>
      </c>
      <c r="N116" s="3" t="s">
        <v>217</v>
      </c>
      <c r="O116" s="13">
        <v>12447.52</v>
      </c>
      <c r="P116" s="3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399</v>
      </c>
      <c r="AE116" s="6"/>
      <c r="AF116" s="5" t="s">
        <v>626</v>
      </c>
    </row>
    <row r="117" spans="1:32" x14ac:dyDescent="0.25">
      <c r="A117">
        <v>2024</v>
      </c>
      <c r="B117" s="4">
        <v>45566</v>
      </c>
      <c r="C117" s="4">
        <v>45657</v>
      </c>
      <c r="D117" s="6" t="s">
        <v>82</v>
      </c>
      <c r="E117" s="5" t="s">
        <v>264</v>
      </c>
      <c r="F117" s="5" t="s">
        <v>314</v>
      </c>
      <c r="G117" s="5" t="s">
        <v>314</v>
      </c>
      <c r="H117" s="5" t="s">
        <v>264</v>
      </c>
      <c r="I117" s="7" t="s">
        <v>510</v>
      </c>
      <c r="J117" s="7" t="s">
        <v>511</v>
      </c>
      <c r="K117" s="7" t="s">
        <v>512</v>
      </c>
      <c r="L117" s="6" t="s">
        <v>91</v>
      </c>
      <c r="M117" s="13">
        <f t="shared" ref="M117:M118" si="14">3733.95+3733.95</f>
        <v>7467.9</v>
      </c>
      <c r="N117" s="3" t="s">
        <v>217</v>
      </c>
      <c r="O117" s="13">
        <v>7528.54</v>
      </c>
      <c r="P117" s="3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399</v>
      </c>
      <c r="AE117" s="6"/>
      <c r="AF117" s="5" t="s">
        <v>626</v>
      </c>
    </row>
    <row r="118" spans="1:32" x14ac:dyDescent="0.25">
      <c r="A118">
        <v>2024</v>
      </c>
      <c r="B118" s="4">
        <v>45566</v>
      </c>
      <c r="C118" s="4">
        <v>45657</v>
      </c>
      <c r="D118" s="6" t="s">
        <v>82</v>
      </c>
      <c r="E118" s="5" t="s">
        <v>264</v>
      </c>
      <c r="F118" s="5" t="s">
        <v>265</v>
      </c>
      <c r="G118" s="5" t="s">
        <v>265</v>
      </c>
      <c r="H118" s="5" t="s">
        <v>264</v>
      </c>
      <c r="I118" s="7" t="s">
        <v>513</v>
      </c>
      <c r="J118" s="7" t="s">
        <v>514</v>
      </c>
      <c r="K118" s="7" t="s">
        <v>514</v>
      </c>
      <c r="L118" s="6" t="s">
        <v>91</v>
      </c>
      <c r="M118" s="13">
        <f t="shared" si="14"/>
        <v>7467.9</v>
      </c>
      <c r="N118" s="3" t="s">
        <v>217</v>
      </c>
      <c r="O118" s="13">
        <v>7528.54</v>
      </c>
      <c r="P118" s="3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399</v>
      </c>
      <c r="AE118" s="6"/>
      <c r="AF118" s="5" t="s">
        <v>626</v>
      </c>
    </row>
    <row r="119" spans="1:32" x14ac:dyDescent="0.25">
      <c r="A119">
        <v>2024</v>
      </c>
      <c r="B119" s="4">
        <v>45566</v>
      </c>
      <c r="C119" s="4">
        <v>45657</v>
      </c>
      <c r="D119" s="6" t="s">
        <v>81</v>
      </c>
      <c r="E119" s="5" t="s">
        <v>218</v>
      </c>
      <c r="F119" s="5" t="s">
        <v>256</v>
      </c>
      <c r="G119" s="5" t="s">
        <v>256</v>
      </c>
      <c r="H119" s="5" t="s">
        <v>218</v>
      </c>
      <c r="I119" s="7" t="s">
        <v>427</v>
      </c>
      <c r="J119" s="7" t="s">
        <v>230</v>
      </c>
      <c r="K119" s="7" t="s">
        <v>235</v>
      </c>
      <c r="L119" s="6" t="s">
        <v>91</v>
      </c>
      <c r="M119" s="13">
        <f>7351.8+7351.8</f>
        <v>14703.6</v>
      </c>
      <c r="N119" s="3" t="s">
        <v>217</v>
      </c>
      <c r="O119" s="13">
        <v>12447.52</v>
      </c>
      <c r="P119" s="3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399</v>
      </c>
      <c r="AE119" s="6"/>
      <c r="AF119" s="5" t="s">
        <v>626</v>
      </c>
    </row>
    <row r="120" spans="1:32" x14ac:dyDescent="0.25">
      <c r="A120">
        <v>2024</v>
      </c>
      <c r="B120" s="4">
        <v>45566</v>
      </c>
      <c r="C120" s="4">
        <v>45657</v>
      </c>
      <c r="D120" s="6" t="s">
        <v>82</v>
      </c>
      <c r="E120" s="5" t="s">
        <v>232</v>
      </c>
      <c r="F120" s="5" t="s">
        <v>233</v>
      </c>
      <c r="G120" s="5" t="s">
        <v>233</v>
      </c>
      <c r="H120" s="5" t="s">
        <v>232</v>
      </c>
      <c r="I120" s="7" t="s">
        <v>515</v>
      </c>
      <c r="J120" s="7" t="s">
        <v>470</v>
      </c>
      <c r="K120" s="7" t="s">
        <v>250</v>
      </c>
      <c r="L120" s="6" t="s">
        <v>92</v>
      </c>
      <c r="M120" s="13">
        <v>5149.95</v>
      </c>
      <c r="N120" s="3" t="s">
        <v>217</v>
      </c>
      <c r="O120" s="13">
        <v>4833.8500000000004</v>
      </c>
      <c r="P120" s="3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399</v>
      </c>
      <c r="AE120" s="6"/>
      <c r="AF120" s="5" t="s">
        <v>626</v>
      </c>
    </row>
    <row r="121" spans="1:32" x14ac:dyDescent="0.25">
      <c r="A121">
        <v>2024</v>
      </c>
      <c r="B121" s="4">
        <v>45566</v>
      </c>
      <c r="C121" s="4">
        <v>45657</v>
      </c>
      <c r="D121" s="6" t="s">
        <v>82</v>
      </c>
      <c r="E121" s="5" t="s">
        <v>212</v>
      </c>
      <c r="F121" s="5" t="s">
        <v>247</v>
      </c>
      <c r="G121" s="5" t="s">
        <v>247</v>
      </c>
      <c r="H121" s="5" t="s">
        <v>212</v>
      </c>
      <c r="I121" s="7" t="s">
        <v>516</v>
      </c>
      <c r="J121" s="7" t="s">
        <v>363</v>
      </c>
      <c r="K121" s="7" t="s">
        <v>276</v>
      </c>
      <c r="L121" s="6" t="s">
        <v>92</v>
      </c>
      <c r="M121" s="13">
        <f>3733.95+3733.95</f>
        <v>7467.9</v>
      </c>
      <c r="N121" s="3" t="s">
        <v>217</v>
      </c>
      <c r="O121" s="13">
        <v>7685.88</v>
      </c>
      <c r="P121" s="3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399</v>
      </c>
      <c r="AE121" s="6"/>
      <c r="AF121" s="5" t="s">
        <v>626</v>
      </c>
    </row>
    <row r="122" spans="1:32" x14ac:dyDescent="0.25">
      <c r="A122">
        <v>2024</v>
      </c>
      <c r="B122" s="4">
        <v>45566</v>
      </c>
      <c r="C122" s="4">
        <v>45657</v>
      </c>
      <c r="D122" s="6" t="s">
        <v>81</v>
      </c>
      <c r="E122" s="5" t="s">
        <v>517</v>
      </c>
      <c r="F122" s="5" t="s">
        <v>518</v>
      </c>
      <c r="G122" s="5" t="s">
        <v>518</v>
      </c>
      <c r="H122" s="5" t="s">
        <v>517</v>
      </c>
      <c r="I122" s="7" t="s">
        <v>519</v>
      </c>
      <c r="J122" s="7" t="s">
        <v>240</v>
      </c>
      <c r="K122" s="7" t="s">
        <v>520</v>
      </c>
      <c r="L122" s="6" t="s">
        <v>92</v>
      </c>
      <c r="M122" s="13">
        <f>7351.8+7351.8</f>
        <v>14703.6</v>
      </c>
      <c r="N122" s="3" t="s">
        <v>217</v>
      </c>
      <c r="O122" s="13">
        <v>13597.52</v>
      </c>
      <c r="P122" s="3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399</v>
      </c>
      <c r="AE122" s="6"/>
      <c r="AF122" s="5" t="s">
        <v>626</v>
      </c>
    </row>
    <row r="123" spans="1:32" x14ac:dyDescent="0.25">
      <c r="A123">
        <v>2024</v>
      </c>
      <c r="B123" s="4">
        <v>45566</v>
      </c>
      <c r="C123" s="4">
        <v>45657</v>
      </c>
      <c r="D123" s="6" t="s">
        <v>81</v>
      </c>
      <c r="E123" s="5" t="s">
        <v>264</v>
      </c>
      <c r="F123" s="5" t="s">
        <v>343</v>
      </c>
      <c r="G123" s="5" t="s">
        <v>343</v>
      </c>
      <c r="H123" s="5" t="s">
        <v>264</v>
      </c>
      <c r="I123" s="7" t="s">
        <v>521</v>
      </c>
      <c r="J123" s="7" t="s">
        <v>426</v>
      </c>
      <c r="K123" s="7" t="s">
        <v>522</v>
      </c>
      <c r="L123" s="6" t="s">
        <v>92</v>
      </c>
      <c r="M123" s="13">
        <f>7351.8+7351.8</f>
        <v>14703.6</v>
      </c>
      <c r="N123" s="3" t="s">
        <v>217</v>
      </c>
      <c r="O123" s="13">
        <v>12447.52</v>
      </c>
      <c r="P123" s="3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399</v>
      </c>
      <c r="AE123" s="6"/>
      <c r="AF123" s="5" t="s">
        <v>626</v>
      </c>
    </row>
    <row r="124" spans="1:32" x14ac:dyDescent="0.25">
      <c r="A124">
        <v>2024</v>
      </c>
      <c r="B124" s="4">
        <v>45566</v>
      </c>
      <c r="C124" s="4">
        <v>45657</v>
      </c>
      <c r="D124" s="6" t="s">
        <v>82</v>
      </c>
      <c r="E124" s="5" t="s">
        <v>212</v>
      </c>
      <c r="F124" s="5" t="s">
        <v>335</v>
      </c>
      <c r="G124" s="5" t="s">
        <v>335</v>
      </c>
      <c r="H124" s="5" t="s">
        <v>212</v>
      </c>
      <c r="I124" s="7" t="s">
        <v>523</v>
      </c>
      <c r="J124" s="7" t="s">
        <v>222</v>
      </c>
      <c r="K124" s="7" t="s">
        <v>524</v>
      </c>
      <c r="L124" s="6" t="s">
        <v>92</v>
      </c>
      <c r="M124" s="13">
        <v>2489.3000000000002</v>
      </c>
      <c r="N124" s="3" t="s">
        <v>217</v>
      </c>
      <c r="O124" s="13">
        <v>2571.96</v>
      </c>
      <c r="P124" s="3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399</v>
      </c>
      <c r="AE124" s="6"/>
      <c r="AF124" s="5" t="s">
        <v>626</v>
      </c>
    </row>
    <row r="125" spans="1:32" x14ac:dyDescent="0.25">
      <c r="A125">
        <v>2024</v>
      </c>
      <c r="B125" s="4">
        <v>45566</v>
      </c>
      <c r="C125" s="4">
        <v>45657</v>
      </c>
      <c r="D125" s="6" t="s">
        <v>82</v>
      </c>
      <c r="E125" s="5" t="s">
        <v>264</v>
      </c>
      <c r="F125" s="5" t="s">
        <v>265</v>
      </c>
      <c r="G125" s="5" t="s">
        <v>265</v>
      </c>
      <c r="H125" s="5" t="s">
        <v>264</v>
      </c>
      <c r="I125" s="7" t="s">
        <v>526</v>
      </c>
      <c r="J125" s="7" t="s">
        <v>527</v>
      </c>
      <c r="K125" s="7" t="s">
        <v>426</v>
      </c>
      <c r="L125" s="6" t="s">
        <v>91</v>
      </c>
      <c r="M125" s="13">
        <v>2489.3000000000002</v>
      </c>
      <c r="N125" s="3" t="s">
        <v>217</v>
      </c>
      <c r="O125" s="13">
        <v>2571.96</v>
      </c>
      <c r="P125" s="3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399</v>
      </c>
      <c r="AE125" s="6"/>
      <c r="AF125" s="5" t="s">
        <v>626</v>
      </c>
    </row>
    <row r="126" spans="1:32" x14ac:dyDescent="0.25">
      <c r="A126">
        <v>2024</v>
      </c>
      <c r="B126" s="4">
        <v>45566</v>
      </c>
      <c r="C126" s="4">
        <v>45657</v>
      </c>
      <c r="D126" s="6" t="s">
        <v>82</v>
      </c>
      <c r="E126" s="5" t="s">
        <v>264</v>
      </c>
      <c r="F126" s="5" t="s">
        <v>265</v>
      </c>
      <c r="G126" s="5" t="s">
        <v>265</v>
      </c>
      <c r="H126" s="5" t="s">
        <v>264</v>
      </c>
      <c r="I126" s="7" t="s">
        <v>528</v>
      </c>
      <c r="J126" s="7" t="s">
        <v>230</v>
      </c>
      <c r="K126" s="7" t="s">
        <v>320</v>
      </c>
      <c r="L126" s="6" t="s">
        <v>92</v>
      </c>
      <c r="M126" s="13">
        <v>4879.05</v>
      </c>
      <c r="N126" s="3" t="s">
        <v>217</v>
      </c>
      <c r="O126" s="13">
        <v>8930.6</v>
      </c>
      <c r="P126" s="3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399</v>
      </c>
      <c r="AE126" s="6"/>
      <c r="AF126" s="5" t="s">
        <v>626</v>
      </c>
    </row>
    <row r="127" spans="1:32" x14ac:dyDescent="0.25">
      <c r="A127">
        <v>2024</v>
      </c>
      <c r="B127" s="4">
        <v>45566</v>
      </c>
      <c r="C127" s="4">
        <v>45657</v>
      </c>
      <c r="D127" s="6" t="s">
        <v>82</v>
      </c>
      <c r="E127" s="5" t="s">
        <v>218</v>
      </c>
      <c r="F127" s="5" t="s">
        <v>256</v>
      </c>
      <c r="G127" s="5" t="s">
        <v>256</v>
      </c>
      <c r="H127" s="5" t="s">
        <v>218</v>
      </c>
      <c r="I127" s="7" t="s">
        <v>281</v>
      </c>
      <c r="J127" s="7" t="s">
        <v>354</v>
      </c>
      <c r="K127" s="7" t="s">
        <v>525</v>
      </c>
      <c r="L127" s="6" t="s">
        <v>91</v>
      </c>
      <c r="M127" s="13">
        <f t="shared" ref="M127" si="15">3733.95+3733.95</f>
        <v>7467.9</v>
      </c>
      <c r="N127" s="3" t="s">
        <v>217</v>
      </c>
      <c r="O127" s="13">
        <v>7403.54</v>
      </c>
      <c r="P127" s="3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399</v>
      </c>
      <c r="AE127" s="6"/>
      <c r="AF127" s="5" t="s">
        <v>626</v>
      </c>
    </row>
    <row r="128" spans="1:32" x14ac:dyDescent="0.25">
      <c r="A128">
        <v>2024</v>
      </c>
      <c r="B128" s="4">
        <v>45566</v>
      </c>
      <c r="C128" s="4">
        <v>45657</v>
      </c>
      <c r="D128" s="6" t="s">
        <v>82</v>
      </c>
      <c r="E128" s="5" t="s">
        <v>264</v>
      </c>
      <c r="F128" s="5" t="s">
        <v>265</v>
      </c>
      <c r="G128" s="5" t="s">
        <v>265</v>
      </c>
      <c r="H128" s="5" t="s">
        <v>264</v>
      </c>
      <c r="I128" s="5" t="s">
        <v>248</v>
      </c>
      <c r="J128" s="5" t="s">
        <v>459</v>
      </c>
      <c r="K128" s="5" t="s">
        <v>240</v>
      </c>
      <c r="L128" s="6" t="s">
        <v>92</v>
      </c>
      <c r="M128" s="13">
        <f>5054.7+5054.7</f>
        <v>10109.4</v>
      </c>
      <c r="N128" s="3" t="s">
        <v>217</v>
      </c>
      <c r="O128" s="13">
        <v>9205.24</v>
      </c>
      <c r="P128" s="3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399</v>
      </c>
      <c r="AE128" s="6"/>
      <c r="AF128" s="5" t="s">
        <v>626</v>
      </c>
    </row>
    <row r="129" spans="1:32" x14ac:dyDescent="0.25">
      <c r="A129">
        <v>2024</v>
      </c>
      <c r="B129" s="4">
        <v>45566</v>
      </c>
      <c r="C129" s="4">
        <v>45657</v>
      </c>
      <c r="D129" s="6" t="s">
        <v>81</v>
      </c>
      <c r="E129" s="5" t="s">
        <v>555</v>
      </c>
      <c r="F129" s="5" t="s">
        <v>415</v>
      </c>
      <c r="G129" s="5" t="s">
        <v>415</v>
      </c>
      <c r="H129" s="5" t="s">
        <v>555</v>
      </c>
      <c r="I129" s="5" t="s">
        <v>455</v>
      </c>
      <c r="J129" s="5" t="s">
        <v>583</v>
      </c>
      <c r="K129" s="5" t="s">
        <v>584</v>
      </c>
      <c r="L129" s="6" t="s">
        <v>91</v>
      </c>
      <c r="M129" s="13">
        <f>7351.8+7351.8</f>
        <v>14703.6</v>
      </c>
      <c r="N129" s="3" t="s">
        <v>217</v>
      </c>
      <c r="O129" s="13">
        <v>12447.52</v>
      </c>
      <c r="P129" s="3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399</v>
      </c>
      <c r="AE129" s="6"/>
      <c r="AF129" s="5" t="s">
        <v>626</v>
      </c>
    </row>
    <row r="130" spans="1:32" x14ac:dyDescent="0.25">
      <c r="A130">
        <v>2024</v>
      </c>
      <c r="B130" s="4">
        <v>45566</v>
      </c>
      <c r="C130" s="4">
        <v>45657</v>
      </c>
      <c r="D130" s="6" t="s">
        <v>82</v>
      </c>
      <c r="E130" s="5" t="s">
        <v>495</v>
      </c>
      <c r="F130" s="5" t="s">
        <v>529</v>
      </c>
      <c r="G130" s="5" t="s">
        <v>529</v>
      </c>
      <c r="H130" s="5" t="s">
        <v>495</v>
      </c>
      <c r="I130" s="7" t="s">
        <v>530</v>
      </c>
      <c r="J130" s="7" t="s">
        <v>485</v>
      </c>
      <c r="K130" s="7" t="s">
        <v>531</v>
      </c>
      <c r="L130" s="6" t="s">
        <v>91</v>
      </c>
      <c r="M130" s="13">
        <f>10999.95+10999.95</f>
        <v>21999.9</v>
      </c>
      <c r="N130" s="3" t="s">
        <v>217</v>
      </c>
      <c r="O130" s="13">
        <v>18856.78</v>
      </c>
      <c r="P130" s="3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399</v>
      </c>
      <c r="AE130" s="6"/>
      <c r="AF130" s="5" t="s">
        <v>626</v>
      </c>
    </row>
    <row r="131" spans="1:32" x14ac:dyDescent="0.25">
      <c r="A131">
        <v>2024</v>
      </c>
      <c r="B131" s="4">
        <v>45566</v>
      </c>
      <c r="C131" s="4">
        <v>45657</v>
      </c>
      <c r="D131" s="6" t="s">
        <v>82</v>
      </c>
      <c r="E131" s="5" t="s">
        <v>495</v>
      </c>
      <c r="F131" s="5" t="s">
        <v>532</v>
      </c>
      <c r="G131" s="5" t="s">
        <v>532</v>
      </c>
      <c r="H131" s="5" t="s">
        <v>495</v>
      </c>
      <c r="I131" s="7" t="s">
        <v>533</v>
      </c>
      <c r="J131" s="7" t="s">
        <v>268</v>
      </c>
      <c r="K131" s="7" t="s">
        <v>418</v>
      </c>
      <c r="L131" s="6" t="s">
        <v>91</v>
      </c>
      <c r="M131" s="13">
        <f>8202.3+8202.3</f>
        <v>16404.599999999999</v>
      </c>
      <c r="N131" s="3" t="s">
        <v>217</v>
      </c>
      <c r="O131" s="13">
        <v>14456.62</v>
      </c>
      <c r="P131" s="3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399</v>
      </c>
      <c r="AE131" s="6"/>
      <c r="AF131" s="5" t="s">
        <v>626</v>
      </c>
    </row>
    <row r="132" spans="1:32" x14ac:dyDescent="0.25">
      <c r="A132">
        <v>2024</v>
      </c>
      <c r="B132" s="4">
        <v>45566</v>
      </c>
      <c r="C132" s="4">
        <v>45657</v>
      </c>
      <c r="D132" s="6" t="s">
        <v>82</v>
      </c>
      <c r="E132" s="5" t="s">
        <v>495</v>
      </c>
      <c r="F132" s="5" t="s">
        <v>534</v>
      </c>
      <c r="G132" s="5" t="s">
        <v>534</v>
      </c>
      <c r="H132" s="5" t="s">
        <v>495</v>
      </c>
      <c r="I132" s="7" t="s">
        <v>535</v>
      </c>
      <c r="J132" s="7" t="s">
        <v>250</v>
      </c>
      <c r="K132" s="7" t="s">
        <v>536</v>
      </c>
      <c r="L132" s="6" t="s">
        <v>91</v>
      </c>
      <c r="M132" s="13">
        <f>7106.4+7106.4</f>
        <v>14212.8</v>
      </c>
      <c r="N132" s="3" t="s">
        <v>217</v>
      </c>
      <c r="O132" s="13">
        <v>12696.14</v>
      </c>
      <c r="P132" s="3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399</v>
      </c>
      <c r="AE132" s="6"/>
      <c r="AF132" s="5" t="s">
        <v>626</v>
      </c>
    </row>
    <row r="133" spans="1:32" x14ac:dyDescent="0.25">
      <c r="A133">
        <v>2024</v>
      </c>
      <c r="B133" s="4">
        <v>45566</v>
      </c>
      <c r="C133" s="4">
        <v>45657</v>
      </c>
      <c r="D133" s="6" t="s">
        <v>82</v>
      </c>
      <c r="E133" s="5" t="s">
        <v>495</v>
      </c>
      <c r="F133" s="5" t="s">
        <v>496</v>
      </c>
      <c r="G133" s="5" t="s">
        <v>496</v>
      </c>
      <c r="H133" s="5" t="s">
        <v>495</v>
      </c>
      <c r="I133" s="7" t="s">
        <v>537</v>
      </c>
      <c r="J133" s="7" t="s">
        <v>235</v>
      </c>
      <c r="K133" s="7" t="s">
        <v>538</v>
      </c>
      <c r="L133" s="6" t="s">
        <v>91</v>
      </c>
      <c r="M133" s="13">
        <f t="shared" ref="M133:M140" si="16">3733.95+3733.95</f>
        <v>7467.9</v>
      </c>
      <c r="N133" s="3" t="s">
        <v>217</v>
      </c>
      <c r="O133" s="13">
        <v>7377.9</v>
      </c>
      <c r="P133" s="3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399</v>
      </c>
      <c r="AE133" s="6"/>
      <c r="AF133" s="5" t="s">
        <v>626</v>
      </c>
    </row>
    <row r="134" spans="1:32" x14ac:dyDescent="0.25">
      <c r="A134">
        <v>2024</v>
      </c>
      <c r="B134" s="4">
        <v>45566</v>
      </c>
      <c r="C134" s="4">
        <v>45657</v>
      </c>
      <c r="D134" s="6" t="s">
        <v>82</v>
      </c>
      <c r="E134" s="5" t="s">
        <v>495</v>
      </c>
      <c r="F134" s="5" t="s">
        <v>496</v>
      </c>
      <c r="G134" s="5" t="s">
        <v>496</v>
      </c>
      <c r="H134" s="5" t="s">
        <v>495</v>
      </c>
      <c r="I134" s="7" t="s">
        <v>539</v>
      </c>
      <c r="J134" s="7" t="s">
        <v>250</v>
      </c>
      <c r="K134" s="7" t="s">
        <v>540</v>
      </c>
      <c r="L134" s="6" t="s">
        <v>91</v>
      </c>
      <c r="M134" s="13">
        <f t="shared" si="16"/>
        <v>7467.9</v>
      </c>
      <c r="N134" s="3" t="s">
        <v>217</v>
      </c>
      <c r="O134" s="13">
        <v>7377.9</v>
      </c>
      <c r="P134" s="3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399</v>
      </c>
      <c r="AE134" s="6"/>
      <c r="AF134" s="5" t="s">
        <v>626</v>
      </c>
    </row>
    <row r="135" spans="1:32" x14ac:dyDescent="0.25">
      <c r="A135">
        <v>2024</v>
      </c>
      <c r="B135" s="4">
        <v>45566</v>
      </c>
      <c r="C135" s="4">
        <v>45657</v>
      </c>
      <c r="D135" s="6" t="s">
        <v>82</v>
      </c>
      <c r="E135" s="5" t="s">
        <v>495</v>
      </c>
      <c r="F135" s="5" t="s">
        <v>496</v>
      </c>
      <c r="G135" s="5" t="s">
        <v>496</v>
      </c>
      <c r="H135" s="5" t="s">
        <v>495</v>
      </c>
      <c r="I135" s="7" t="s">
        <v>541</v>
      </c>
      <c r="J135" s="7" t="s">
        <v>542</v>
      </c>
      <c r="K135" s="7" t="s">
        <v>543</v>
      </c>
      <c r="L135" s="6" t="s">
        <v>91</v>
      </c>
      <c r="M135" s="13">
        <f t="shared" si="16"/>
        <v>7467.9</v>
      </c>
      <c r="N135" s="3" t="s">
        <v>217</v>
      </c>
      <c r="O135" s="13">
        <v>7377.9</v>
      </c>
      <c r="P135" s="3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399</v>
      </c>
      <c r="AE135" s="6"/>
      <c r="AF135" s="5" t="s">
        <v>626</v>
      </c>
    </row>
    <row r="136" spans="1:32" x14ac:dyDescent="0.25">
      <c r="A136">
        <v>2024</v>
      </c>
      <c r="B136" s="4">
        <v>45566</v>
      </c>
      <c r="C136" s="4">
        <v>45657</v>
      </c>
      <c r="D136" s="6" t="s">
        <v>82</v>
      </c>
      <c r="E136" s="5" t="s">
        <v>495</v>
      </c>
      <c r="F136" s="5" t="s">
        <v>496</v>
      </c>
      <c r="G136" s="5" t="s">
        <v>496</v>
      </c>
      <c r="H136" s="5" t="s">
        <v>495</v>
      </c>
      <c r="I136" s="7" t="s">
        <v>544</v>
      </c>
      <c r="J136" s="7" t="s">
        <v>545</v>
      </c>
      <c r="K136" s="7" t="s">
        <v>279</v>
      </c>
      <c r="L136" s="6" t="s">
        <v>91</v>
      </c>
      <c r="M136" s="13">
        <f t="shared" si="16"/>
        <v>7467.9</v>
      </c>
      <c r="N136" s="3" t="s">
        <v>217</v>
      </c>
      <c r="O136" s="13">
        <v>7377.9</v>
      </c>
      <c r="P136" s="3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399</v>
      </c>
      <c r="AE136" s="6"/>
      <c r="AF136" s="5" t="s">
        <v>626</v>
      </c>
    </row>
    <row r="137" spans="1:32" x14ac:dyDescent="0.25">
      <c r="A137">
        <v>2024</v>
      </c>
      <c r="B137" s="4">
        <v>45566</v>
      </c>
      <c r="C137" s="4">
        <v>45657</v>
      </c>
      <c r="D137" s="6" t="s">
        <v>82</v>
      </c>
      <c r="E137" s="5" t="s">
        <v>495</v>
      </c>
      <c r="F137" s="5" t="s">
        <v>496</v>
      </c>
      <c r="G137" s="5" t="s">
        <v>496</v>
      </c>
      <c r="H137" s="5" t="s">
        <v>495</v>
      </c>
      <c r="I137" s="7" t="s">
        <v>392</v>
      </c>
      <c r="J137" s="7" t="s">
        <v>546</v>
      </c>
      <c r="K137" s="7" t="s">
        <v>367</v>
      </c>
      <c r="L137" s="6" t="s">
        <v>91</v>
      </c>
      <c r="M137" s="13">
        <f t="shared" si="16"/>
        <v>7467.9</v>
      </c>
      <c r="N137" s="3" t="s">
        <v>217</v>
      </c>
      <c r="O137" s="13">
        <v>7377.9</v>
      </c>
      <c r="P137" s="3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399</v>
      </c>
      <c r="AE137" s="6"/>
      <c r="AF137" s="5" t="s">
        <v>626</v>
      </c>
    </row>
    <row r="138" spans="1:32" x14ac:dyDescent="0.25">
      <c r="A138">
        <v>2024</v>
      </c>
      <c r="B138" s="4">
        <v>45566</v>
      </c>
      <c r="C138" s="4">
        <v>45657</v>
      </c>
      <c r="D138" s="6" t="s">
        <v>82</v>
      </c>
      <c r="E138" s="5" t="s">
        <v>495</v>
      </c>
      <c r="F138" s="5" t="s">
        <v>547</v>
      </c>
      <c r="G138" s="5" t="s">
        <v>547</v>
      </c>
      <c r="H138" s="5" t="s">
        <v>495</v>
      </c>
      <c r="I138" s="7" t="s">
        <v>548</v>
      </c>
      <c r="J138" s="7" t="s">
        <v>549</v>
      </c>
      <c r="K138" s="7" t="s">
        <v>550</v>
      </c>
      <c r="L138" s="6" t="s">
        <v>91</v>
      </c>
      <c r="M138" s="13">
        <f t="shared" si="16"/>
        <v>7467.9</v>
      </c>
      <c r="N138" s="3" t="s">
        <v>217</v>
      </c>
      <c r="O138" s="13">
        <v>7377.9</v>
      </c>
      <c r="P138" s="3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399</v>
      </c>
      <c r="AE138" s="6"/>
      <c r="AF138" s="5" t="s">
        <v>626</v>
      </c>
    </row>
    <row r="139" spans="1:32" x14ac:dyDescent="0.25">
      <c r="A139">
        <v>2024</v>
      </c>
      <c r="B139" s="4">
        <v>45566</v>
      </c>
      <c r="C139" s="4">
        <v>45657</v>
      </c>
      <c r="D139" s="6" t="s">
        <v>82</v>
      </c>
      <c r="E139" s="5" t="s">
        <v>495</v>
      </c>
      <c r="F139" s="5" t="s">
        <v>551</v>
      </c>
      <c r="G139" s="5" t="s">
        <v>551</v>
      </c>
      <c r="H139" s="5" t="s">
        <v>495</v>
      </c>
      <c r="I139" s="7" t="s">
        <v>552</v>
      </c>
      <c r="J139" s="7" t="s">
        <v>359</v>
      </c>
      <c r="K139" s="7" t="s">
        <v>426</v>
      </c>
      <c r="L139" s="6" t="s">
        <v>91</v>
      </c>
      <c r="M139" s="13">
        <f t="shared" si="16"/>
        <v>7467.9</v>
      </c>
      <c r="N139" s="3" t="s">
        <v>217</v>
      </c>
      <c r="O139" s="13">
        <v>7377.9</v>
      </c>
      <c r="P139" s="3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399</v>
      </c>
      <c r="AE139" s="6"/>
      <c r="AF139" s="5" t="s">
        <v>626</v>
      </c>
    </row>
    <row r="140" spans="1:32" x14ac:dyDescent="0.25">
      <c r="A140">
        <v>2024</v>
      </c>
      <c r="B140" s="4">
        <v>45566</v>
      </c>
      <c r="C140" s="4">
        <v>45657</v>
      </c>
      <c r="D140" s="6" t="s">
        <v>88</v>
      </c>
      <c r="E140" s="5" t="s">
        <v>264</v>
      </c>
      <c r="F140" s="5" t="s">
        <v>265</v>
      </c>
      <c r="G140" s="5" t="s">
        <v>265</v>
      </c>
      <c r="H140" s="5" t="s">
        <v>264</v>
      </c>
      <c r="I140" s="7" t="s">
        <v>489</v>
      </c>
      <c r="J140" s="7" t="s">
        <v>259</v>
      </c>
      <c r="K140" s="7" t="s">
        <v>383</v>
      </c>
      <c r="L140" s="6" t="s">
        <v>91</v>
      </c>
      <c r="M140" s="13">
        <f t="shared" si="16"/>
        <v>7467.9</v>
      </c>
      <c r="N140" s="3" t="s">
        <v>217</v>
      </c>
      <c r="O140" s="13">
        <v>7377.9</v>
      </c>
      <c r="P140" s="3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399</v>
      </c>
      <c r="AE140" s="6"/>
      <c r="AF140" s="5" t="s">
        <v>626</v>
      </c>
    </row>
    <row r="141" spans="1:32" x14ac:dyDescent="0.25">
      <c r="A141">
        <v>2024</v>
      </c>
      <c r="B141" s="4">
        <v>45566</v>
      </c>
      <c r="C141" s="4">
        <v>45657</v>
      </c>
      <c r="D141" s="6" t="s">
        <v>88</v>
      </c>
      <c r="E141" s="5" t="s">
        <v>350</v>
      </c>
      <c r="F141" s="5" t="s">
        <v>565</v>
      </c>
      <c r="G141" s="5" t="s">
        <v>565</v>
      </c>
      <c r="H141" s="5" t="s">
        <v>350</v>
      </c>
      <c r="I141" s="7" t="s">
        <v>585</v>
      </c>
      <c r="J141" s="7" t="s">
        <v>493</v>
      </c>
      <c r="K141" s="7" t="s">
        <v>296</v>
      </c>
      <c r="L141" s="6" t="s">
        <v>91</v>
      </c>
      <c r="M141" s="13">
        <f>7999.95+7999.95</f>
        <v>15999.9</v>
      </c>
      <c r="N141" s="3" t="s">
        <v>217</v>
      </c>
      <c r="O141" s="13">
        <v>20429.64</v>
      </c>
      <c r="P141" s="3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399</v>
      </c>
      <c r="AE141" s="6"/>
      <c r="AF141" s="5" t="s">
        <v>626</v>
      </c>
    </row>
    <row r="142" spans="1:32" x14ac:dyDescent="0.25">
      <c r="A142">
        <v>2024</v>
      </c>
      <c r="B142" s="4">
        <v>45566</v>
      </c>
      <c r="C142" s="4">
        <v>45657</v>
      </c>
      <c r="D142" s="6" t="s">
        <v>88</v>
      </c>
      <c r="E142" s="5" t="s">
        <v>553</v>
      </c>
      <c r="F142" s="5" t="s">
        <v>566</v>
      </c>
      <c r="G142" s="5" t="s">
        <v>566</v>
      </c>
      <c r="H142" s="5" t="s">
        <v>553</v>
      </c>
      <c r="I142" s="7" t="s">
        <v>586</v>
      </c>
      <c r="J142" s="7" t="s">
        <v>587</v>
      </c>
      <c r="K142" s="7" t="s">
        <v>588</v>
      </c>
      <c r="L142" s="6" t="s">
        <v>91</v>
      </c>
      <c r="M142" s="13">
        <v>2489.3000000000002</v>
      </c>
      <c r="N142" s="3" t="s">
        <v>217</v>
      </c>
      <c r="O142" s="13">
        <v>2461.7800000000002</v>
      </c>
      <c r="P142" s="3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399</v>
      </c>
      <c r="AE142" s="6"/>
      <c r="AF142" s="5" t="s">
        <v>626</v>
      </c>
    </row>
    <row r="143" spans="1:32" x14ac:dyDescent="0.25">
      <c r="A143">
        <v>2024</v>
      </c>
      <c r="B143" s="4">
        <v>45566</v>
      </c>
      <c r="C143" s="4">
        <v>45657</v>
      </c>
      <c r="D143" s="6" t="s">
        <v>88</v>
      </c>
      <c r="E143" s="5" t="s">
        <v>223</v>
      </c>
      <c r="F143" s="5" t="s">
        <v>260</v>
      </c>
      <c r="G143" s="5" t="s">
        <v>260</v>
      </c>
      <c r="H143" s="5" t="s">
        <v>223</v>
      </c>
      <c r="I143" s="7" t="s">
        <v>589</v>
      </c>
      <c r="J143" s="7" t="s">
        <v>299</v>
      </c>
      <c r="K143" s="7" t="s">
        <v>370</v>
      </c>
      <c r="L143" s="6" t="s">
        <v>91</v>
      </c>
      <c r="M143" s="13">
        <v>2489.3000000000002</v>
      </c>
      <c r="N143" s="3" t="s">
        <v>217</v>
      </c>
      <c r="O143" s="13">
        <v>2461.7800000000002</v>
      </c>
      <c r="P143" s="3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399</v>
      </c>
      <c r="AE143" s="6"/>
      <c r="AF143" s="5" t="s">
        <v>626</v>
      </c>
    </row>
    <row r="144" spans="1:32" x14ac:dyDescent="0.25">
      <c r="A144">
        <v>2024</v>
      </c>
      <c r="B144" s="4">
        <v>45566</v>
      </c>
      <c r="C144" s="4">
        <v>45657</v>
      </c>
      <c r="D144" s="6" t="s">
        <v>88</v>
      </c>
      <c r="E144" s="5" t="s">
        <v>553</v>
      </c>
      <c r="F144" s="5" t="s">
        <v>566</v>
      </c>
      <c r="G144" s="5" t="s">
        <v>566</v>
      </c>
      <c r="H144" s="5" t="s">
        <v>553</v>
      </c>
      <c r="I144" s="7" t="s">
        <v>590</v>
      </c>
      <c r="J144" s="7" t="s">
        <v>359</v>
      </c>
      <c r="K144" s="7" t="s">
        <v>360</v>
      </c>
      <c r="L144" s="6" t="s">
        <v>92</v>
      </c>
      <c r="M144" s="13">
        <v>2489.3000000000002</v>
      </c>
      <c r="N144" s="3" t="s">
        <v>217</v>
      </c>
      <c r="O144" s="13">
        <v>2461.7800000000002</v>
      </c>
      <c r="P144" s="3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399</v>
      </c>
      <c r="AE144" s="6"/>
      <c r="AF144" s="5" t="s">
        <v>626</v>
      </c>
    </row>
    <row r="145" spans="1:32" x14ac:dyDescent="0.25">
      <c r="A145">
        <v>2024</v>
      </c>
      <c r="B145" s="4">
        <v>45566</v>
      </c>
      <c r="C145" s="4">
        <v>45657</v>
      </c>
      <c r="D145" s="6" t="s">
        <v>88</v>
      </c>
      <c r="E145" s="5" t="s">
        <v>556</v>
      </c>
      <c r="F145" s="5" t="s">
        <v>567</v>
      </c>
      <c r="G145" s="5" t="s">
        <v>567</v>
      </c>
      <c r="H145" s="5" t="s">
        <v>556</v>
      </c>
      <c r="I145" s="5" t="s">
        <v>591</v>
      </c>
      <c r="J145" s="5" t="s">
        <v>309</v>
      </c>
      <c r="K145" s="5" t="s">
        <v>418</v>
      </c>
      <c r="L145" s="6" t="s">
        <v>92</v>
      </c>
      <c r="M145" s="13">
        <f>8799.45+8799.45</f>
        <v>17598.900000000001</v>
      </c>
      <c r="N145" s="3" t="s">
        <v>217</v>
      </c>
      <c r="O145" s="13">
        <v>30580.78</v>
      </c>
      <c r="P145" s="3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399</v>
      </c>
      <c r="AE145" s="6"/>
      <c r="AF145" s="5" t="s">
        <v>626</v>
      </c>
    </row>
    <row r="146" spans="1:32" x14ac:dyDescent="0.25">
      <c r="A146">
        <v>2024</v>
      </c>
      <c r="B146" s="4">
        <v>45566</v>
      </c>
      <c r="C146" s="4">
        <v>45657</v>
      </c>
      <c r="D146" s="6" t="s">
        <v>88</v>
      </c>
      <c r="E146" s="5" t="s">
        <v>350</v>
      </c>
      <c r="F146" s="5" t="s">
        <v>568</v>
      </c>
      <c r="G146" s="5" t="s">
        <v>568</v>
      </c>
      <c r="H146" s="5" t="s">
        <v>350</v>
      </c>
      <c r="I146" s="5" t="s">
        <v>592</v>
      </c>
      <c r="J146" s="5" t="s">
        <v>593</v>
      </c>
      <c r="K146" s="5" t="s">
        <v>319</v>
      </c>
      <c r="L146" s="6" t="s">
        <v>91</v>
      </c>
      <c r="M146" s="13">
        <f>8799.9+8799.9</f>
        <v>17599.8</v>
      </c>
      <c r="N146" s="3" t="s">
        <v>217</v>
      </c>
      <c r="O146" s="13">
        <v>35184.6</v>
      </c>
      <c r="P146" s="3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399</v>
      </c>
      <c r="AE146" s="6"/>
      <c r="AF146" s="5" t="s">
        <v>626</v>
      </c>
    </row>
    <row r="147" spans="1:32" x14ac:dyDescent="0.25">
      <c r="A147">
        <v>2024</v>
      </c>
      <c r="B147" s="4">
        <v>45566</v>
      </c>
      <c r="C147" s="4">
        <v>45657</v>
      </c>
      <c r="D147" s="6" t="s">
        <v>88</v>
      </c>
      <c r="E147" s="5" t="s">
        <v>555</v>
      </c>
      <c r="F147" s="5" t="s">
        <v>569</v>
      </c>
      <c r="G147" s="5" t="s">
        <v>569</v>
      </c>
      <c r="H147" s="5" t="s">
        <v>555</v>
      </c>
      <c r="I147" s="5" t="s">
        <v>594</v>
      </c>
      <c r="J147" s="5" t="s">
        <v>380</v>
      </c>
      <c r="K147" s="5" t="s">
        <v>272</v>
      </c>
      <c r="L147" s="6" t="s">
        <v>92</v>
      </c>
      <c r="M147" s="13">
        <f>7999.95+7999.95</f>
        <v>15999.9</v>
      </c>
      <c r="N147" s="3" t="s">
        <v>217</v>
      </c>
      <c r="O147" s="13">
        <v>20429.64</v>
      </c>
      <c r="P147" s="3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399</v>
      </c>
      <c r="AE147" s="6"/>
      <c r="AF147" s="5" t="s">
        <v>626</v>
      </c>
    </row>
    <row r="148" spans="1:32" x14ac:dyDescent="0.25">
      <c r="A148">
        <v>2024</v>
      </c>
      <c r="B148" s="4">
        <v>45566</v>
      </c>
      <c r="C148" s="4">
        <v>45657</v>
      </c>
      <c r="D148" s="6" t="s">
        <v>88</v>
      </c>
      <c r="E148" s="5" t="s">
        <v>399</v>
      </c>
      <c r="F148" s="5" t="s">
        <v>570</v>
      </c>
      <c r="G148" s="5" t="s">
        <v>570</v>
      </c>
      <c r="H148" s="5" t="s">
        <v>399</v>
      </c>
      <c r="I148" s="5" t="s">
        <v>595</v>
      </c>
      <c r="J148" s="5" t="s">
        <v>596</v>
      </c>
      <c r="K148" s="5" t="s">
        <v>597</v>
      </c>
      <c r="L148" s="6" t="s">
        <v>91</v>
      </c>
      <c r="M148" s="13">
        <f>14850+14850</f>
        <v>29700</v>
      </c>
      <c r="N148" s="3" t="s">
        <v>217</v>
      </c>
      <c r="O148" s="13">
        <v>40496.1</v>
      </c>
      <c r="P148" s="3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399</v>
      </c>
      <c r="AE148" s="6"/>
      <c r="AF148" s="5" t="s">
        <v>626</v>
      </c>
    </row>
    <row r="149" spans="1:32" x14ac:dyDescent="0.25">
      <c r="A149">
        <v>2024</v>
      </c>
      <c r="B149" s="4">
        <v>45566</v>
      </c>
      <c r="C149" s="4">
        <v>45657</v>
      </c>
      <c r="D149" s="6" t="s">
        <v>88</v>
      </c>
      <c r="E149" s="5" t="s">
        <v>457</v>
      </c>
      <c r="F149" s="5" t="s">
        <v>571</v>
      </c>
      <c r="G149" s="5" t="s">
        <v>571</v>
      </c>
      <c r="H149" s="5" t="s">
        <v>457</v>
      </c>
      <c r="I149" s="5" t="s">
        <v>598</v>
      </c>
      <c r="J149" s="5" t="s">
        <v>249</v>
      </c>
      <c r="K149" s="5" t="s">
        <v>426</v>
      </c>
      <c r="L149" s="6" t="s">
        <v>91</v>
      </c>
      <c r="M149" s="13">
        <f>7999.95+7999.95</f>
        <v>15999.9</v>
      </c>
      <c r="N149" s="3" t="s">
        <v>217</v>
      </c>
      <c r="O149" s="13">
        <v>20429.64</v>
      </c>
      <c r="P149" s="3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399</v>
      </c>
      <c r="AE149" s="6"/>
      <c r="AF149" s="5" t="s">
        <v>626</v>
      </c>
    </row>
    <row r="150" spans="1:32" x14ac:dyDescent="0.25">
      <c r="A150">
        <v>2024</v>
      </c>
      <c r="B150" s="4">
        <v>45566</v>
      </c>
      <c r="C150" s="4">
        <v>45657</v>
      </c>
      <c r="D150" s="6" t="s">
        <v>88</v>
      </c>
      <c r="E150" s="5" t="s">
        <v>232</v>
      </c>
      <c r="F150" s="5" t="s">
        <v>572</v>
      </c>
      <c r="G150" s="5" t="s">
        <v>572</v>
      </c>
      <c r="H150" s="5" t="s">
        <v>232</v>
      </c>
      <c r="I150" s="5" t="s">
        <v>599</v>
      </c>
      <c r="J150" s="5" t="s">
        <v>600</v>
      </c>
      <c r="K150" s="5" t="s">
        <v>601</v>
      </c>
      <c r="L150" s="6" t="s">
        <v>92</v>
      </c>
      <c r="M150" s="13">
        <f>8359.95+8359.95</f>
        <v>16719.900000000001</v>
      </c>
      <c r="N150" s="3" t="s">
        <v>217</v>
      </c>
      <c r="O150" s="13">
        <v>25714.26</v>
      </c>
      <c r="P150" s="3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399</v>
      </c>
      <c r="AE150" s="6"/>
      <c r="AF150" s="5" t="s">
        <v>626</v>
      </c>
    </row>
    <row r="151" spans="1:32" x14ac:dyDescent="0.25">
      <c r="A151">
        <v>2024</v>
      </c>
      <c r="B151" s="4">
        <v>45566</v>
      </c>
      <c r="C151" s="4">
        <v>45657</v>
      </c>
      <c r="D151" s="6" t="s">
        <v>88</v>
      </c>
      <c r="E151" s="5" t="s">
        <v>517</v>
      </c>
      <c r="F151" s="5" t="s">
        <v>573</v>
      </c>
      <c r="G151" s="5" t="s">
        <v>573</v>
      </c>
      <c r="H151" s="5" t="s">
        <v>517</v>
      </c>
      <c r="I151" s="5" t="s">
        <v>602</v>
      </c>
      <c r="J151" s="5" t="s">
        <v>283</v>
      </c>
      <c r="K151" s="5" t="s">
        <v>540</v>
      </c>
      <c r="L151" s="6" t="s">
        <v>91</v>
      </c>
      <c r="M151" s="13">
        <f>7999.95+7999.95</f>
        <v>15999.9</v>
      </c>
      <c r="N151" s="3" t="s">
        <v>217</v>
      </c>
      <c r="O151" s="13">
        <v>20429.64</v>
      </c>
      <c r="P151" s="3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399</v>
      </c>
      <c r="AE151" s="6"/>
      <c r="AF151" s="5" t="s">
        <v>626</v>
      </c>
    </row>
    <row r="152" spans="1:32" x14ac:dyDescent="0.25">
      <c r="A152">
        <v>2024</v>
      </c>
      <c r="B152" s="4">
        <v>45566</v>
      </c>
      <c r="C152" s="4">
        <v>45657</v>
      </c>
      <c r="D152" s="6" t="s">
        <v>88</v>
      </c>
      <c r="E152" s="5" t="s">
        <v>554</v>
      </c>
      <c r="F152" s="5" t="s">
        <v>574</v>
      </c>
      <c r="G152" s="5" t="s">
        <v>574</v>
      </c>
      <c r="H152" s="5" t="s">
        <v>554</v>
      </c>
      <c r="I152" s="5" t="s">
        <v>603</v>
      </c>
      <c r="J152" s="5" t="s">
        <v>604</v>
      </c>
      <c r="K152" s="5" t="s">
        <v>605</v>
      </c>
      <c r="L152" s="6" t="s">
        <v>92</v>
      </c>
      <c r="M152" s="13">
        <f>7999.95+7999.95</f>
        <v>15999.9</v>
      </c>
      <c r="N152" s="3" t="s">
        <v>217</v>
      </c>
      <c r="O152" s="13">
        <v>20429.64</v>
      </c>
      <c r="P152" s="3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399</v>
      </c>
      <c r="AE152" s="6"/>
      <c r="AF152" s="5" t="s">
        <v>626</v>
      </c>
    </row>
    <row r="153" spans="1:32" x14ac:dyDescent="0.25">
      <c r="A153">
        <v>2024</v>
      </c>
      <c r="B153" s="4">
        <v>45566</v>
      </c>
      <c r="C153" s="4">
        <v>45657</v>
      </c>
      <c r="D153" s="6" t="s">
        <v>88</v>
      </c>
      <c r="E153" s="5" t="s">
        <v>394</v>
      </c>
      <c r="F153" s="5" t="s">
        <v>575</v>
      </c>
      <c r="G153" s="5" t="s">
        <v>575</v>
      </c>
      <c r="H153" s="5" t="s">
        <v>394</v>
      </c>
      <c r="I153" s="5" t="s">
        <v>606</v>
      </c>
      <c r="J153" s="5" t="s">
        <v>426</v>
      </c>
      <c r="K153" s="5" t="s">
        <v>607</v>
      </c>
      <c r="L153" s="6" t="s">
        <v>91</v>
      </c>
      <c r="M153" s="13">
        <f>8359.95+8359.95</f>
        <v>16719.900000000001</v>
      </c>
      <c r="N153" s="3" t="s">
        <v>217</v>
      </c>
      <c r="O153" s="13">
        <v>25714.26</v>
      </c>
      <c r="P153" s="3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399</v>
      </c>
      <c r="AE153" s="6"/>
      <c r="AF153" s="5" t="s">
        <v>626</v>
      </c>
    </row>
    <row r="154" spans="1:32" x14ac:dyDescent="0.25">
      <c r="A154">
        <v>2024</v>
      </c>
      <c r="B154" s="4">
        <v>45566</v>
      </c>
      <c r="C154" s="4">
        <v>45657</v>
      </c>
      <c r="D154" s="6" t="s">
        <v>88</v>
      </c>
      <c r="E154" s="5" t="s">
        <v>553</v>
      </c>
      <c r="F154" s="5" t="s">
        <v>576</v>
      </c>
      <c r="G154" s="5" t="s">
        <v>576</v>
      </c>
      <c r="H154" s="5" t="s">
        <v>553</v>
      </c>
      <c r="I154" s="5" t="s">
        <v>608</v>
      </c>
      <c r="J154" s="5" t="s">
        <v>417</v>
      </c>
      <c r="K154" s="5" t="s">
        <v>418</v>
      </c>
      <c r="L154" s="6" t="s">
        <v>91</v>
      </c>
      <c r="M154" s="13">
        <f>7999.95+7999.95</f>
        <v>15999.9</v>
      </c>
      <c r="N154" s="3" t="s">
        <v>217</v>
      </c>
      <c r="O154" s="13">
        <v>20429.64</v>
      </c>
      <c r="P154" s="3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399</v>
      </c>
      <c r="AE154" s="6"/>
      <c r="AF154" s="5" t="s">
        <v>626</v>
      </c>
    </row>
    <row r="155" spans="1:32" x14ac:dyDescent="0.25">
      <c r="A155">
        <v>2024</v>
      </c>
      <c r="B155" s="4">
        <v>45566</v>
      </c>
      <c r="C155" s="4">
        <v>45657</v>
      </c>
      <c r="D155" s="6" t="s">
        <v>88</v>
      </c>
      <c r="E155" s="5" t="s">
        <v>237</v>
      </c>
      <c r="F155" s="5" t="s">
        <v>577</v>
      </c>
      <c r="G155" s="5" t="s">
        <v>577</v>
      </c>
      <c r="H155" s="5" t="s">
        <v>237</v>
      </c>
      <c r="I155" s="5" t="s">
        <v>609</v>
      </c>
      <c r="J155" s="5" t="s">
        <v>610</v>
      </c>
      <c r="K155" s="5" t="s">
        <v>263</v>
      </c>
      <c r="L155" s="6" t="s">
        <v>92</v>
      </c>
      <c r="M155" s="13">
        <f>7999.95+7999.95</f>
        <v>15999.9</v>
      </c>
      <c r="N155" s="3" t="s">
        <v>217</v>
      </c>
      <c r="O155" s="13">
        <v>20429.64</v>
      </c>
      <c r="P155" s="3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399</v>
      </c>
      <c r="AE155" s="6"/>
      <c r="AF155" s="5" t="s">
        <v>626</v>
      </c>
    </row>
    <row r="156" spans="1:32" x14ac:dyDescent="0.25">
      <c r="A156">
        <v>2024</v>
      </c>
      <c r="B156" s="4">
        <v>45566</v>
      </c>
      <c r="C156" s="4">
        <v>45657</v>
      </c>
      <c r="D156" s="6" t="s">
        <v>88</v>
      </c>
      <c r="E156" s="5" t="s">
        <v>557</v>
      </c>
      <c r="F156" s="5" t="s">
        <v>578</v>
      </c>
      <c r="G156" s="5" t="s">
        <v>578</v>
      </c>
      <c r="H156" s="5" t="s">
        <v>557</v>
      </c>
      <c r="I156" s="5" t="s">
        <v>611</v>
      </c>
      <c r="J156" s="5" t="s">
        <v>612</v>
      </c>
      <c r="K156" s="5" t="s">
        <v>282</v>
      </c>
      <c r="L156" s="6" t="s">
        <v>91</v>
      </c>
      <c r="M156" s="13">
        <f>7999.95+7999.95</f>
        <v>15999.9</v>
      </c>
      <c r="N156" s="3" t="s">
        <v>217</v>
      </c>
      <c r="O156" s="13">
        <v>56429.64</v>
      </c>
      <c r="P156" s="3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399</v>
      </c>
      <c r="AE156" s="6"/>
      <c r="AF156" s="5" t="s">
        <v>626</v>
      </c>
    </row>
    <row r="157" spans="1:32" x14ac:dyDescent="0.25">
      <c r="A157">
        <v>2024</v>
      </c>
      <c r="B157" s="4">
        <v>45566</v>
      </c>
      <c r="C157" s="4">
        <v>45657</v>
      </c>
      <c r="D157" s="6" t="s">
        <v>88</v>
      </c>
      <c r="E157" s="5" t="s">
        <v>264</v>
      </c>
      <c r="F157" s="5" t="s">
        <v>265</v>
      </c>
      <c r="G157" s="5" t="s">
        <v>265</v>
      </c>
      <c r="H157" s="5" t="s">
        <v>264</v>
      </c>
      <c r="I157" s="5" t="s">
        <v>427</v>
      </c>
      <c r="J157" s="5" t="s">
        <v>354</v>
      </c>
      <c r="K157" s="5" t="s">
        <v>613</v>
      </c>
      <c r="L157" s="6" t="s">
        <v>91</v>
      </c>
      <c r="M157" s="13">
        <f>3733.95+3733.95</f>
        <v>7467.9</v>
      </c>
      <c r="N157" s="3" t="s">
        <v>217</v>
      </c>
      <c r="O157" s="13">
        <v>7377.9</v>
      </c>
      <c r="P157" s="3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399</v>
      </c>
      <c r="AE157" s="6"/>
      <c r="AF157" s="5" t="s">
        <v>626</v>
      </c>
    </row>
    <row r="158" spans="1:32" x14ac:dyDescent="0.25">
      <c r="A158">
        <v>2024</v>
      </c>
      <c r="B158" s="4">
        <v>45566</v>
      </c>
      <c r="C158" s="4">
        <v>45657</v>
      </c>
      <c r="D158" s="6" t="s">
        <v>88</v>
      </c>
      <c r="E158" s="5" t="s">
        <v>227</v>
      </c>
      <c r="F158" s="5" t="s">
        <v>579</v>
      </c>
      <c r="G158" s="5" t="s">
        <v>579</v>
      </c>
      <c r="H158" s="5" t="s">
        <v>227</v>
      </c>
      <c r="I158" s="5" t="s">
        <v>489</v>
      </c>
      <c r="J158" s="5" t="s">
        <v>614</v>
      </c>
      <c r="K158" s="5" t="s">
        <v>615</v>
      </c>
      <c r="L158" s="6" t="s">
        <v>91</v>
      </c>
      <c r="M158" s="13">
        <f>17324.25+17324.25</f>
        <v>34648.5</v>
      </c>
      <c r="N158" s="3" t="s">
        <v>217</v>
      </c>
      <c r="O158" s="13">
        <v>46230.48</v>
      </c>
      <c r="P158" s="3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399</v>
      </c>
      <c r="AE158" s="6"/>
      <c r="AF158" s="5" t="s">
        <v>626</v>
      </c>
    </row>
    <row r="159" spans="1:32" x14ac:dyDescent="0.25">
      <c r="A159">
        <v>2024</v>
      </c>
      <c r="B159" s="4">
        <v>45566</v>
      </c>
      <c r="C159" s="4">
        <v>45657</v>
      </c>
      <c r="D159" s="6" t="s">
        <v>88</v>
      </c>
      <c r="E159" s="5" t="s">
        <v>553</v>
      </c>
      <c r="F159" s="5" t="s">
        <v>580</v>
      </c>
      <c r="G159" s="5" t="s">
        <v>580</v>
      </c>
      <c r="H159" s="5" t="s">
        <v>553</v>
      </c>
      <c r="I159" s="5" t="s">
        <v>616</v>
      </c>
      <c r="J159" s="5" t="s">
        <v>327</v>
      </c>
      <c r="K159" s="5" t="s">
        <v>331</v>
      </c>
      <c r="L159" s="6" t="s">
        <v>91</v>
      </c>
      <c r="M159" s="13">
        <v>1493.58</v>
      </c>
      <c r="N159" s="3" t="s">
        <v>217</v>
      </c>
      <c r="O159" s="13">
        <v>1570.12</v>
      </c>
      <c r="P159" s="3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399</v>
      </c>
      <c r="AE159" s="6"/>
      <c r="AF159" s="5" t="s">
        <v>626</v>
      </c>
    </row>
    <row r="160" spans="1:32" x14ac:dyDescent="0.25">
      <c r="A160">
        <v>2024</v>
      </c>
      <c r="B160" s="4">
        <v>45566</v>
      </c>
      <c r="C160" s="4">
        <v>45657</v>
      </c>
      <c r="D160" s="6" t="s">
        <v>81</v>
      </c>
      <c r="E160" s="5" t="s">
        <v>212</v>
      </c>
      <c r="F160" s="5" t="s">
        <v>213</v>
      </c>
      <c r="G160" s="5" t="s">
        <v>213</v>
      </c>
      <c r="H160" s="5" t="s">
        <v>212</v>
      </c>
      <c r="I160" s="7" t="s">
        <v>214</v>
      </c>
      <c r="J160" s="7" t="s">
        <v>215</v>
      </c>
      <c r="K160" s="7" t="s">
        <v>216</v>
      </c>
      <c r="L160" s="6" t="s">
        <v>91</v>
      </c>
      <c r="M160" s="13">
        <f>7351.8*2</f>
        <v>14703.6</v>
      </c>
      <c r="N160" s="3" t="s">
        <v>217</v>
      </c>
      <c r="O160" s="13">
        <v>12725.52</v>
      </c>
      <c r="P160" s="3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399</v>
      </c>
      <c r="AE160" s="6"/>
      <c r="AF160" s="5" t="s">
        <v>627</v>
      </c>
    </row>
    <row r="161" spans="1:32" x14ac:dyDescent="0.25">
      <c r="A161">
        <v>2024</v>
      </c>
      <c r="B161" s="4">
        <v>45566</v>
      </c>
      <c r="C161" s="4">
        <v>45657</v>
      </c>
      <c r="D161" s="6" t="s">
        <v>81</v>
      </c>
      <c r="E161" s="5" t="s">
        <v>218</v>
      </c>
      <c r="F161" s="5" t="s">
        <v>219</v>
      </c>
      <c r="G161" s="5" t="s">
        <v>219</v>
      </c>
      <c r="H161" s="5" t="s">
        <v>218</v>
      </c>
      <c r="I161" s="7" t="s">
        <v>220</v>
      </c>
      <c r="J161" s="7" t="s">
        <v>221</v>
      </c>
      <c r="K161" s="7" t="s">
        <v>222</v>
      </c>
      <c r="L161" s="6" t="s">
        <v>91</v>
      </c>
      <c r="M161" s="13">
        <f t="shared" ref="M161:M188" si="17">7351.8*2</f>
        <v>14703.6</v>
      </c>
      <c r="N161" s="3" t="s">
        <v>217</v>
      </c>
      <c r="O161" s="13">
        <v>12725.52</v>
      </c>
      <c r="P161" s="3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399</v>
      </c>
      <c r="AE161" s="6"/>
      <c r="AF161" s="5" t="s">
        <v>627</v>
      </c>
    </row>
    <row r="162" spans="1:32" x14ac:dyDescent="0.25">
      <c r="A162">
        <v>2024</v>
      </c>
      <c r="B162" s="4">
        <v>45566</v>
      </c>
      <c r="C162" s="4">
        <v>45657</v>
      </c>
      <c r="D162" s="6" t="s">
        <v>81</v>
      </c>
      <c r="E162" s="5" t="s">
        <v>223</v>
      </c>
      <c r="F162" s="5" t="s">
        <v>224</v>
      </c>
      <c r="G162" s="5" t="s">
        <v>224</v>
      </c>
      <c r="H162" s="5" t="s">
        <v>223</v>
      </c>
      <c r="I162" s="7" t="s">
        <v>225</v>
      </c>
      <c r="J162" s="7" t="s">
        <v>226</v>
      </c>
      <c r="K162" s="7" t="s">
        <v>216</v>
      </c>
      <c r="L162" s="6" t="s">
        <v>91</v>
      </c>
      <c r="M162" s="13">
        <f t="shared" si="17"/>
        <v>14703.6</v>
      </c>
      <c r="N162" s="3" t="s">
        <v>217</v>
      </c>
      <c r="O162" s="13">
        <v>6834.72</v>
      </c>
      <c r="P162" s="3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399</v>
      </c>
      <c r="AE162" s="6"/>
      <c r="AF162" s="5" t="s">
        <v>627</v>
      </c>
    </row>
    <row r="163" spans="1:32" x14ac:dyDescent="0.25">
      <c r="A163">
        <v>2024</v>
      </c>
      <c r="B163" s="4">
        <v>45566</v>
      </c>
      <c r="C163" s="4">
        <v>45657</v>
      </c>
      <c r="D163" s="6" t="s">
        <v>81</v>
      </c>
      <c r="E163" s="5" t="s">
        <v>227</v>
      </c>
      <c r="F163" s="5" t="s">
        <v>228</v>
      </c>
      <c r="G163" s="5" t="s">
        <v>228</v>
      </c>
      <c r="H163" s="5" t="s">
        <v>227</v>
      </c>
      <c r="I163" s="7" t="s">
        <v>229</v>
      </c>
      <c r="J163" s="7" t="s">
        <v>230</v>
      </c>
      <c r="K163" s="7" t="s">
        <v>231</v>
      </c>
      <c r="L163" s="6" t="s">
        <v>92</v>
      </c>
      <c r="M163" s="13">
        <f t="shared" si="17"/>
        <v>14703.6</v>
      </c>
      <c r="N163" s="3" t="s">
        <v>217</v>
      </c>
      <c r="O163" s="13">
        <v>3273.56</v>
      </c>
      <c r="P163" s="3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399</v>
      </c>
      <c r="AE163" s="6"/>
      <c r="AF163" s="5" t="s">
        <v>627</v>
      </c>
    </row>
    <row r="164" spans="1:32" x14ac:dyDescent="0.25">
      <c r="A164">
        <v>2024</v>
      </c>
      <c r="B164" s="4">
        <v>45566</v>
      </c>
      <c r="C164" s="4">
        <v>45657</v>
      </c>
      <c r="D164" s="6" t="s">
        <v>81</v>
      </c>
      <c r="E164" s="5" t="s">
        <v>232</v>
      </c>
      <c r="F164" s="5" t="s">
        <v>233</v>
      </c>
      <c r="G164" s="5" t="s">
        <v>233</v>
      </c>
      <c r="H164" s="5" t="s">
        <v>232</v>
      </c>
      <c r="I164" s="7" t="s">
        <v>234</v>
      </c>
      <c r="J164" s="7" t="s">
        <v>235</v>
      </c>
      <c r="K164" s="7" t="s">
        <v>236</v>
      </c>
      <c r="L164" s="6" t="s">
        <v>92</v>
      </c>
      <c r="M164" s="13">
        <f t="shared" si="17"/>
        <v>14703.6</v>
      </c>
      <c r="N164" s="3" t="s">
        <v>217</v>
      </c>
      <c r="O164" s="13">
        <v>13175.52</v>
      </c>
      <c r="P164" s="3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399</v>
      </c>
      <c r="AE164" s="6"/>
      <c r="AF164" s="5" t="s">
        <v>627</v>
      </c>
    </row>
    <row r="165" spans="1:32" x14ac:dyDescent="0.25">
      <c r="A165">
        <v>2024</v>
      </c>
      <c r="B165" s="4">
        <v>45566</v>
      </c>
      <c r="C165" s="4">
        <v>45657</v>
      </c>
      <c r="D165" s="6" t="s">
        <v>81</v>
      </c>
      <c r="E165" s="5" t="s">
        <v>237</v>
      </c>
      <c r="F165" s="5" t="s">
        <v>559</v>
      </c>
      <c r="G165" s="5" t="s">
        <v>559</v>
      </c>
      <c r="H165" s="5" t="s">
        <v>237</v>
      </c>
      <c r="I165" s="7" t="s">
        <v>238</v>
      </c>
      <c r="J165" s="7" t="s">
        <v>239</v>
      </c>
      <c r="K165" s="7" t="s">
        <v>240</v>
      </c>
      <c r="L165" s="6" t="s">
        <v>92</v>
      </c>
      <c r="M165" s="13">
        <f t="shared" si="17"/>
        <v>14703.6</v>
      </c>
      <c r="N165" s="3" t="s">
        <v>217</v>
      </c>
      <c r="O165" s="13">
        <v>13425.52</v>
      </c>
      <c r="P165" s="3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399</v>
      </c>
      <c r="AE165" s="6"/>
      <c r="AF165" s="5" t="s">
        <v>627</v>
      </c>
    </row>
    <row r="166" spans="1:32" x14ac:dyDescent="0.25">
      <c r="A166">
        <v>2024</v>
      </c>
      <c r="B166" s="4">
        <v>45566</v>
      </c>
      <c r="C166" s="4">
        <v>45657</v>
      </c>
      <c r="D166" s="6" t="s">
        <v>81</v>
      </c>
      <c r="E166" s="5" t="s">
        <v>264</v>
      </c>
      <c r="F166" s="5" t="s">
        <v>242</v>
      </c>
      <c r="G166" s="5" t="s">
        <v>242</v>
      </c>
      <c r="H166" s="5" t="s">
        <v>264</v>
      </c>
      <c r="I166" s="7" t="s">
        <v>243</v>
      </c>
      <c r="J166" s="7" t="s">
        <v>239</v>
      </c>
      <c r="K166" s="7" t="s">
        <v>240</v>
      </c>
      <c r="L166" s="6" t="s">
        <v>91</v>
      </c>
      <c r="M166" s="13">
        <f t="shared" si="17"/>
        <v>14703.6</v>
      </c>
      <c r="N166" s="3" t="s">
        <v>217</v>
      </c>
      <c r="O166" s="13">
        <v>13956.36</v>
      </c>
      <c r="P166" s="3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399</v>
      </c>
      <c r="AE166" s="6"/>
      <c r="AF166" s="5" t="s">
        <v>627</v>
      </c>
    </row>
    <row r="167" spans="1:32" x14ac:dyDescent="0.25">
      <c r="A167">
        <v>2024</v>
      </c>
      <c r="B167" s="4">
        <v>45566</v>
      </c>
      <c r="C167" s="4">
        <v>45657</v>
      </c>
      <c r="D167" s="6" t="s">
        <v>81</v>
      </c>
      <c r="E167" s="5" t="s">
        <v>212</v>
      </c>
      <c r="F167" s="5" t="s">
        <v>224</v>
      </c>
      <c r="G167" s="5" t="s">
        <v>224</v>
      </c>
      <c r="H167" s="5" t="s">
        <v>212</v>
      </c>
      <c r="I167" s="7" t="s">
        <v>244</v>
      </c>
      <c r="J167" s="7" t="s">
        <v>245</v>
      </c>
      <c r="K167" s="7" t="s">
        <v>246</v>
      </c>
      <c r="L167" s="6" t="s">
        <v>91</v>
      </c>
      <c r="M167" s="13">
        <f t="shared" si="17"/>
        <v>14703.6</v>
      </c>
      <c r="N167" s="3" t="s">
        <v>217</v>
      </c>
      <c r="O167" s="13">
        <v>13589.52</v>
      </c>
      <c r="P167" s="3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399</v>
      </c>
      <c r="AE167" s="6"/>
      <c r="AF167" s="5" t="s">
        <v>627</v>
      </c>
    </row>
    <row r="168" spans="1:32" x14ac:dyDescent="0.25">
      <c r="A168">
        <v>2024</v>
      </c>
      <c r="B168" s="4">
        <v>45566</v>
      </c>
      <c r="C168" s="4">
        <v>45657</v>
      </c>
      <c r="D168" s="6" t="s">
        <v>81</v>
      </c>
      <c r="E168" s="5" t="s">
        <v>212</v>
      </c>
      <c r="F168" s="5" t="s">
        <v>247</v>
      </c>
      <c r="G168" s="5" t="s">
        <v>247</v>
      </c>
      <c r="H168" s="5" t="s">
        <v>212</v>
      </c>
      <c r="I168" s="7" t="s">
        <v>248</v>
      </c>
      <c r="J168" s="7" t="s">
        <v>249</v>
      </c>
      <c r="K168" s="7" t="s">
        <v>250</v>
      </c>
      <c r="L168" s="6" t="s">
        <v>92</v>
      </c>
      <c r="M168" s="13">
        <f t="shared" si="17"/>
        <v>14703.6</v>
      </c>
      <c r="N168" s="3" t="s">
        <v>217</v>
      </c>
      <c r="O168" s="13">
        <v>12725.52</v>
      </c>
      <c r="P168" s="3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399</v>
      </c>
      <c r="AE168" s="6"/>
      <c r="AF168" s="5" t="s">
        <v>627</v>
      </c>
    </row>
    <row r="169" spans="1:32" x14ac:dyDescent="0.25">
      <c r="A169">
        <v>2024</v>
      </c>
      <c r="B169" s="4">
        <v>45566</v>
      </c>
      <c r="C169" s="4">
        <v>45657</v>
      </c>
      <c r="D169" s="6" t="s">
        <v>81</v>
      </c>
      <c r="E169" s="5" t="s">
        <v>251</v>
      </c>
      <c r="F169" s="5" t="s">
        <v>252</v>
      </c>
      <c r="G169" s="5" t="s">
        <v>252</v>
      </c>
      <c r="H169" s="5" t="s">
        <v>251</v>
      </c>
      <c r="I169" s="7" t="s">
        <v>253</v>
      </c>
      <c r="J169" s="7" t="s">
        <v>254</v>
      </c>
      <c r="K169" s="7" t="s">
        <v>255</v>
      </c>
      <c r="L169" s="6" t="s">
        <v>91</v>
      </c>
      <c r="M169" s="13">
        <f t="shared" si="17"/>
        <v>14703.6</v>
      </c>
      <c r="N169" s="3" t="s">
        <v>217</v>
      </c>
      <c r="O169" s="13">
        <v>13039.52</v>
      </c>
      <c r="P169" s="3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399</v>
      </c>
      <c r="AE169" s="6"/>
      <c r="AF169" s="5" t="s">
        <v>627</v>
      </c>
    </row>
    <row r="170" spans="1:32" x14ac:dyDescent="0.25">
      <c r="A170">
        <v>2024</v>
      </c>
      <c r="B170" s="4">
        <v>45566</v>
      </c>
      <c r="C170" s="4">
        <v>45657</v>
      </c>
      <c r="D170" s="6" t="s">
        <v>81</v>
      </c>
      <c r="E170" s="5" t="s">
        <v>218</v>
      </c>
      <c r="F170" s="5" t="s">
        <v>256</v>
      </c>
      <c r="G170" s="5" t="s">
        <v>256</v>
      </c>
      <c r="H170" s="5" t="s">
        <v>218</v>
      </c>
      <c r="I170" s="7" t="s">
        <v>257</v>
      </c>
      <c r="J170" s="7" t="s">
        <v>258</v>
      </c>
      <c r="K170" s="7" t="s">
        <v>259</v>
      </c>
      <c r="L170" s="6" t="s">
        <v>91</v>
      </c>
      <c r="M170" s="13">
        <f t="shared" si="17"/>
        <v>14703.6</v>
      </c>
      <c r="N170" s="3" t="s">
        <v>217</v>
      </c>
      <c r="O170" s="13">
        <v>14812.86</v>
      </c>
      <c r="P170" s="3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399</v>
      </c>
      <c r="AE170" s="6"/>
      <c r="AF170" s="5" t="s">
        <v>627</v>
      </c>
    </row>
    <row r="171" spans="1:32" x14ac:dyDescent="0.25">
      <c r="A171">
        <v>2024</v>
      </c>
      <c r="B171" s="4">
        <v>45566</v>
      </c>
      <c r="C171" s="4">
        <v>45657</v>
      </c>
      <c r="D171" s="6" t="s">
        <v>81</v>
      </c>
      <c r="E171" s="5" t="s">
        <v>223</v>
      </c>
      <c r="F171" s="5" t="s">
        <v>260</v>
      </c>
      <c r="G171" s="5" t="s">
        <v>260</v>
      </c>
      <c r="H171" s="5" t="s">
        <v>223</v>
      </c>
      <c r="I171" s="7" t="s">
        <v>261</v>
      </c>
      <c r="J171" s="7" t="s">
        <v>262</v>
      </c>
      <c r="K171" s="7" t="s">
        <v>263</v>
      </c>
      <c r="L171" s="6" t="s">
        <v>91</v>
      </c>
      <c r="M171" s="13">
        <f t="shared" si="17"/>
        <v>14703.6</v>
      </c>
      <c r="N171" s="3" t="s">
        <v>217</v>
      </c>
      <c r="O171" s="13">
        <v>14739.52</v>
      </c>
      <c r="P171" s="3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399</v>
      </c>
      <c r="AE171" s="6"/>
      <c r="AF171" s="5" t="s">
        <v>627</v>
      </c>
    </row>
    <row r="172" spans="1:32" x14ac:dyDescent="0.25">
      <c r="A172">
        <v>2024</v>
      </c>
      <c r="B172" s="4">
        <v>45566</v>
      </c>
      <c r="C172" s="4">
        <v>45657</v>
      </c>
      <c r="D172" s="6" t="s">
        <v>81</v>
      </c>
      <c r="E172" s="5" t="s">
        <v>264</v>
      </c>
      <c r="F172" s="5" t="s">
        <v>265</v>
      </c>
      <c r="G172" s="5" t="s">
        <v>265</v>
      </c>
      <c r="H172" s="5" t="s">
        <v>264</v>
      </c>
      <c r="I172" s="7" t="s">
        <v>266</v>
      </c>
      <c r="J172" s="7" t="s">
        <v>267</v>
      </c>
      <c r="K172" s="7" t="s">
        <v>268</v>
      </c>
      <c r="L172" s="6" t="s">
        <v>91</v>
      </c>
      <c r="M172" s="13">
        <f t="shared" si="17"/>
        <v>14703.6</v>
      </c>
      <c r="N172" s="3" t="s">
        <v>217</v>
      </c>
      <c r="O172" s="13">
        <v>12505.21</v>
      </c>
      <c r="P172" s="3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399</v>
      </c>
      <c r="AE172" s="6"/>
      <c r="AF172" s="5" t="s">
        <v>627</v>
      </c>
    </row>
    <row r="173" spans="1:32" x14ac:dyDescent="0.25">
      <c r="A173">
        <v>2024</v>
      </c>
      <c r="B173" s="4">
        <v>45566</v>
      </c>
      <c r="C173" s="4">
        <v>45657</v>
      </c>
      <c r="D173" s="6" t="s">
        <v>81</v>
      </c>
      <c r="E173" s="5" t="s">
        <v>264</v>
      </c>
      <c r="F173" s="5" t="s">
        <v>265</v>
      </c>
      <c r="G173" s="5" t="s">
        <v>265</v>
      </c>
      <c r="H173" s="5" t="s">
        <v>264</v>
      </c>
      <c r="I173" s="7" t="s">
        <v>269</v>
      </c>
      <c r="J173" s="7" t="s">
        <v>259</v>
      </c>
      <c r="K173" s="7" t="s">
        <v>270</v>
      </c>
      <c r="L173" s="6" t="s">
        <v>91</v>
      </c>
      <c r="M173" s="13">
        <f t="shared" si="17"/>
        <v>14703.6</v>
      </c>
      <c r="N173" s="3" t="s">
        <v>217</v>
      </c>
      <c r="O173" s="13">
        <v>19643.34</v>
      </c>
      <c r="P173" s="3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399</v>
      </c>
      <c r="AE173" s="6"/>
      <c r="AF173" s="5" t="s">
        <v>627</v>
      </c>
    </row>
    <row r="174" spans="1:32" x14ac:dyDescent="0.25">
      <c r="A174">
        <v>2024</v>
      </c>
      <c r="B174" s="4">
        <v>45566</v>
      </c>
      <c r="C174" s="4">
        <v>45657</v>
      </c>
      <c r="D174" s="6" t="s">
        <v>81</v>
      </c>
      <c r="E174" s="5" t="s">
        <v>264</v>
      </c>
      <c r="F174" s="5" t="s">
        <v>265</v>
      </c>
      <c r="G174" s="5" t="s">
        <v>265</v>
      </c>
      <c r="H174" s="5" t="s">
        <v>264</v>
      </c>
      <c r="I174" s="7" t="s">
        <v>271</v>
      </c>
      <c r="J174" s="7" t="s">
        <v>268</v>
      </c>
      <c r="K174" s="7" t="s">
        <v>272</v>
      </c>
      <c r="L174" s="6" t="s">
        <v>91</v>
      </c>
      <c r="M174" s="13">
        <f t="shared" si="17"/>
        <v>14703.6</v>
      </c>
      <c r="N174" s="3" t="s">
        <v>217</v>
      </c>
      <c r="O174" s="13">
        <v>12725.52</v>
      </c>
      <c r="P174" s="3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399</v>
      </c>
      <c r="AE174" s="6"/>
      <c r="AF174" s="5" t="s">
        <v>627</v>
      </c>
    </row>
    <row r="175" spans="1:32" x14ac:dyDescent="0.25">
      <c r="A175">
        <v>2024</v>
      </c>
      <c r="B175" s="4">
        <v>45566</v>
      </c>
      <c r="C175" s="4">
        <v>45657</v>
      </c>
      <c r="D175" s="6" t="s">
        <v>81</v>
      </c>
      <c r="E175" s="5" t="s">
        <v>553</v>
      </c>
      <c r="F175" s="5" t="s">
        <v>264</v>
      </c>
      <c r="G175" s="5" t="s">
        <v>264</v>
      </c>
      <c r="H175" s="5" t="s">
        <v>553</v>
      </c>
      <c r="I175" s="7" t="s">
        <v>253</v>
      </c>
      <c r="J175" s="7" t="s">
        <v>275</v>
      </c>
      <c r="K175" s="7" t="s">
        <v>276</v>
      </c>
      <c r="L175" s="6" t="s">
        <v>91</v>
      </c>
      <c r="M175" s="13">
        <f t="shared" si="17"/>
        <v>14703.6</v>
      </c>
      <c r="N175" s="3" t="s">
        <v>217</v>
      </c>
      <c r="O175" s="13">
        <v>5251.97</v>
      </c>
      <c r="P175" s="3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399</v>
      </c>
      <c r="AE175" s="6"/>
      <c r="AF175" s="5" t="s">
        <v>627</v>
      </c>
    </row>
    <row r="176" spans="1:32" x14ac:dyDescent="0.25">
      <c r="A176">
        <v>2024</v>
      </c>
      <c r="B176" s="4">
        <v>45566</v>
      </c>
      <c r="C176" s="4">
        <v>45657</v>
      </c>
      <c r="D176" s="6" t="s">
        <v>81</v>
      </c>
      <c r="E176" s="5" t="s">
        <v>237</v>
      </c>
      <c r="F176" s="5" t="s">
        <v>277</v>
      </c>
      <c r="G176" s="5" t="s">
        <v>277</v>
      </c>
      <c r="H176" s="5" t="s">
        <v>237</v>
      </c>
      <c r="I176" s="7" t="s">
        <v>278</v>
      </c>
      <c r="J176" s="7" t="s">
        <v>279</v>
      </c>
      <c r="K176" s="7" t="s">
        <v>280</v>
      </c>
      <c r="L176" s="6" t="s">
        <v>92</v>
      </c>
      <c r="M176" s="13">
        <f t="shared" si="17"/>
        <v>14703.6</v>
      </c>
      <c r="N176" s="3" t="s">
        <v>217</v>
      </c>
      <c r="O176" s="13">
        <v>13425.52</v>
      </c>
      <c r="P176" s="3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399</v>
      </c>
      <c r="AE176" s="6"/>
      <c r="AF176" s="5" t="s">
        <v>627</v>
      </c>
    </row>
    <row r="177" spans="1:32" x14ac:dyDescent="0.25">
      <c r="A177">
        <v>2024</v>
      </c>
      <c r="B177" s="4">
        <v>45566</v>
      </c>
      <c r="C177" s="4">
        <v>45657</v>
      </c>
      <c r="D177" s="6" t="s">
        <v>81</v>
      </c>
      <c r="E177" s="5" t="s">
        <v>264</v>
      </c>
      <c r="F177" s="5" t="s">
        <v>265</v>
      </c>
      <c r="G177" s="5" t="s">
        <v>265</v>
      </c>
      <c r="H177" s="5" t="s">
        <v>264</v>
      </c>
      <c r="I177" s="7" t="s">
        <v>281</v>
      </c>
      <c r="J177" s="7" t="s">
        <v>282</v>
      </c>
      <c r="K177" s="7" t="s">
        <v>283</v>
      </c>
      <c r="L177" s="6" t="s">
        <v>91</v>
      </c>
      <c r="M177" s="13">
        <f t="shared" si="17"/>
        <v>14703.6</v>
      </c>
      <c r="N177" s="3" t="s">
        <v>217</v>
      </c>
      <c r="O177" s="13">
        <v>12505.52</v>
      </c>
      <c r="P177" s="3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399</v>
      </c>
      <c r="AE177" s="6"/>
      <c r="AF177" s="5" t="s">
        <v>627</v>
      </c>
    </row>
    <row r="178" spans="1:32" x14ac:dyDescent="0.25">
      <c r="A178">
        <v>2024</v>
      </c>
      <c r="B178" s="4">
        <v>45566</v>
      </c>
      <c r="C178" s="4">
        <v>45657</v>
      </c>
      <c r="D178" s="6" t="s">
        <v>81</v>
      </c>
      <c r="E178" s="5" t="s">
        <v>264</v>
      </c>
      <c r="F178" s="5" t="s">
        <v>265</v>
      </c>
      <c r="G178" s="5" t="s">
        <v>265</v>
      </c>
      <c r="H178" s="5" t="s">
        <v>264</v>
      </c>
      <c r="I178" s="7" t="s">
        <v>284</v>
      </c>
      <c r="J178" s="7" t="s">
        <v>285</v>
      </c>
      <c r="K178" s="7" t="s">
        <v>272</v>
      </c>
      <c r="L178" s="6" t="s">
        <v>91</v>
      </c>
      <c r="M178" s="13">
        <f t="shared" si="17"/>
        <v>14703.6</v>
      </c>
      <c r="N178" s="3" t="s">
        <v>217</v>
      </c>
      <c r="O178" s="13">
        <v>13121.52</v>
      </c>
      <c r="P178" s="3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399</v>
      </c>
      <c r="AE178" s="6"/>
      <c r="AF178" s="5" t="s">
        <v>627</v>
      </c>
    </row>
    <row r="179" spans="1:32" x14ac:dyDescent="0.25">
      <c r="A179">
        <v>2024</v>
      </c>
      <c r="B179" s="4">
        <v>45566</v>
      </c>
      <c r="C179" s="4">
        <v>45657</v>
      </c>
      <c r="D179" s="6" t="s">
        <v>81</v>
      </c>
      <c r="E179" s="5" t="s">
        <v>212</v>
      </c>
      <c r="F179" s="5" t="s">
        <v>277</v>
      </c>
      <c r="G179" s="5" t="s">
        <v>277</v>
      </c>
      <c r="H179" s="5" t="s">
        <v>212</v>
      </c>
      <c r="I179" s="7" t="s">
        <v>286</v>
      </c>
      <c r="J179" s="7" t="s">
        <v>287</v>
      </c>
      <c r="K179" s="7" t="s">
        <v>279</v>
      </c>
      <c r="L179" s="6" t="s">
        <v>92</v>
      </c>
      <c r="M179" s="13">
        <f t="shared" si="17"/>
        <v>14703.6</v>
      </c>
      <c r="N179" s="3" t="s">
        <v>217</v>
      </c>
      <c r="O179" s="13">
        <v>13671.52</v>
      </c>
      <c r="P179" s="3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399</v>
      </c>
      <c r="AE179" s="6"/>
      <c r="AF179" s="5" t="s">
        <v>627</v>
      </c>
    </row>
    <row r="180" spans="1:32" x14ac:dyDescent="0.25">
      <c r="A180">
        <v>2024</v>
      </c>
      <c r="B180" s="4">
        <v>45566</v>
      </c>
      <c r="C180" s="4">
        <v>45657</v>
      </c>
      <c r="D180" s="6" t="s">
        <v>81</v>
      </c>
      <c r="E180" s="5" t="s">
        <v>223</v>
      </c>
      <c r="F180" s="5" t="s">
        <v>224</v>
      </c>
      <c r="G180" s="5" t="s">
        <v>224</v>
      </c>
      <c r="H180" s="5" t="s">
        <v>223</v>
      </c>
      <c r="I180" s="7" t="s">
        <v>288</v>
      </c>
      <c r="J180" s="7" t="s">
        <v>259</v>
      </c>
      <c r="K180" s="7" t="s">
        <v>289</v>
      </c>
      <c r="L180" s="6" t="s">
        <v>91</v>
      </c>
      <c r="M180" s="13">
        <f t="shared" si="17"/>
        <v>14703.6</v>
      </c>
      <c r="N180" s="3" t="s">
        <v>217</v>
      </c>
      <c r="O180" s="13">
        <v>13516.93</v>
      </c>
      <c r="P180" s="3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399</v>
      </c>
      <c r="AE180" s="6"/>
      <c r="AF180" s="5" t="s">
        <v>627</v>
      </c>
    </row>
    <row r="181" spans="1:32" x14ac:dyDescent="0.25">
      <c r="A181">
        <v>2024</v>
      </c>
      <c r="B181" s="4">
        <v>45566</v>
      </c>
      <c r="C181" s="4">
        <v>45657</v>
      </c>
      <c r="D181" s="6" t="s">
        <v>81</v>
      </c>
      <c r="E181" s="5" t="s">
        <v>227</v>
      </c>
      <c r="F181" s="5" t="s">
        <v>560</v>
      </c>
      <c r="G181" s="5" t="s">
        <v>560</v>
      </c>
      <c r="H181" s="5" t="s">
        <v>227</v>
      </c>
      <c r="I181" s="7" t="s">
        <v>290</v>
      </c>
      <c r="J181" s="7" t="s">
        <v>279</v>
      </c>
      <c r="K181" s="7" t="s">
        <v>268</v>
      </c>
      <c r="L181" s="6" t="s">
        <v>92</v>
      </c>
      <c r="M181" s="13">
        <f t="shared" si="17"/>
        <v>14703.6</v>
      </c>
      <c r="N181" s="3" t="s">
        <v>217</v>
      </c>
      <c r="O181" s="13">
        <v>24520.560000000001</v>
      </c>
      <c r="P181" s="3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399</v>
      </c>
      <c r="AE181" s="6"/>
      <c r="AF181" s="5" t="s">
        <v>627</v>
      </c>
    </row>
    <row r="182" spans="1:32" x14ac:dyDescent="0.25">
      <c r="A182">
        <v>2024</v>
      </c>
      <c r="B182" s="4">
        <v>45566</v>
      </c>
      <c r="C182" s="4">
        <v>45657</v>
      </c>
      <c r="D182" s="6" t="s">
        <v>81</v>
      </c>
      <c r="E182" s="5" t="s">
        <v>241</v>
      </c>
      <c r="F182" s="5" t="s">
        <v>242</v>
      </c>
      <c r="G182" s="5" t="s">
        <v>242</v>
      </c>
      <c r="H182" s="5" t="s">
        <v>241</v>
      </c>
      <c r="I182" s="7" t="s">
        <v>291</v>
      </c>
      <c r="J182" s="7" t="s">
        <v>259</v>
      </c>
      <c r="K182" s="7" t="s">
        <v>289</v>
      </c>
      <c r="L182" s="6" t="s">
        <v>91</v>
      </c>
      <c r="M182" s="13">
        <f t="shared" si="17"/>
        <v>14703.6</v>
      </c>
      <c r="N182" s="3" t="s">
        <v>217</v>
      </c>
      <c r="O182" s="13">
        <v>12955.52</v>
      </c>
      <c r="P182" s="3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399</v>
      </c>
      <c r="AE182" s="6"/>
      <c r="AF182" s="5" t="s">
        <v>627</v>
      </c>
    </row>
    <row r="183" spans="1:32" x14ac:dyDescent="0.25">
      <c r="A183">
        <v>2024</v>
      </c>
      <c r="B183" s="4">
        <v>45566</v>
      </c>
      <c r="C183" s="4">
        <v>45657</v>
      </c>
      <c r="D183" s="6" t="s">
        <v>81</v>
      </c>
      <c r="E183" s="5" t="s">
        <v>292</v>
      </c>
      <c r="F183" s="5" t="s">
        <v>293</v>
      </c>
      <c r="G183" s="5" t="s">
        <v>293</v>
      </c>
      <c r="H183" s="5" t="s">
        <v>292</v>
      </c>
      <c r="I183" s="7" t="s">
        <v>294</v>
      </c>
      <c r="J183" s="7" t="s">
        <v>295</v>
      </c>
      <c r="K183" s="7" t="s">
        <v>296</v>
      </c>
      <c r="L183" s="6" t="s">
        <v>91</v>
      </c>
      <c r="M183" s="13">
        <f t="shared" si="17"/>
        <v>14703.6</v>
      </c>
      <c r="N183" s="3" t="s">
        <v>217</v>
      </c>
      <c r="O183" s="13">
        <v>12955.52</v>
      </c>
      <c r="P183" s="3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399</v>
      </c>
      <c r="AE183" s="6"/>
      <c r="AF183" s="5" t="s">
        <v>627</v>
      </c>
    </row>
    <row r="184" spans="1:32" x14ac:dyDescent="0.25">
      <c r="A184">
        <v>2024</v>
      </c>
      <c r="B184" s="4">
        <v>45566</v>
      </c>
      <c r="C184" s="4">
        <v>45657</v>
      </c>
      <c r="D184" s="6" t="s">
        <v>81</v>
      </c>
      <c r="E184" s="5" t="s">
        <v>218</v>
      </c>
      <c r="F184" s="5" t="s">
        <v>297</v>
      </c>
      <c r="G184" s="5" t="s">
        <v>297</v>
      </c>
      <c r="H184" s="5" t="s">
        <v>218</v>
      </c>
      <c r="I184" s="7" t="s">
        <v>298</v>
      </c>
      <c r="J184" s="7" t="s">
        <v>299</v>
      </c>
      <c r="K184" s="7" t="s">
        <v>300</v>
      </c>
      <c r="L184" s="6" t="s">
        <v>91</v>
      </c>
      <c r="M184" s="13">
        <f t="shared" si="17"/>
        <v>14703.6</v>
      </c>
      <c r="N184" s="3" t="s">
        <v>217</v>
      </c>
      <c r="O184" s="13">
        <v>13066.93</v>
      </c>
      <c r="P184" s="3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399</v>
      </c>
      <c r="AE184" s="6"/>
      <c r="AF184" s="5" t="s">
        <v>627</v>
      </c>
    </row>
    <row r="185" spans="1:32" x14ac:dyDescent="0.25">
      <c r="A185">
        <v>2024</v>
      </c>
      <c r="B185" s="4">
        <v>45566</v>
      </c>
      <c r="C185" s="4">
        <v>45657</v>
      </c>
      <c r="D185" s="6" t="s">
        <v>81</v>
      </c>
      <c r="E185" s="5" t="s">
        <v>264</v>
      </c>
      <c r="F185" s="5" t="s">
        <v>265</v>
      </c>
      <c r="G185" s="5" t="s">
        <v>265</v>
      </c>
      <c r="H185" s="5" t="s">
        <v>264</v>
      </c>
      <c r="I185" s="7" t="s">
        <v>301</v>
      </c>
      <c r="J185" s="7" t="s">
        <v>302</v>
      </c>
      <c r="K185" s="7" t="s">
        <v>303</v>
      </c>
      <c r="L185" s="6" t="s">
        <v>91</v>
      </c>
      <c r="M185" s="13">
        <f t="shared" si="17"/>
        <v>14703.6</v>
      </c>
      <c r="N185" s="3" t="s">
        <v>217</v>
      </c>
      <c r="O185" s="13">
        <v>12671.52</v>
      </c>
      <c r="P185" s="3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399</v>
      </c>
      <c r="AE185" s="6"/>
      <c r="AF185" s="5" t="s">
        <v>627</v>
      </c>
    </row>
    <row r="186" spans="1:32" x14ac:dyDescent="0.25">
      <c r="A186">
        <v>2024</v>
      </c>
      <c r="B186" s="4">
        <v>45566</v>
      </c>
      <c r="C186" s="4">
        <v>45657</v>
      </c>
      <c r="D186" s="6" t="s">
        <v>81</v>
      </c>
      <c r="E186" s="5" t="s">
        <v>223</v>
      </c>
      <c r="F186" s="5" t="s">
        <v>260</v>
      </c>
      <c r="G186" s="5" t="s">
        <v>260</v>
      </c>
      <c r="H186" s="5" t="s">
        <v>223</v>
      </c>
      <c r="I186" s="7" t="s">
        <v>304</v>
      </c>
      <c r="J186" s="7" t="s">
        <v>305</v>
      </c>
      <c r="K186" s="7" t="s">
        <v>306</v>
      </c>
      <c r="L186" s="6" t="s">
        <v>91</v>
      </c>
      <c r="M186" s="13">
        <f t="shared" si="17"/>
        <v>14703.6</v>
      </c>
      <c r="N186" s="3" t="s">
        <v>217</v>
      </c>
      <c r="O186" s="13">
        <v>9604.1200000000008</v>
      </c>
      <c r="P186" s="3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399</v>
      </c>
      <c r="AE186" s="6"/>
      <c r="AF186" s="5" t="s">
        <v>627</v>
      </c>
    </row>
    <row r="187" spans="1:32" x14ac:dyDescent="0.25">
      <c r="A187">
        <v>2024</v>
      </c>
      <c r="B187" s="4">
        <v>45566</v>
      </c>
      <c r="C187" s="4">
        <v>45657</v>
      </c>
      <c r="D187" s="6" t="s">
        <v>81</v>
      </c>
      <c r="E187" s="5" t="s">
        <v>292</v>
      </c>
      <c r="F187" s="5" t="s">
        <v>307</v>
      </c>
      <c r="G187" s="5" t="s">
        <v>307</v>
      </c>
      <c r="H187" s="5" t="s">
        <v>292</v>
      </c>
      <c r="I187" s="7" t="s">
        <v>308</v>
      </c>
      <c r="J187" s="7" t="s">
        <v>309</v>
      </c>
      <c r="K187" s="7" t="s">
        <v>310</v>
      </c>
      <c r="L187" s="6" t="s">
        <v>92</v>
      </c>
      <c r="M187" s="13">
        <f t="shared" si="17"/>
        <v>14703.6</v>
      </c>
      <c r="N187" s="3" t="s">
        <v>217</v>
      </c>
      <c r="O187" s="13">
        <v>12505.52</v>
      </c>
      <c r="P187" s="3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399</v>
      </c>
      <c r="AE187" s="6"/>
      <c r="AF187" s="5" t="s">
        <v>627</v>
      </c>
    </row>
    <row r="188" spans="1:32" x14ac:dyDescent="0.25">
      <c r="A188">
        <v>2024</v>
      </c>
      <c r="B188" s="4">
        <v>45566</v>
      </c>
      <c r="C188" s="4">
        <v>45657</v>
      </c>
      <c r="D188" s="6" t="s">
        <v>81</v>
      </c>
      <c r="E188" s="5" t="s">
        <v>223</v>
      </c>
      <c r="F188" s="5" t="s">
        <v>311</v>
      </c>
      <c r="G188" s="5" t="s">
        <v>311</v>
      </c>
      <c r="H188" s="5" t="s">
        <v>223</v>
      </c>
      <c r="I188" s="7" t="s">
        <v>312</v>
      </c>
      <c r="J188" s="7" t="s">
        <v>299</v>
      </c>
      <c r="K188" s="7" t="s">
        <v>313</v>
      </c>
      <c r="L188" s="6" t="s">
        <v>91</v>
      </c>
      <c r="M188" s="13">
        <f t="shared" si="17"/>
        <v>14703.6</v>
      </c>
      <c r="N188" s="3" t="s">
        <v>217</v>
      </c>
      <c r="O188" s="13">
        <v>12505.52</v>
      </c>
      <c r="P188" s="3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399</v>
      </c>
      <c r="AE188" s="6"/>
      <c r="AF188" s="5" t="s">
        <v>627</v>
      </c>
    </row>
    <row r="189" spans="1:32" x14ac:dyDescent="0.25">
      <c r="A189">
        <v>2024</v>
      </c>
      <c r="B189" s="4">
        <v>45566</v>
      </c>
      <c r="C189" s="4">
        <v>45657</v>
      </c>
      <c r="D189" s="6" t="s">
        <v>82</v>
      </c>
      <c r="E189" s="5" t="s">
        <v>264</v>
      </c>
      <c r="F189" s="5" t="s">
        <v>314</v>
      </c>
      <c r="G189" s="5" t="s">
        <v>314</v>
      </c>
      <c r="H189" s="5" t="s">
        <v>264</v>
      </c>
      <c r="I189" s="7" t="s">
        <v>315</v>
      </c>
      <c r="J189" s="7" t="s">
        <v>282</v>
      </c>
      <c r="K189" s="7" t="s">
        <v>316</v>
      </c>
      <c r="L189" s="6" t="s">
        <v>91</v>
      </c>
      <c r="M189" s="13">
        <f>3733.95+3733.95</f>
        <v>7467.9</v>
      </c>
      <c r="N189" s="3" t="s">
        <v>217</v>
      </c>
      <c r="O189" s="13">
        <v>4257.6899999999996</v>
      </c>
      <c r="P189" s="3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399</v>
      </c>
      <c r="AE189" s="6"/>
      <c r="AF189" s="5" t="s">
        <v>627</v>
      </c>
    </row>
    <row r="190" spans="1:32" x14ac:dyDescent="0.25">
      <c r="A190">
        <v>2024</v>
      </c>
      <c r="B190" s="4">
        <v>45566</v>
      </c>
      <c r="C190" s="4">
        <v>45657</v>
      </c>
      <c r="D190" s="6" t="s">
        <v>82</v>
      </c>
      <c r="E190" s="5" t="s">
        <v>264</v>
      </c>
      <c r="F190" s="5" t="s">
        <v>317</v>
      </c>
      <c r="G190" s="5" t="s">
        <v>317</v>
      </c>
      <c r="H190" s="5" t="s">
        <v>264</v>
      </c>
      <c r="I190" s="7" t="s">
        <v>318</v>
      </c>
      <c r="J190" s="7" t="s">
        <v>319</v>
      </c>
      <c r="K190" s="7" t="s">
        <v>320</v>
      </c>
      <c r="L190" s="6" t="s">
        <v>91</v>
      </c>
      <c r="M190" s="13">
        <f>3733.95+3733.95</f>
        <v>7467.9</v>
      </c>
      <c r="N190" s="3" t="s">
        <v>217</v>
      </c>
      <c r="O190" s="13">
        <v>7377.9</v>
      </c>
      <c r="P190" s="3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399</v>
      </c>
      <c r="AE190" s="6"/>
      <c r="AF190" s="5" t="s">
        <v>627</v>
      </c>
    </row>
    <row r="191" spans="1:32" x14ac:dyDescent="0.25">
      <c r="A191">
        <v>2024</v>
      </c>
      <c r="B191" s="4">
        <v>45566</v>
      </c>
      <c r="C191" s="4">
        <v>45657</v>
      </c>
      <c r="D191" s="6" t="s">
        <v>81</v>
      </c>
      <c r="E191" s="5" t="s">
        <v>223</v>
      </c>
      <c r="F191" s="5" t="s">
        <v>321</v>
      </c>
      <c r="G191" s="5" t="s">
        <v>321</v>
      </c>
      <c r="H191" s="5" t="s">
        <v>223</v>
      </c>
      <c r="I191" s="7" t="s">
        <v>322</v>
      </c>
      <c r="J191" s="7" t="s">
        <v>282</v>
      </c>
      <c r="K191" s="7" t="s">
        <v>222</v>
      </c>
      <c r="L191" s="6" t="s">
        <v>91</v>
      </c>
      <c r="M191" s="13">
        <f t="shared" ref="M191:M192" si="18">7351.8*2</f>
        <v>14703.6</v>
      </c>
      <c r="N191" s="3" t="s">
        <v>217</v>
      </c>
      <c r="O191" s="13">
        <v>12589.52</v>
      </c>
      <c r="P191" s="3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399</v>
      </c>
      <c r="AE191" s="6"/>
      <c r="AF191" s="5" t="s">
        <v>627</v>
      </c>
    </row>
    <row r="192" spans="1:32" x14ac:dyDescent="0.25">
      <c r="A192">
        <v>2024</v>
      </c>
      <c r="B192" s="4">
        <v>45566</v>
      </c>
      <c r="C192" s="4">
        <v>45657</v>
      </c>
      <c r="D192" s="6" t="s">
        <v>81</v>
      </c>
      <c r="E192" s="5" t="s">
        <v>218</v>
      </c>
      <c r="F192" s="5" t="s">
        <v>219</v>
      </c>
      <c r="G192" s="5" t="s">
        <v>219</v>
      </c>
      <c r="H192" s="5" t="s">
        <v>218</v>
      </c>
      <c r="I192" s="7" t="s">
        <v>323</v>
      </c>
      <c r="J192" s="7" t="s">
        <v>324</v>
      </c>
      <c r="K192" s="7" t="s">
        <v>325</v>
      </c>
      <c r="L192" s="6" t="s">
        <v>91</v>
      </c>
      <c r="M192" s="13">
        <f t="shared" si="18"/>
        <v>14703.6</v>
      </c>
      <c r="N192" s="3" t="s">
        <v>217</v>
      </c>
      <c r="O192" s="13">
        <v>13039.52</v>
      </c>
      <c r="P192" s="3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399</v>
      </c>
      <c r="AE192" s="6"/>
      <c r="AF192" s="5" t="s">
        <v>627</v>
      </c>
    </row>
    <row r="193" spans="1:32" x14ac:dyDescent="0.25">
      <c r="A193">
        <v>2024</v>
      </c>
      <c r="B193" s="4">
        <v>45566</v>
      </c>
      <c r="C193" s="4">
        <v>45657</v>
      </c>
      <c r="D193" s="6" t="s">
        <v>82</v>
      </c>
      <c r="E193" s="5" t="s">
        <v>264</v>
      </c>
      <c r="F193" s="5" t="s">
        <v>317</v>
      </c>
      <c r="G193" s="5" t="s">
        <v>317</v>
      </c>
      <c r="H193" s="5" t="s">
        <v>264</v>
      </c>
      <c r="I193" s="7" t="s">
        <v>326</v>
      </c>
      <c r="J193" s="7" t="s">
        <v>327</v>
      </c>
      <c r="K193" s="7" t="s">
        <v>328</v>
      </c>
      <c r="L193" s="6" t="s">
        <v>91</v>
      </c>
      <c r="M193" s="13">
        <f>5464.95+5464.95</f>
        <v>10929.9</v>
      </c>
      <c r="N193" s="3" t="s">
        <v>217</v>
      </c>
      <c r="O193" s="13">
        <v>11461.3</v>
      </c>
      <c r="P193" s="3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399</v>
      </c>
      <c r="AE193" s="6"/>
      <c r="AF193" s="5" t="s">
        <v>627</v>
      </c>
    </row>
    <row r="194" spans="1:32" x14ac:dyDescent="0.25">
      <c r="A194">
        <v>2024</v>
      </c>
      <c r="B194" s="4">
        <v>45566</v>
      </c>
      <c r="C194" s="4">
        <v>45657</v>
      </c>
      <c r="D194" s="6" t="s">
        <v>82</v>
      </c>
      <c r="E194" s="5" t="s">
        <v>223</v>
      </c>
      <c r="F194" s="5" t="s">
        <v>260</v>
      </c>
      <c r="G194" s="5" t="s">
        <v>260</v>
      </c>
      <c r="H194" s="5" t="s">
        <v>223</v>
      </c>
      <c r="I194" s="7" t="s">
        <v>329</v>
      </c>
      <c r="J194" s="7" t="s">
        <v>330</v>
      </c>
      <c r="K194" s="7" t="s">
        <v>331</v>
      </c>
      <c r="L194" s="6" t="s">
        <v>91</v>
      </c>
      <c r="M194" s="13">
        <f>4918.05+4918.05</f>
        <v>9836.1</v>
      </c>
      <c r="N194" s="3" t="s">
        <v>217</v>
      </c>
      <c r="O194" s="13">
        <v>9142.14</v>
      </c>
      <c r="P194" s="3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399</v>
      </c>
      <c r="AE194" s="6"/>
      <c r="AF194" s="5" t="s">
        <v>627</v>
      </c>
    </row>
    <row r="195" spans="1:32" x14ac:dyDescent="0.25">
      <c r="A195">
        <v>2024</v>
      </c>
      <c r="B195" s="4">
        <v>45566</v>
      </c>
      <c r="C195" s="4">
        <v>45657</v>
      </c>
      <c r="D195" s="6" t="s">
        <v>81</v>
      </c>
      <c r="E195" s="5" t="s">
        <v>237</v>
      </c>
      <c r="F195" s="5" t="s">
        <v>277</v>
      </c>
      <c r="G195" s="5" t="s">
        <v>277</v>
      </c>
      <c r="H195" s="5" t="s">
        <v>237</v>
      </c>
      <c r="I195" s="7" t="s">
        <v>332</v>
      </c>
      <c r="J195" s="7" t="s">
        <v>333</v>
      </c>
      <c r="K195" s="7" t="s">
        <v>334</v>
      </c>
      <c r="L195" s="6" t="s">
        <v>92</v>
      </c>
      <c r="M195" s="13">
        <f t="shared" ref="M195:M200" si="19">7351.8*2</f>
        <v>14703.6</v>
      </c>
      <c r="N195" s="3" t="s">
        <v>217</v>
      </c>
      <c r="O195" s="13">
        <v>11137.56</v>
      </c>
      <c r="P195" s="3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399</v>
      </c>
      <c r="AE195" s="6"/>
      <c r="AF195" s="5" t="s">
        <v>627</v>
      </c>
    </row>
    <row r="196" spans="1:32" x14ac:dyDescent="0.25">
      <c r="A196">
        <v>2024</v>
      </c>
      <c r="B196" s="4">
        <v>45566</v>
      </c>
      <c r="C196" s="4">
        <v>45657</v>
      </c>
      <c r="D196" s="6" t="s">
        <v>81</v>
      </c>
      <c r="E196" s="5" t="s">
        <v>212</v>
      </c>
      <c r="F196" s="5" t="s">
        <v>335</v>
      </c>
      <c r="G196" s="5" t="s">
        <v>335</v>
      </c>
      <c r="H196" s="5" t="s">
        <v>212</v>
      </c>
      <c r="I196" s="7" t="s">
        <v>336</v>
      </c>
      <c r="J196" s="7" t="s">
        <v>279</v>
      </c>
      <c r="K196" s="7" t="s">
        <v>250</v>
      </c>
      <c r="L196" s="6" t="s">
        <v>92</v>
      </c>
      <c r="M196" s="13">
        <f t="shared" si="19"/>
        <v>14703.6</v>
      </c>
      <c r="N196" s="3" t="s">
        <v>217</v>
      </c>
      <c r="O196" s="13">
        <v>12589.52</v>
      </c>
      <c r="P196" s="3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399</v>
      </c>
      <c r="AE196" s="6"/>
      <c r="AF196" s="5" t="s">
        <v>627</v>
      </c>
    </row>
    <row r="197" spans="1:32" x14ac:dyDescent="0.25">
      <c r="A197">
        <v>2024</v>
      </c>
      <c r="B197" s="4">
        <v>45566</v>
      </c>
      <c r="C197" s="4">
        <v>45657</v>
      </c>
      <c r="D197" s="6" t="s">
        <v>81</v>
      </c>
      <c r="E197" s="5" t="s">
        <v>212</v>
      </c>
      <c r="F197" s="5" t="s">
        <v>335</v>
      </c>
      <c r="G197" s="5" t="s">
        <v>335</v>
      </c>
      <c r="H197" s="5" t="s">
        <v>212</v>
      </c>
      <c r="I197" s="7" t="s">
        <v>337</v>
      </c>
      <c r="J197" s="7" t="s">
        <v>285</v>
      </c>
      <c r="K197" s="7" t="s">
        <v>272</v>
      </c>
      <c r="L197" s="6" t="s">
        <v>92</v>
      </c>
      <c r="M197" s="13">
        <f t="shared" si="19"/>
        <v>14703.6</v>
      </c>
      <c r="N197" s="3" t="s">
        <v>217</v>
      </c>
      <c r="O197" s="13">
        <v>11387.56</v>
      </c>
      <c r="P197" s="3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399</v>
      </c>
      <c r="AE197" s="6"/>
      <c r="AF197" s="5" t="s">
        <v>627</v>
      </c>
    </row>
    <row r="198" spans="1:32" x14ac:dyDescent="0.25">
      <c r="A198">
        <v>2024</v>
      </c>
      <c r="B198" s="4">
        <v>45566</v>
      </c>
      <c r="C198" s="4">
        <v>45657</v>
      </c>
      <c r="D198" s="6" t="s">
        <v>81</v>
      </c>
      <c r="E198" s="5" t="s">
        <v>264</v>
      </c>
      <c r="F198" s="5" t="s">
        <v>317</v>
      </c>
      <c r="G198" s="5" t="s">
        <v>317</v>
      </c>
      <c r="H198" s="5" t="s">
        <v>264</v>
      </c>
      <c r="I198" s="7" t="s">
        <v>338</v>
      </c>
      <c r="J198" s="7" t="s">
        <v>339</v>
      </c>
      <c r="K198" s="7" t="s">
        <v>340</v>
      </c>
      <c r="L198" s="6" t="s">
        <v>91</v>
      </c>
      <c r="M198" s="13">
        <f t="shared" si="19"/>
        <v>14703.6</v>
      </c>
      <c r="N198" s="3" t="s">
        <v>217</v>
      </c>
      <c r="O198" s="13">
        <v>17727.259999999998</v>
      </c>
      <c r="P198" s="3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399</v>
      </c>
      <c r="AE198" s="6"/>
      <c r="AF198" s="5" t="s">
        <v>627</v>
      </c>
    </row>
    <row r="199" spans="1:32" x14ac:dyDescent="0.25">
      <c r="A199">
        <v>2024</v>
      </c>
      <c r="B199" s="4">
        <v>45566</v>
      </c>
      <c r="C199" s="4">
        <v>45657</v>
      </c>
      <c r="D199" s="6" t="s">
        <v>81</v>
      </c>
      <c r="E199" s="5" t="s">
        <v>212</v>
      </c>
      <c r="F199" s="5" t="s">
        <v>335</v>
      </c>
      <c r="G199" s="5" t="s">
        <v>335</v>
      </c>
      <c r="H199" s="5" t="s">
        <v>212</v>
      </c>
      <c r="I199" s="7" t="s">
        <v>341</v>
      </c>
      <c r="J199" s="7" t="s">
        <v>342</v>
      </c>
      <c r="K199" s="7" t="s">
        <v>250</v>
      </c>
      <c r="L199" s="6" t="s">
        <v>92</v>
      </c>
      <c r="M199" s="13">
        <f t="shared" si="19"/>
        <v>14703.6</v>
      </c>
      <c r="N199" s="3" t="s">
        <v>217</v>
      </c>
      <c r="O199" s="13">
        <v>13289.52</v>
      </c>
      <c r="P199" s="3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399</v>
      </c>
      <c r="AE199" s="6"/>
      <c r="AF199" s="5" t="s">
        <v>627</v>
      </c>
    </row>
    <row r="200" spans="1:32" x14ac:dyDescent="0.25">
      <c r="A200">
        <v>2024</v>
      </c>
      <c r="B200" s="4">
        <v>45566</v>
      </c>
      <c r="C200" s="4">
        <v>45657</v>
      </c>
      <c r="D200" s="6" t="s">
        <v>81</v>
      </c>
      <c r="E200" s="5" t="s">
        <v>264</v>
      </c>
      <c r="F200" s="5" t="s">
        <v>343</v>
      </c>
      <c r="G200" s="5" t="s">
        <v>343</v>
      </c>
      <c r="H200" s="5" t="s">
        <v>264</v>
      </c>
      <c r="I200" s="7" t="s">
        <v>344</v>
      </c>
      <c r="J200" s="7" t="s">
        <v>345</v>
      </c>
      <c r="K200" s="7" t="s">
        <v>346</v>
      </c>
      <c r="L200" s="6" t="s">
        <v>92</v>
      </c>
      <c r="M200" s="13">
        <f t="shared" si="19"/>
        <v>14703.6</v>
      </c>
      <c r="N200" s="3" t="s">
        <v>217</v>
      </c>
      <c r="O200" s="13">
        <v>12589.52</v>
      </c>
      <c r="P200" s="3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399</v>
      </c>
      <c r="AE200" s="6"/>
      <c r="AF200" s="5" t="s">
        <v>627</v>
      </c>
    </row>
    <row r="201" spans="1:32" x14ac:dyDescent="0.25">
      <c r="A201">
        <v>2024</v>
      </c>
      <c r="B201" s="4">
        <v>45566</v>
      </c>
      <c r="C201" s="4">
        <v>45657</v>
      </c>
      <c r="D201" s="6" t="s">
        <v>82</v>
      </c>
      <c r="E201" s="5" t="s">
        <v>241</v>
      </c>
      <c r="F201" s="5" t="s">
        <v>347</v>
      </c>
      <c r="G201" s="5" t="s">
        <v>347</v>
      </c>
      <c r="H201" s="5" t="s">
        <v>241</v>
      </c>
      <c r="I201" s="7" t="s">
        <v>348</v>
      </c>
      <c r="J201" s="7" t="s">
        <v>349</v>
      </c>
      <c r="K201" s="7" t="s">
        <v>272</v>
      </c>
      <c r="L201" s="6" t="s">
        <v>91</v>
      </c>
      <c r="M201" s="13">
        <f>3733.95+733.95</f>
        <v>4467.8999999999996</v>
      </c>
      <c r="N201" s="3" t="s">
        <v>217</v>
      </c>
      <c r="O201" s="13">
        <v>4878.54</v>
      </c>
      <c r="P201" s="3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399</v>
      </c>
      <c r="AE201" s="6"/>
      <c r="AF201" s="5" t="s">
        <v>627</v>
      </c>
    </row>
    <row r="202" spans="1:32" x14ac:dyDescent="0.25">
      <c r="A202">
        <v>2024</v>
      </c>
      <c r="B202" s="4">
        <v>45566</v>
      </c>
      <c r="C202" s="4">
        <v>45657</v>
      </c>
      <c r="D202" s="6" t="s">
        <v>82</v>
      </c>
      <c r="E202" s="5" t="s">
        <v>223</v>
      </c>
      <c r="F202" s="5" t="s">
        <v>351</v>
      </c>
      <c r="G202" s="5" t="s">
        <v>351</v>
      </c>
      <c r="H202" s="5" t="s">
        <v>223</v>
      </c>
      <c r="I202" s="7" t="s">
        <v>348</v>
      </c>
      <c r="J202" s="7" t="s">
        <v>299</v>
      </c>
      <c r="K202" s="7" t="s">
        <v>313</v>
      </c>
      <c r="L202" s="7" t="s">
        <v>91</v>
      </c>
      <c r="M202" s="13">
        <f>4989+4989</f>
        <v>9978</v>
      </c>
      <c r="N202" s="3" t="s">
        <v>217</v>
      </c>
      <c r="O202" s="13">
        <v>9385.66</v>
      </c>
      <c r="P202" s="3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399</v>
      </c>
      <c r="AE202" s="6"/>
      <c r="AF202" s="5" t="s">
        <v>627</v>
      </c>
    </row>
    <row r="203" spans="1:32" x14ac:dyDescent="0.25">
      <c r="A203">
        <v>2024</v>
      </c>
      <c r="B203" s="4">
        <v>45566</v>
      </c>
      <c r="C203" s="4">
        <v>45657</v>
      </c>
      <c r="D203" s="6" t="s">
        <v>82</v>
      </c>
      <c r="E203" s="5" t="s">
        <v>264</v>
      </c>
      <c r="F203" s="5" t="s">
        <v>317</v>
      </c>
      <c r="G203" s="5" t="s">
        <v>317</v>
      </c>
      <c r="H203" s="5" t="s">
        <v>264</v>
      </c>
      <c r="I203" s="7" t="s">
        <v>352</v>
      </c>
      <c r="J203" s="7" t="s">
        <v>353</v>
      </c>
      <c r="K203" s="7" t="s">
        <v>354</v>
      </c>
      <c r="L203" s="7" t="s">
        <v>91</v>
      </c>
      <c r="M203" s="13">
        <f>4603.5+4603.5</f>
        <v>9207</v>
      </c>
      <c r="N203" s="3" t="s">
        <v>217</v>
      </c>
      <c r="O203" s="13">
        <v>8594.06</v>
      </c>
      <c r="P203" s="3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399</v>
      </c>
      <c r="AE203" s="6"/>
      <c r="AF203" s="5" t="s">
        <v>627</v>
      </c>
    </row>
    <row r="204" spans="1:32" x14ac:dyDescent="0.25">
      <c r="A204">
        <v>2024</v>
      </c>
      <c r="B204" s="4">
        <v>45566</v>
      </c>
      <c r="C204" s="4">
        <v>45657</v>
      </c>
      <c r="D204" s="6" t="s">
        <v>82</v>
      </c>
      <c r="E204" s="5" t="s">
        <v>554</v>
      </c>
      <c r="F204" s="5" t="s">
        <v>561</v>
      </c>
      <c r="G204" s="5" t="s">
        <v>561</v>
      </c>
      <c r="H204" s="5" t="s">
        <v>554</v>
      </c>
      <c r="I204" s="7" t="s">
        <v>356</v>
      </c>
      <c r="J204" s="7" t="s">
        <v>250</v>
      </c>
      <c r="K204" s="7" t="s">
        <v>357</v>
      </c>
      <c r="L204" s="7" t="s">
        <v>91</v>
      </c>
      <c r="M204" s="13">
        <f>10502.85+10502.85</f>
        <v>21005.7</v>
      </c>
      <c r="N204" s="3" t="s">
        <v>217</v>
      </c>
      <c r="O204" s="13">
        <v>19870.32</v>
      </c>
      <c r="P204" s="3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399</v>
      </c>
      <c r="AE204" s="6"/>
      <c r="AF204" s="5" t="s">
        <v>627</v>
      </c>
    </row>
    <row r="205" spans="1:32" x14ac:dyDescent="0.25">
      <c r="A205">
        <v>2024</v>
      </c>
      <c r="B205" s="4">
        <v>45566</v>
      </c>
      <c r="C205" s="4">
        <v>45657</v>
      </c>
      <c r="D205" s="6" t="s">
        <v>82</v>
      </c>
      <c r="E205" s="5" t="s">
        <v>212</v>
      </c>
      <c r="F205" s="9" t="s">
        <v>335</v>
      </c>
      <c r="G205" s="9" t="s">
        <v>335</v>
      </c>
      <c r="H205" s="5" t="s">
        <v>212</v>
      </c>
      <c r="I205" s="8" t="s">
        <v>358</v>
      </c>
      <c r="J205" s="7" t="s">
        <v>359</v>
      </c>
      <c r="K205" s="7" t="s">
        <v>360</v>
      </c>
      <c r="L205" s="7" t="s">
        <v>92</v>
      </c>
      <c r="M205" s="13">
        <f>4495.2+4495.2</f>
        <v>8990.4</v>
      </c>
      <c r="N205" s="3" t="s">
        <v>217</v>
      </c>
      <c r="O205" s="13">
        <v>8142.38</v>
      </c>
      <c r="P205" s="3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399</v>
      </c>
      <c r="AE205" s="6"/>
      <c r="AF205" s="5" t="s">
        <v>627</v>
      </c>
    </row>
    <row r="206" spans="1:32" x14ac:dyDescent="0.25">
      <c r="A206">
        <v>2024</v>
      </c>
      <c r="B206" s="4">
        <v>45566</v>
      </c>
      <c r="C206" s="4">
        <v>45657</v>
      </c>
      <c r="D206" s="6" t="s">
        <v>82</v>
      </c>
      <c r="E206" s="5" t="s">
        <v>251</v>
      </c>
      <c r="F206" s="5" t="s">
        <v>252</v>
      </c>
      <c r="G206" s="5" t="s">
        <v>252</v>
      </c>
      <c r="H206" s="5" t="s">
        <v>251</v>
      </c>
      <c r="I206" s="7" t="s">
        <v>361</v>
      </c>
      <c r="J206" s="7" t="s">
        <v>276</v>
      </c>
      <c r="K206" s="7" t="s">
        <v>222</v>
      </c>
      <c r="L206" s="7" t="s">
        <v>91</v>
      </c>
      <c r="M206" s="13">
        <f>6308.55+6308.55</f>
        <v>12617.1</v>
      </c>
      <c r="N206" s="3" t="s">
        <v>217</v>
      </c>
      <c r="O206" s="13">
        <v>11481.2</v>
      </c>
      <c r="P206" s="3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399</v>
      </c>
      <c r="AE206" s="6"/>
      <c r="AF206" s="5" t="s">
        <v>627</v>
      </c>
    </row>
    <row r="207" spans="1:32" x14ac:dyDescent="0.25">
      <c r="A207">
        <v>2024</v>
      </c>
      <c r="B207" s="4">
        <v>45566</v>
      </c>
      <c r="C207" s="4">
        <v>45657</v>
      </c>
      <c r="D207" s="6" t="s">
        <v>81</v>
      </c>
      <c r="E207" s="5" t="s">
        <v>223</v>
      </c>
      <c r="F207" s="5" t="s">
        <v>224</v>
      </c>
      <c r="G207" s="5" t="s">
        <v>224</v>
      </c>
      <c r="H207" s="5" t="s">
        <v>223</v>
      </c>
      <c r="I207" s="7" t="s">
        <v>362</v>
      </c>
      <c r="J207" s="7" t="s">
        <v>363</v>
      </c>
      <c r="K207" s="7" t="s">
        <v>364</v>
      </c>
      <c r="L207" s="7" t="s">
        <v>91</v>
      </c>
      <c r="M207" s="13">
        <f t="shared" ref="M207:M208" si="20">7351.8*2</f>
        <v>14703.6</v>
      </c>
      <c r="N207" s="3" t="s">
        <v>217</v>
      </c>
      <c r="O207" s="13">
        <v>15598.94</v>
      </c>
      <c r="P207" s="3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399</v>
      </c>
      <c r="AE207" s="6"/>
      <c r="AF207" s="5" t="s">
        <v>627</v>
      </c>
    </row>
    <row r="208" spans="1:32" x14ac:dyDescent="0.25">
      <c r="A208">
        <v>2024</v>
      </c>
      <c r="B208" s="4">
        <v>45566</v>
      </c>
      <c r="C208" s="4">
        <v>45657</v>
      </c>
      <c r="D208" s="6" t="s">
        <v>81</v>
      </c>
      <c r="E208" s="5" t="s">
        <v>264</v>
      </c>
      <c r="F208" s="5" t="s">
        <v>314</v>
      </c>
      <c r="G208" s="5" t="s">
        <v>314</v>
      </c>
      <c r="H208" s="5" t="s">
        <v>264</v>
      </c>
      <c r="I208" s="7" t="s">
        <v>365</v>
      </c>
      <c r="J208" s="7" t="s">
        <v>366</v>
      </c>
      <c r="K208" s="7" t="s">
        <v>367</v>
      </c>
      <c r="L208" s="7" t="s">
        <v>91</v>
      </c>
      <c r="M208" s="13">
        <f t="shared" si="20"/>
        <v>14703.6</v>
      </c>
      <c r="N208" s="3" t="s">
        <v>217</v>
      </c>
      <c r="O208" s="13">
        <v>18896.86</v>
      </c>
      <c r="P208" s="3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399</v>
      </c>
      <c r="AE208" s="6"/>
      <c r="AF208" s="5" t="s">
        <v>627</v>
      </c>
    </row>
    <row r="209" spans="1:32" x14ac:dyDescent="0.25">
      <c r="A209">
        <v>2024</v>
      </c>
      <c r="B209" s="4">
        <v>45566</v>
      </c>
      <c r="C209" s="4">
        <v>45657</v>
      </c>
      <c r="D209" s="6" t="s">
        <v>82</v>
      </c>
      <c r="E209" s="5" t="s">
        <v>223</v>
      </c>
      <c r="F209" s="5" t="s">
        <v>260</v>
      </c>
      <c r="G209" s="5" t="s">
        <v>260</v>
      </c>
      <c r="H209" s="5" t="s">
        <v>223</v>
      </c>
      <c r="I209" s="7" t="s">
        <v>369</v>
      </c>
      <c r="J209" s="7" t="s">
        <v>370</v>
      </c>
      <c r="K209" s="7" t="s">
        <v>263</v>
      </c>
      <c r="L209" s="7" t="s">
        <v>91</v>
      </c>
      <c r="M209" s="13">
        <f>3733.95+3733.95</f>
        <v>7467.9</v>
      </c>
      <c r="N209" s="3" t="s">
        <v>217</v>
      </c>
      <c r="O209" s="13">
        <v>5771.09</v>
      </c>
      <c r="P209" s="3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399</v>
      </c>
      <c r="AE209" s="6"/>
      <c r="AF209" s="5" t="s">
        <v>627</v>
      </c>
    </row>
    <row r="210" spans="1:32" x14ac:dyDescent="0.25">
      <c r="A210">
        <v>2024</v>
      </c>
      <c r="B210" s="4">
        <v>45566</v>
      </c>
      <c r="C210" s="4">
        <v>45657</v>
      </c>
      <c r="D210" s="6" t="s">
        <v>82</v>
      </c>
      <c r="E210" s="5" t="s">
        <v>264</v>
      </c>
      <c r="F210" s="5" t="s">
        <v>314</v>
      </c>
      <c r="G210" s="5" t="s">
        <v>314</v>
      </c>
      <c r="H210" s="5" t="s">
        <v>264</v>
      </c>
      <c r="I210" s="7" t="s">
        <v>371</v>
      </c>
      <c r="J210" s="7" t="s">
        <v>372</v>
      </c>
      <c r="K210" s="7" t="s">
        <v>373</v>
      </c>
      <c r="L210" s="7" t="s">
        <v>91</v>
      </c>
      <c r="M210" s="13">
        <f>3733.95+3733.95</f>
        <v>7467.9</v>
      </c>
      <c r="N210" s="3" t="s">
        <v>217</v>
      </c>
      <c r="O210" s="13">
        <v>7685.88</v>
      </c>
      <c r="P210" s="3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399</v>
      </c>
      <c r="AE210" s="6"/>
      <c r="AF210" s="5" t="s">
        <v>627</v>
      </c>
    </row>
    <row r="211" spans="1:32" x14ac:dyDescent="0.25">
      <c r="A211">
        <v>2024</v>
      </c>
      <c r="B211" s="4">
        <v>45566</v>
      </c>
      <c r="C211" s="4">
        <v>45657</v>
      </c>
      <c r="D211" s="6" t="s">
        <v>82</v>
      </c>
      <c r="E211" s="5" t="s">
        <v>264</v>
      </c>
      <c r="F211" s="5" t="s">
        <v>265</v>
      </c>
      <c r="G211" s="5" t="s">
        <v>265</v>
      </c>
      <c r="H211" s="5" t="s">
        <v>264</v>
      </c>
      <c r="I211" s="7" t="s">
        <v>374</v>
      </c>
      <c r="J211" s="7" t="s">
        <v>375</v>
      </c>
      <c r="K211" s="7" t="s">
        <v>376</v>
      </c>
      <c r="L211" s="7" t="s">
        <v>91</v>
      </c>
      <c r="M211" s="13">
        <f>6171.9+6171.9</f>
        <v>12343.8</v>
      </c>
      <c r="N211" s="3" t="s">
        <v>217</v>
      </c>
      <c r="O211" s="13">
        <v>12800.07</v>
      </c>
      <c r="P211" s="3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399</v>
      </c>
      <c r="AE211" s="6"/>
      <c r="AF211" s="5" t="s">
        <v>627</v>
      </c>
    </row>
    <row r="212" spans="1:32" x14ac:dyDescent="0.25">
      <c r="A212">
        <v>2024</v>
      </c>
      <c r="B212" s="4">
        <v>45566</v>
      </c>
      <c r="C212" s="4">
        <v>45657</v>
      </c>
      <c r="D212" s="6" t="s">
        <v>82</v>
      </c>
      <c r="E212" s="5" t="s">
        <v>218</v>
      </c>
      <c r="F212" s="5" t="s">
        <v>256</v>
      </c>
      <c r="G212" s="5" t="s">
        <v>256</v>
      </c>
      <c r="H212" s="5" t="s">
        <v>218</v>
      </c>
      <c r="I212" s="7" t="s">
        <v>378</v>
      </c>
      <c r="J212" s="7" t="s">
        <v>379</v>
      </c>
      <c r="K212" s="7" t="s">
        <v>380</v>
      </c>
      <c r="L212" s="7" t="s">
        <v>91</v>
      </c>
      <c r="M212" s="13">
        <f>4101.6+4101.6</f>
        <v>8203.2000000000007</v>
      </c>
      <c r="N212" s="3" t="s">
        <v>217</v>
      </c>
      <c r="O212" s="13">
        <v>8341.6299999999992</v>
      </c>
      <c r="P212" s="3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399</v>
      </c>
      <c r="AE212" s="6"/>
      <c r="AF212" s="5" t="s">
        <v>627</v>
      </c>
    </row>
    <row r="213" spans="1:32" x14ac:dyDescent="0.25">
      <c r="A213">
        <v>2024</v>
      </c>
      <c r="B213" s="4">
        <v>45566</v>
      </c>
      <c r="C213" s="4">
        <v>45657</v>
      </c>
      <c r="D213" s="6" t="s">
        <v>82</v>
      </c>
      <c r="E213" s="5" t="s">
        <v>218</v>
      </c>
      <c r="F213" s="5" t="s">
        <v>377</v>
      </c>
      <c r="G213" s="5" t="s">
        <v>377</v>
      </c>
      <c r="H213" s="5" t="s">
        <v>218</v>
      </c>
      <c r="I213" s="7" t="s">
        <v>381</v>
      </c>
      <c r="J213" s="7" t="s">
        <v>382</v>
      </c>
      <c r="K213" s="7" t="s">
        <v>383</v>
      </c>
      <c r="L213" s="7" t="s">
        <v>91</v>
      </c>
      <c r="M213" s="13">
        <f>3733.95+3733.95</f>
        <v>7467.9</v>
      </c>
      <c r="N213" s="3" t="s">
        <v>217</v>
      </c>
      <c r="O213" s="13">
        <v>18245.54</v>
      </c>
      <c r="P213" s="3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399</v>
      </c>
      <c r="AE213" s="6"/>
      <c r="AF213" s="5" t="s">
        <v>627</v>
      </c>
    </row>
    <row r="214" spans="1:32" x14ac:dyDescent="0.25">
      <c r="A214">
        <v>2024</v>
      </c>
      <c r="B214" s="4">
        <v>45566</v>
      </c>
      <c r="C214" s="4">
        <v>45657</v>
      </c>
      <c r="D214" s="6" t="s">
        <v>82</v>
      </c>
      <c r="E214" s="5" t="s">
        <v>264</v>
      </c>
      <c r="F214" s="5" t="s">
        <v>265</v>
      </c>
      <c r="G214" s="5" t="s">
        <v>265</v>
      </c>
      <c r="H214" s="5" t="s">
        <v>264</v>
      </c>
      <c r="I214" s="7" t="s">
        <v>384</v>
      </c>
      <c r="J214" s="7" t="s">
        <v>385</v>
      </c>
      <c r="K214" s="7" t="s">
        <v>386</v>
      </c>
      <c r="L214" s="7" t="s">
        <v>91</v>
      </c>
      <c r="M214" s="13">
        <f>3778.2+3778.2</f>
        <v>7556.4</v>
      </c>
      <c r="N214" s="3" t="s">
        <v>217</v>
      </c>
      <c r="O214" s="13">
        <v>7263.84</v>
      </c>
      <c r="P214" s="3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399</v>
      </c>
      <c r="AE214" s="6"/>
      <c r="AF214" s="5" t="s">
        <v>627</v>
      </c>
    </row>
    <row r="215" spans="1:32" x14ac:dyDescent="0.25">
      <c r="A215">
        <v>2024</v>
      </c>
      <c r="B215" s="4">
        <v>45566</v>
      </c>
      <c r="C215" s="4">
        <v>45657</v>
      </c>
      <c r="D215" s="6" t="s">
        <v>82</v>
      </c>
      <c r="E215" s="5" t="s">
        <v>241</v>
      </c>
      <c r="F215" s="5" t="s">
        <v>242</v>
      </c>
      <c r="G215" s="5" t="s">
        <v>242</v>
      </c>
      <c r="H215" s="5" t="s">
        <v>241</v>
      </c>
      <c r="I215" s="7" t="s">
        <v>387</v>
      </c>
      <c r="J215" s="7" t="s">
        <v>388</v>
      </c>
      <c r="K215" s="7" t="s">
        <v>389</v>
      </c>
      <c r="L215" s="7" t="s">
        <v>91</v>
      </c>
      <c r="M215" s="13">
        <f>6794.1+6794.1</f>
        <v>13588.2</v>
      </c>
      <c r="N215" s="3" t="s">
        <v>217</v>
      </c>
      <c r="O215" s="13">
        <v>12399.66</v>
      </c>
      <c r="P215" s="3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399</v>
      </c>
      <c r="AE215" s="6"/>
      <c r="AF215" s="5" t="s">
        <v>627</v>
      </c>
    </row>
    <row r="216" spans="1:32" x14ac:dyDescent="0.25">
      <c r="A216">
        <v>2024</v>
      </c>
      <c r="B216" s="4">
        <v>45566</v>
      </c>
      <c r="C216" s="4">
        <v>45657</v>
      </c>
      <c r="D216" s="6" t="s">
        <v>82</v>
      </c>
      <c r="E216" s="5" t="s">
        <v>218</v>
      </c>
      <c r="F216" s="5" t="s">
        <v>256</v>
      </c>
      <c r="G216" s="5" t="s">
        <v>256</v>
      </c>
      <c r="H216" s="5" t="s">
        <v>218</v>
      </c>
      <c r="I216" s="7" t="s">
        <v>390</v>
      </c>
      <c r="J216" s="7" t="s">
        <v>319</v>
      </c>
      <c r="K216" s="7" t="s">
        <v>391</v>
      </c>
      <c r="L216" s="7" t="s">
        <v>91</v>
      </c>
      <c r="M216" s="13">
        <f t="shared" ref="M216:M217" si="21">7351.8*2</f>
        <v>14703.6</v>
      </c>
      <c r="N216" s="3" t="s">
        <v>217</v>
      </c>
      <c r="O216" s="13">
        <v>12563.52</v>
      </c>
      <c r="P216" s="3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399</v>
      </c>
      <c r="AE216" s="6"/>
      <c r="AF216" s="5" t="s">
        <v>627</v>
      </c>
    </row>
    <row r="217" spans="1:32" x14ac:dyDescent="0.25">
      <c r="A217">
        <v>2024</v>
      </c>
      <c r="B217" s="4">
        <v>45566</v>
      </c>
      <c r="C217" s="4">
        <v>45657</v>
      </c>
      <c r="D217" s="6" t="s">
        <v>81</v>
      </c>
      <c r="E217" s="5" t="s">
        <v>251</v>
      </c>
      <c r="F217" s="5" t="s">
        <v>252</v>
      </c>
      <c r="G217" s="5" t="s">
        <v>252</v>
      </c>
      <c r="H217" s="5" t="s">
        <v>251</v>
      </c>
      <c r="I217" s="7" t="s">
        <v>392</v>
      </c>
      <c r="J217" s="7" t="s">
        <v>393</v>
      </c>
      <c r="K217" s="7" t="s">
        <v>279</v>
      </c>
      <c r="L217" s="7" t="s">
        <v>91</v>
      </c>
      <c r="M217" s="13">
        <f t="shared" si="21"/>
        <v>14703.6</v>
      </c>
      <c r="N217" s="3" t="s">
        <v>217</v>
      </c>
      <c r="O217" s="13">
        <v>13739.52</v>
      </c>
      <c r="P217" s="3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399</v>
      </c>
      <c r="AE217" s="6"/>
      <c r="AF217" s="5" t="s">
        <v>627</v>
      </c>
    </row>
    <row r="218" spans="1:32" x14ac:dyDescent="0.25">
      <c r="A218">
        <v>2024</v>
      </c>
      <c r="B218" s="4">
        <v>45566</v>
      </c>
      <c r="C218" s="4">
        <v>45657</v>
      </c>
      <c r="D218" s="6" t="s">
        <v>81</v>
      </c>
      <c r="E218" s="5" t="s">
        <v>264</v>
      </c>
      <c r="F218" s="5" t="s">
        <v>265</v>
      </c>
      <c r="G218" s="5" t="s">
        <v>265</v>
      </c>
      <c r="H218" s="5" t="s">
        <v>264</v>
      </c>
      <c r="I218" s="7" t="s">
        <v>396</v>
      </c>
      <c r="J218" s="7" t="s">
        <v>397</v>
      </c>
      <c r="K218" s="7" t="s">
        <v>398</v>
      </c>
      <c r="L218" s="7" t="s">
        <v>92</v>
      </c>
      <c r="M218" s="13">
        <f>6371.56+7351.8</f>
        <v>13723.36</v>
      </c>
      <c r="N218" s="3" t="s">
        <v>217</v>
      </c>
      <c r="O218" s="13">
        <v>12508.35</v>
      </c>
      <c r="P218" s="3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399</v>
      </c>
      <c r="AE218" s="6"/>
      <c r="AF218" s="5" t="s">
        <v>627</v>
      </c>
    </row>
    <row r="219" spans="1:32" x14ac:dyDescent="0.25">
      <c r="A219">
        <v>2024</v>
      </c>
      <c r="B219" s="4">
        <v>45566</v>
      </c>
      <c r="C219" s="4">
        <v>45657</v>
      </c>
      <c r="D219" s="6" t="s">
        <v>82</v>
      </c>
      <c r="E219" s="5" t="s">
        <v>394</v>
      </c>
      <c r="F219" s="5" t="s">
        <v>395</v>
      </c>
      <c r="G219" s="5" t="s">
        <v>395</v>
      </c>
      <c r="H219" s="5" t="s">
        <v>394</v>
      </c>
      <c r="I219" s="7" t="s">
        <v>401</v>
      </c>
      <c r="J219" s="7" t="s">
        <v>402</v>
      </c>
      <c r="K219" s="7" t="s">
        <v>342</v>
      </c>
      <c r="L219" s="7" t="s">
        <v>92</v>
      </c>
      <c r="M219" s="13">
        <f t="shared" ref="M219:M220" si="22">7351.8*2</f>
        <v>14703.6</v>
      </c>
      <c r="N219" s="3" t="s">
        <v>217</v>
      </c>
      <c r="O219" s="13">
        <v>22676.6</v>
      </c>
      <c r="P219" s="3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399</v>
      </c>
      <c r="AE219" s="6"/>
      <c r="AF219" s="5" t="s">
        <v>627</v>
      </c>
    </row>
    <row r="220" spans="1:32" x14ac:dyDescent="0.25">
      <c r="A220">
        <v>2024</v>
      </c>
      <c r="B220" s="4">
        <v>45566</v>
      </c>
      <c r="C220" s="4">
        <v>45657</v>
      </c>
      <c r="D220" s="6" t="s">
        <v>81</v>
      </c>
      <c r="E220" s="5" t="s">
        <v>399</v>
      </c>
      <c r="F220" s="5" t="s">
        <v>400</v>
      </c>
      <c r="G220" s="5" t="s">
        <v>400</v>
      </c>
      <c r="H220" s="5" t="s">
        <v>399</v>
      </c>
      <c r="I220" s="7" t="s">
        <v>404</v>
      </c>
      <c r="J220" s="7" t="s">
        <v>405</v>
      </c>
      <c r="K220" s="7" t="s">
        <v>406</v>
      </c>
      <c r="L220" s="7" t="s">
        <v>91</v>
      </c>
      <c r="M220" s="13">
        <f t="shared" si="22"/>
        <v>14703.6</v>
      </c>
      <c r="N220" s="3" t="s">
        <v>217</v>
      </c>
      <c r="O220" s="13">
        <v>13664.9</v>
      </c>
      <c r="P220" s="3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399</v>
      </c>
      <c r="AE220" s="6"/>
      <c r="AF220" s="5" t="s">
        <v>627</v>
      </c>
    </row>
    <row r="221" spans="1:32" x14ac:dyDescent="0.25">
      <c r="A221">
        <v>2024</v>
      </c>
      <c r="B221" s="4">
        <v>45566</v>
      </c>
      <c r="C221" s="4">
        <v>45657</v>
      </c>
      <c r="D221" s="6" t="s">
        <v>81</v>
      </c>
      <c r="E221" s="5" t="s">
        <v>218</v>
      </c>
      <c r="F221" s="5" t="s">
        <v>403</v>
      </c>
      <c r="G221" s="5" t="s">
        <v>403</v>
      </c>
      <c r="H221" s="5" t="s">
        <v>218</v>
      </c>
      <c r="I221" s="7" t="s">
        <v>257</v>
      </c>
      <c r="J221" s="7" t="s">
        <v>272</v>
      </c>
      <c r="K221" s="7" t="s">
        <v>279</v>
      </c>
      <c r="L221" s="7" t="s">
        <v>91</v>
      </c>
      <c r="M221" s="13">
        <f>6285.45+6285.45</f>
        <v>12570.9</v>
      </c>
      <c r="N221" s="3" t="s">
        <v>217</v>
      </c>
      <c r="O221" s="13">
        <v>5700.93</v>
      </c>
      <c r="P221" s="3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399</v>
      </c>
      <c r="AE221" s="6"/>
      <c r="AF221" s="5" t="s">
        <v>627</v>
      </c>
    </row>
    <row r="222" spans="1:32" x14ac:dyDescent="0.25">
      <c r="A222">
        <v>2024</v>
      </c>
      <c r="B222" s="4">
        <v>45566</v>
      </c>
      <c r="C222" s="4">
        <v>45657</v>
      </c>
      <c r="D222" s="6" t="s">
        <v>82</v>
      </c>
      <c r="E222" s="5" t="s">
        <v>227</v>
      </c>
      <c r="F222" s="5" t="s">
        <v>355</v>
      </c>
      <c r="G222" s="5" t="s">
        <v>355</v>
      </c>
      <c r="H222" s="5" t="s">
        <v>227</v>
      </c>
      <c r="I222" s="7" t="s">
        <v>407</v>
      </c>
      <c r="J222" s="7" t="s">
        <v>408</v>
      </c>
      <c r="K222" s="7" t="s">
        <v>263</v>
      </c>
      <c r="L222" s="7" t="s">
        <v>91</v>
      </c>
      <c r="M222" s="13">
        <f>3733.95+3733.95</f>
        <v>7467.9</v>
      </c>
      <c r="N222" s="3" t="s">
        <v>217</v>
      </c>
      <c r="O222" s="13">
        <v>7685.88</v>
      </c>
      <c r="P222" s="3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399</v>
      </c>
      <c r="AE222" s="6"/>
      <c r="AF222" s="5" t="s">
        <v>627</v>
      </c>
    </row>
    <row r="223" spans="1:32" x14ac:dyDescent="0.25">
      <c r="A223">
        <v>2024</v>
      </c>
      <c r="B223" s="4">
        <v>45566</v>
      </c>
      <c r="C223" s="4">
        <v>45657</v>
      </c>
      <c r="D223" s="6" t="s">
        <v>82</v>
      </c>
      <c r="E223" s="5" t="s">
        <v>553</v>
      </c>
      <c r="F223" s="5" t="s">
        <v>260</v>
      </c>
      <c r="G223" s="5" t="s">
        <v>260</v>
      </c>
      <c r="H223" s="5" t="s">
        <v>553</v>
      </c>
      <c r="I223" s="7" t="s">
        <v>410</v>
      </c>
      <c r="J223" s="7" t="s">
        <v>334</v>
      </c>
      <c r="K223" s="7" t="s">
        <v>411</v>
      </c>
      <c r="L223" s="7" t="s">
        <v>91</v>
      </c>
      <c r="M223" s="13">
        <f t="shared" ref="M223:M225" si="23">3733.95+3733.95</f>
        <v>7467.9</v>
      </c>
      <c r="N223" s="3" t="s">
        <v>217</v>
      </c>
      <c r="O223" s="13">
        <v>19484.490000000002</v>
      </c>
      <c r="P223" s="3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399</v>
      </c>
      <c r="AE223" s="6"/>
      <c r="AF223" s="5" t="s">
        <v>627</v>
      </c>
    </row>
    <row r="224" spans="1:32" x14ac:dyDescent="0.25">
      <c r="A224">
        <v>2024</v>
      </c>
      <c r="B224" s="4">
        <v>45566</v>
      </c>
      <c r="C224" s="4">
        <v>45657</v>
      </c>
      <c r="D224" s="6" t="s">
        <v>82</v>
      </c>
      <c r="E224" s="5" t="s">
        <v>223</v>
      </c>
      <c r="F224" s="5" t="s">
        <v>409</v>
      </c>
      <c r="G224" s="5" t="s">
        <v>409</v>
      </c>
      <c r="H224" s="5" t="s">
        <v>223</v>
      </c>
      <c r="I224" s="7" t="s">
        <v>413</v>
      </c>
      <c r="J224" s="7" t="s">
        <v>240</v>
      </c>
      <c r="K224" s="7" t="s">
        <v>414</v>
      </c>
      <c r="L224" s="7" t="s">
        <v>91</v>
      </c>
      <c r="M224" s="13">
        <f t="shared" si="23"/>
        <v>7467.9</v>
      </c>
      <c r="N224" s="3" t="s">
        <v>217</v>
      </c>
      <c r="O224" s="13">
        <v>7685.88</v>
      </c>
      <c r="P224" s="3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399</v>
      </c>
      <c r="AE224" s="6"/>
      <c r="AF224" s="5" t="s">
        <v>627</v>
      </c>
    </row>
    <row r="225" spans="1:32" x14ac:dyDescent="0.25">
      <c r="A225">
        <v>2024</v>
      </c>
      <c r="B225" s="4">
        <v>45566</v>
      </c>
      <c r="C225" s="4">
        <v>45657</v>
      </c>
      <c r="D225" s="6" t="s">
        <v>82</v>
      </c>
      <c r="E225" s="5" t="s">
        <v>212</v>
      </c>
      <c r="F225" s="5" t="s">
        <v>412</v>
      </c>
      <c r="G225" s="5" t="s">
        <v>412</v>
      </c>
      <c r="H225" s="5" t="s">
        <v>212</v>
      </c>
      <c r="I225" s="7" t="s">
        <v>416</v>
      </c>
      <c r="J225" s="7" t="s">
        <v>417</v>
      </c>
      <c r="K225" s="7" t="s">
        <v>418</v>
      </c>
      <c r="L225" s="7" t="s">
        <v>91</v>
      </c>
      <c r="M225" s="13">
        <f t="shared" si="23"/>
        <v>7467.9</v>
      </c>
      <c r="N225" s="3" t="s">
        <v>217</v>
      </c>
      <c r="O225" s="13">
        <v>8619.36</v>
      </c>
      <c r="P225" s="3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399</v>
      </c>
      <c r="AE225" s="6"/>
      <c r="AF225" s="5" t="s">
        <v>627</v>
      </c>
    </row>
    <row r="226" spans="1:32" x14ac:dyDescent="0.25">
      <c r="A226">
        <v>2024</v>
      </c>
      <c r="B226" s="4">
        <v>45566</v>
      </c>
      <c r="C226" s="4">
        <v>45657</v>
      </c>
      <c r="D226" s="6" t="s">
        <v>82</v>
      </c>
      <c r="E226" s="5" t="s">
        <v>212</v>
      </c>
      <c r="F226" s="5" t="s">
        <v>415</v>
      </c>
      <c r="G226" s="5" t="s">
        <v>415</v>
      </c>
      <c r="H226" s="5" t="s">
        <v>212</v>
      </c>
      <c r="I226" s="7" t="s">
        <v>421</v>
      </c>
      <c r="J226" s="7" t="s">
        <v>422</v>
      </c>
      <c r="K226" s="7" t="s">
        <v>423</v>
      </c>
      <c r="L226" s="7" t="s">
        <v>91</v>
      </c>
      <c r="M226" s="13">
        <f>8481.6+8481.6</f>
        <v>16963.2</v>
      </c>
      <c r="N226" s="3" t="s">
        <v>217</v>
      </c>
      <c r="O226" s="13">
        <v>14789.18</v>
      </c>
      <c r="P226" s="3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399</v>
      </c>
      <c r="AE226" s="6"/>
      <c r="AF226" s="5" t="s">
        <v>627</v>
      </c>
    </row>
    <row r="227" spans="1:32" x14ac:dyDescent="0.25">
      <c r="A227">
        <v>2024</v>
      </c>
      <c r="B227" s="4">
        <v>45566</v>
      </c>
      <c r="C227" s="4">
        <v>45657</v>
      </c>
      <c r="D227" s="6" t="s">
        <v>82</v>
      </c>
      <c r="E227" s="5" t="s">
        <v>419</v>
      </c>
      <c r="F227" s="5" t="s">
        <v>420</v>
      </c>
      <c r="G227" s="5" t="s">
        <v>420</v>
      </c>
      <c r="H227" s="5" t="s">
        <v>419</v>
      </c>
      <c r="I227" s="7" t="s">
        <v>424</v>
      </c>
      <c r="J227" s="7" t="s">
        <v>425</v>
      </c>
      <c r="K227" s="7" t="s">
        <v>426</v>
      </c>
      <c r="L227" s="7" t="s">
        <v>91</v>
      </c>
      <c r="M227" s="13">
        <f>6437.1+6437.1</f>
        <v>12874.2</v>
      </c>
      <c r="N227" s="3" t="s">
        <v>217</v>
      </c>
      <c r="O227" s="13">
        <v>19639.71</v>
      </c>
      <c r="P227" s="3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399</v>
      </c>
      <c r="AE227" s="6"/>
      <c r="AF227" s="5" t="s">
        <v>627</v>
      </c>
    </row>
    <row r="228" spans="1:32" x14ac:dyDescent="0.25">
      <c r="A228">
        <v>2024</v>
      </c>
      <c r="B228" s="4">
        <v>45566</v>
      </c>
      <c r="C228" s="4">
        <v>45657</v>
      </c>
      <c r="D228" s="6" t="s">
        <v>82</v>
      </c>
      <c r="E228" s="5" t="s">
        <v>264</v>
      </c>
      <c r="F228" s="5" t="s">
        <v>314</v>
      </c>
      <c r="G228" s="5" t="s">
        <v>314</v>
      </c>
      <c r="H228" s="5" t="s">
        <v>264</v>
      </c>
      <c r="I228" s="7" t="s">
        <v>427</v>
      </c>
      <c r="J228" s="7" t="s">
        <v>349</v>
      </c>
      <c r="K228" s="7" t="s">
        <v>402</v>
      </c>
      <c r="L228" s="7" t="s">
        <v>91</v>
      </c>
      <c r="M228" s="13">
        <f>3733.95+3733.95</f>
        <v>7467.9</v>
      </c>
      <c r="N228" s="3" t="s">
        <v>217</v>
      </c>
      <c r="O228" s="13">
        <v>7377.9</v>
      </c>
      <c r="P228" s="3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399</v>
      </c>
      <c r="AE228" s="6"/>
      <c r="AF228" s="5" t="s">
        <v>627</v>
      </c>
    </row>
    <row r="229" spans="1:32" x14ac:dyDescent="0.25">
      <c r="A229">
        <v>2024</v>
      </c>
      <c r="B229" s="4">
        <v>45566</v>
      </c>
      <c r="C229" s="4">
        <v>45657</v>
      </c>
      <c r="D229" s="6" t="s">
        <v>82</v>
      </c>
      <c r="E229" s="5" t="s">
        <v>264</v>
      </c>
      <c r="F229" s="5" t="s">
        <v>317</v>
      </c>
      <c r="G229" s="5" t="s">
        <v>317</v>
      </c>
      <c r="H229" s="5" t="s">
        <v>264</v>
      </c>
      <c r="I229" s="7" t="s">
        <v>428</v>
      </c>
      <c r="J229" s="7" t="s">
        <v>283</v>
      </c>
      <c r="K229" s="7" t="s">
        <v>429</v>
      </c>
      <c r="L229" s="7" t="s">
        <v>92</v>
      </c>
      <c r="M229" s="13">
        <f>7631.55+7631.55</f>
        <v>15263.1</v>
      </c>
      <c r="N229" s="3" t="s">
        <v>217</v>
      </c>
      <c r="O229" s="13">
        <v>14342.86</v>
      </c>
      <c r="P229" s="3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399</v>
      </c>
      <c r="AE229" s="6"/>
      <c r="AF229" s="5" t="s">
        <v>627</v>
      </c>
    </row>
    <row r="230" spans="1:32" x14ac:dyDescent="0.25">
      <c r="A230">
        <v>2024</v>
      </c>
      <c r="B230" s="4">
        <v>45566</v>
      </c>
      <c r="C230" s="4">
        <v>45657</v>
      </c>
      <c r="D230" s="6" t="s">
        <v>82</v>
      </c>
      <c r="E230" s="5" t="s">
        <v>227</v>
      </c>
      <c r="F230" s="5" t="s">
        <v>277</v>
      </c>
      <c r="G230" s="5" t="s">
        <v>277</v>
      </c>
      <c r="H230" s="5" t="s">
        <v>227</v>
      </c>
      <c r="I230" s="7" t="s">
        <v>430</v>
      </c>
      <c r="J230" s="7" t="s">
        <v>425</v>
      </c>
      <c r="K230" s="7" t="s">
        <v>426</v>
      </c>
      <c r="L230" s="7" t="s">
        <v>91</v>
      </c>
      <c r="M230" s="13">
        <f>6000+6000</f>
        <v>12000</v>
      </c>
      <c r="N230" s="3" t="s">
        <v>217</v>
      </c>
      <c r="O230" s="13">
        <v>12193.16</v>
      </c>
      <c r="P230" s="3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399</v>
      </c>
      <c r="AE230" s="6"/>
      <c r="AF230" s="5" t="s">
        <v>627</v>
      </c>
    </row>
    <row r="231" spans="1:32" x14ac:dyDescent="0.25">
      <c r="A231">
        <v>2024</v>
      </c>
      <c r="B231" s="4">
        <v>45566</v>
      </c>
      <c r="C231" s="4">
        <v>45657</v>
      </c>
      <c r="D231" s="6" t="s">
        <v>82</v>
      </c>
      <c r="E231" s="5" t="s">
        <v>218</v>
      </c>
      <c r="F231" s="5" t="s">
        <v>256</v>
      </c>
      <c r="G231" s="5" t="s">
        <v>256</v>
      </c>
      <c r="H231" s="5" t="s">
        <v>218</v>
      </c>
      <c r="I231" s="7" t="s">
        <v>431</v>
      </c>
      <c r="J231" s="7" t="s">
        <v>268</v>
      </c>
      <c r="K231" s="7" t="s">
        <v>279</v>
      </c>
      <c r="L231" s="7" t="s">
        <v>92</v>
      </c>
      <c r="M231" s="13">
        <f>7351.8*2</f>
        <v>14703.6</v>
      </c>
      <c r="N231" s="3" t="s">
        <v>217</v>
      </c>
      <c r="O231" s="13">
        <v>13103.52</v>
      </c>
      <c r="P231" s="3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399</v>
      </c>
      <c r="AE231" s="6"/>
      <c r="AF231" s="5" t="s">
        <v>627</v>
      </c>
    </row>
    <row r="232" spans="1:32" x14ac:dyDescent="0.25">
      <c r="A232">
        <v>2024</v>
      </c>
      <c r="B232" s="4">
        <v>45566</v>
      </c>
      <c r="C232" s="4">
        <v>45657</v>
      </c>
      <c r="D232" s="6" t="s">
        <v>81</v>
      </c>
      <c r="E232" s="5" t="s">
        <v>227</v>
      </c>
      <c r="F232" s="5" t="s">
        <v>562</v>
      </c>
      <c r="G232" s="5" t="s">
        <v>562</v>
      </c>
      <c r="H232" s="5" t="s">
        <v>227</v>
      </c>
      <c r="I232" s="7" t="s">
        <v>432</v>
      </c>
      <c r="J232" s="7" t="s">
        <v>287</v>
      </c>
      <c r="K232" s="7" t="s">
        <v>240</v>
      </c>
      <c r="L232" s="7" t="s">
        <v>91</v>
      </c>
      <c r="M232" s="13">
        <f>3733.95+3733.95</f>
        <v>7467.9</v>
      </c>
      <c r="N232" s="3" t="s">
        <v>217</v>
      </c>
      <c r="O232" s="13">
        <v>7685.88</v>
      </c>
      <c r="P232" s="3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399</v>
      </c>
      <c r="AE232" s="6"/>
      <c r="AF232" s="5" t="s">
        <v>627</v>
      </c>
    </row>
    <row r="233" spans="1:32" x14ac:dyDescent="0.25">
      <c r="A233">
        <v>2024</v>
      </c>
      <c r="B233" s="4">
        <v>45566</v>
      </c>
      <c r="C233" s="4">
        <v>45657</v>
      </c>
      <c r="D233" s="6" t="s">
        <v>82</v>
      </c>
      <c r="E233" s="5" t="s">
        <v>264</v>
      </c>
      <c r="F233" s="5" t="s">
        <v>265</v>
      </c>
      <c r="G233" s="5" t="s">
        <v>265</v>
      </c>
      <c r="H233" s="5" t="s">
        <v>264</v>
      </c>
      <c r="I233" s="7" t="s">
        <v>433</v>
      </c>
      <c r="J233" s="7" t="s">
        <v>414</v>
      </c>
      <c r="K233" s="7" t="s">
        <v>418</v>
      </c>
      <c r="L233" s="7" t="s">
        <v>91</v>
      </c>
      <c r="M233" s="13">
        <f>3733.95+3733.95</f>
        <v>7467.9</v>
      </c>
      <c r="N233" s="3" t="s">
        <v>217</v>
      </c>
      <c r="O233" s="13">
        <v>11950.82</v>
      </c>
      <c r="P233" s="3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399</v>
      </c>
      <c r="AE233" s="6"/>
      <c r="AF233" s="5" t="s">
        <v>627</v>
      </c>
    </row>
    <row r="234" spans="1:32" x14ac:dyDescent="0.25">
      <c r="A234">
        <v>2024</v>
      </c>
      <c r="B234" s="4">
        <v>45566</v>
      </c>
      <c r="C234" s="4">
        <v>45657</v>
      </c>
      <c r="D234" s="6" t="s">
        <v>82</v>
      </c>
      <c r="E234" s="5" t="s">
        <v>264</v>
      </c>
      <c r="F234" s="5" t="s">
        <v>265</v>
      </c>
      <c r="G234" s="5" t="s">
        <v>265</v>
      </c>
      <c r="H234" s="5" t="s">
        <v>264</v>
      </c>
      <c r="I234" s="7" t="s">
        <v>434</v>
      </c>
      <c r="J234" s="7" t="s">
        <v>435</v>
      </c>
      <c r="K234" s="7" t="s">
        <v>364</v>
      </c>
      <c r="L234" s="7" t="s">
        <v>91</v>
      </c>
      <c r="M234" s="13">
        <f t="shared" ref="M234:M237" si="24">7351.8*2</f>
        <v>14703.6</v>
      </c>
      <c r="N234" s="3" t="s">
        <v>217</v>
      </c>
      <c r="O234" s="13">
        <v>15416.92</v>
      </c>
      <c r="P234" s="3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399</v>
      </c>
      <c r="AE234" s="6"/>
      <c r="AF234" s="5" t="s">
        <v>627</v>
      </c>
    </row>
    <row r="235" spans="1:32" x14ac:dyDescent="0.25">
      <c r="A235">
        <v>2024</v>
      </c>
      <c r="B235" s="4">
        <v>45566</v>
      </c>
      <c r="C235" s="4">
        <v>45657</v>
      </c>
      <c r="D235" s="6" t="s">
        <v>81</v>
      </c>
      <c r="E235" s="5" t="s">
        <v>273</v>
      </c>
      <c r="F235" s="5" t="s">
        <v>274</v>
      </c>
      <c r="G235" s="5" t="s">
        <v>274</v>
      </c>
      <c r="H235" s="5" t="s">
        <v>273</v>
      </c>
      <c r="I235" s="7" t="s">
        <v>436</v>
      </c>
      <c r="J235" s="7" t="s">
        <v>437</v>
      </c>
      <c r="K235" s="7" t="s">
        <v>397</v>
      </c>
      <c r="L235" s="7" t="s">
        <v>91</v>
      </c>
      <c r="M235" s="13">
        <f t="shared" si="24"/>
        <v>14703.6</v>
      </c>
      <c r="N235" s="3" t="s">
        <v>217</v>
      </c>
      <c r="O235" s="13">
        <v>14205.52</v>
      </c>
      <c r="P235" s="3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399</v>
      </c>
      <c r="AE235" s="6"/>
      <c r="AF235" s="5" t="s">
        <v>627</v>
      </c>
    </row>
    <row r="236" spans="1:32" x14ac:dyDescent="0.25">
      <c r="A236">
        <v>2024</v>
      </c>
      <c r="B236" s="4">
        <v>45566</v>
      </c>
      <c r="C236" s="4">
        <v>45657</v>
      </c>
      <c r="D236" s="6" t="s">
        <v>81</v>
      </c>
      <c r="E236" s="5" t="s">
        <v>264</v>
      </c>
      <c r="F236" s="5" t="s">
        <v>265</v>
      </c>
      <c r="G236" s="5" t="s">
        <v>265</v>
      </c>
      <c r="H236" s="5" t="s">
        <v>264</v>
      </c>
      <c r="I236" s="7" t="s">
        <v>439</v>
      </c>
      <c r="J236" s="7" t="s">
        <v>391</v>
      </c>
      <c r="K236" s="7" t="s">
        <v>440</v>
      </c>
      <c r="L236" s="7" t="s">
        <v>91</v>
      </c>
      <c r="M236" s="13">
        <f t="shared" si="24"/>
        <v>14703.6</v>
      </c>
      <c r="N236" s="3" t="s">
        <v>217</v>
      </c>
      <c r="O236" s="13">
        <v>4729.1400000000003</v>
      </c>
      <c r="P236" s="3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399</v>
      </c>
      <c r="AE236" s="6"/>
      <c r="AF236" s="5" t="s">
        <v>627</v>
      </c>
    </row>
    <row r="237" spans="1:32" x14ac:dyDescent="0.25">
      <c r="A237">
        <v>2024</v>
      </c>
      <c r="B237" s="4">
        <v>45566</v>
      </c>
      <c r="C237" s="4">
        <v>45657</v>
      </c>
      <c r="D237" s="6" t="s">
        <v>81</v>
      </c>
      <c r="E237" s="5" t="s">
        <v>419</v>
      </c>
      <c r="F237" s="5" t="s">
        <v>438</v>
      </c>
      <c r="G237" s="5" t="s">
        <v>438</v>
      </c>
      <c r="H237" s="5" t="s">
        <v>419</v>
      </c>
      <c r="I237" s="7" t="s">
        <v>442</v>
      </c>
      <c r="J237" s="7" t="s">
        <v>443</v>
      </c>
      <c r="K237" s="7" t="s">
        <v>250</v>
      </c>
      <c r="L237" s="7" t="s">
        <v>92</v>
      </c>
      <c r="M237" s="13">
        <f t="shared" si="24"/>
        <v>14703.6</v>
      </c>
      <c r="N237" s="3" t="s">
        <v>217</v>
      </c>
      <c r="O237" s="13">
        <v>13655.52</v>
      </c>
      <c r="P237" s="3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399</v>
      </c>
      <c r="AE237" s="6"/>
      <c r="AF237" s="5" t="s">
        <v>627</v>
      </c>
    </row>
    <row r="238" spans="1:32" x14ac:dyDescent="0.25">
      <c r="A238">
        <v>2024</v>
      </c>
      <c r="B238" s="4">
        <v>45566</v>
      </c>
      <c r="C238" s="4">
        <v>45657</v>
      </c>
      <c r="D238" s="6" t="s">
        <v>81</v>
      </c>
      <c r="E238" s="5" t="s">
        <v>350</v>
      </c>
      <c r="F238" s="5" t="s">
        <v>441</v>
      </c>
      <c r="G238" s="5" t="s">
        <v>441</v>
      </c>
      <c r="H238" s="5" t="s">
        <v>350</v>
      </c>
      <c r="I238" s="7" t="s">
        <v>404</v>
      </c>
      <c r="J238" s="7" t="s">
        <v>444</v>
      </c>
      <c r="K238" s="7" t="s">
        <v>445</v>
      </c>
      <c r="L238" s="7" t="s">
        <v>91</v>
      </c>
      <c r="M238" s="13">
        <f>3733.95+3733.95</f>
        <v>7467.9</v>
      </c>
      <c r="N238" s="3" t="s">
        <v>217</v>
      </c>
      <c r="O238" s="13">
        <v>7703.45</v>
      </c>
      <c r="P238" s="3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399</v>
      </c>
      <c r="AE238" s="6"/>
      <c r="AF238" s="5" t="s">
        <v>627</v>
      </c>
    </row>
    <row r="239" spans="1:32" x14ac:dyDescent="0.25">
      <c r="A239">
        <v>2024</v>
      </c>
      <c r="B239" s="4">
        <v>45566</v>
      </c>
      <c r="C239" s="4">
        <v>45657</v>
      </c>
      <c r="D239" s="6" t="s">
        <v>82</v>
      </c>
      <c r="E239" s="5" t="s">
        <v>218</v>
      </c>
      <c r="F239" s="5" t="s">
        <v>256</v>
      </c>
      <c r="G239" s="5" t="s">
        <v>256</v>
      </c>
      <c r="H239" s="5" t="s">
        <v>218</v>
      </c>
      <c r="I239" s="7" t="s">
        <v>446</v>
      </c>
      <c r="J239" s="7" t="s">
        <v>263</v>
      </c>
      <c r="K239" s="7" t="s">
        <v>319</v>
      </c>
      <c r="L239" s="7" t="s">
        <v>92</v>
      </c>
      <c r="M239" s="13">
        <f>7351.8*2</f>
        <v>14703.6</v>
      </c>
      <c r="N239" s="3" t="s">
        <v>217</v>
      </c>
      <c r="O239" s="13">
        <v>14655.52</v>
      </c>
      <c r="P239" s="3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399</v>
      </c>
      <c r="AE239" s="6"/>
      <c r="AF239" s="5" t="s">
        <v>627</v>
      </c>
    </row>
    <row r="240" spans="1:32" x14ac:dyDescent="0.25">
      <c r="A240">
        <v>2024</v>
      </c>
      <c r="B240" s="4">
        <v>45566</v>
      </c>
      <c r="C240" s="4">
        <v>45657</v>
      </c>
      <c r="D240" s="6" t="s">
        <v>81</v>
      </c>
      <c r="E240" s="5" t="s">
        <v>232</v>
      </c>
      <c r="F240" s="5" t="s">
        <v>233</v>
      </c>
      <c r="G240" s="5" t="s">
        <v>233</v>
      </c>
      <c r="H240" s="5" t="s">
        <v>232</v>
      </c>
      <c r="I240" s="7" t="s">
        <v>447</v>
      </c>
      <c r="J240" s="7" t="s">
        <v>222</v>
      </c>
      <c r="K240" s="7" t="s">
        <v>325</v>
      </c>
      <c r="L240" s="7" t="s">
        <v>92</v>
      </c>
      <c r="M240" s="13">
        <f>9645.3+9645.3</f>
        <v>19290.599999999999</v>
      </c>
      <c r="N240" s="3" t="s">
        <v>217</v>
      </c>
      <c r="O240" s="13">
        <v>17056.82</v>
      </c>
      <c r="P240" s="3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399</v>
      </c>
      <c r="AE240" s="6"/>
      <c r="AF240" s="5" t="s">
        <v>627</v>
      </c>
    </row>
    <row r="241" spans="1:32" x14ac:dyDescent="0.25">
      <c r="A241">
        <v>2024</v>
      </c>
      <c r="B241" s="4">
        <v>45566</v>
      </c>
      <c r="C241" s="4">
        <v>45657</v>
      </c>
      <c r="D241" s="6" t="s">
        <v>82</v>
      </c>
      <c r="E241" s="5" t="s">
        <v>399</v>
      </c>
      <c r="F241" s="5" t="s">
        <v>400</v>
      </c>
      <c r="G241" s="5" t="s">
        <v>400</v>
      </c>
      <c r="H241" s="5" t="s">
        <v>399</v>
      </c>
      <c r="I241" s="7" t="s">
        <v>448</v>
      </c>
      <c r="J241" s="7" t="s">
        <v>380</v>
      </c>
      <c r="K241" s="7" t="s">
        <v>449</v>
      </c>
      <c r="L241" s="7" t="s">
        <v>91</v>
      </c>
      <c r="M241" s="13">
        <f>3733.95+3733.95</f>
        <v>7467.9</v>
      </c>
      <c r="N241" s="3" t="s">
        <v>217</v>
      </c>
      <c r="O241" s="13">
        <v>7568.17</v>
      </c>
      <c r="P241" s="3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399</v>
      </c>
      <c r="AE241" s="6"/>
      <c r="AF241" s="5" t="s">
        <v>627</v>
      </c>
    </row>
    <row r="242" spans="1:32" x14ac:dyDescent="0.25">
      <c r="A242">
        <v>2024</v>
      </c>
      <c r="B242" s="4">
        <v>45566</v>
      </c>
      <c r="C242" s="4">
        <v>45657</v>
      </c>
      <c r="D242" s="6" t="s">
        <v>82</v>
      </c>
      <c r="E242" s="5" t="s">
        <v>218</v>
      </c>
      <c r="F242" s="5" t="s">
        <v>256</v>
      </c>
      <c r="G242" s="5" t="s">
        <v>256</v>
      </c>
      <c r="H242" s="5" t="s">
        <v>218</v>
      </c>
      <c r="I242" s="7" t="s">
        <v>450</v>
      </c>
      <c r="J242" s="7" t="s">
        <v>451</v>
      </c>
      <c r="K242" s="7" t="s">
        <v>452</v>
      </c>
      <c r="L242" s="7" t="s">
        <v>92</v>
      </c>
      <c r="M242" s="13">
        <f t="shared" ref="M242:M244" si="25">7351.8*2</f>
        <v>14703.6</v>
      </c>
      <c r="N242" s="3" t="s">
        <v>217</v>
      </c>
      <c r="O242" s="13">
        <v>12505.52</v>
      </c>
      <c r="P242" s="3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399</v>
      </c>
      <c r="AE242" s="6"/>
      <c r="AF242" s="5" t="s">
        <v>627</v>
      </c>
    </row>
    <row r="243" spans="1:32" x14ac:dyDescent="0.25">
      <c r="A243">
        <v>2024</v>
      </c>
      <c r="B243" s="4">
        <v>45566</v>
      </c>
      <c r="C243" s="4">
        <v>45657</v>
      </c>
      <c r="D243" s="6" t="s">
        <v>81</v>
      </c>
      <c r="E243" s="5" t="s">
        <v>264</v>
      </c>
      <c r="F243" s="5" t="s">
        <v>343</v>
      </c>
      <c r="G243" s="5" t="s">
        <v>343</v>
      </c>
      <c r="H243" s="5" t="s">
        <v>264</v>
      </c>
      <c r="I243" s="7" t="s">
        <v>453</v>
      </c>
      <c r="J243" s="7" t="s">
        <v>272</v>
      </c>
      <c r="K243" s="7" t="s">
        <v>454</v>
      </c>
      <c r="L243" s="7" t="s">
        <v>92</v>
      </c>
      <c r="M243" s="13">
        <f t="shared" si="25"/>
        <v>14703.6</v>
      </c>
      <c r="N243" s="3" t="s">
        <v>217</v>
      </c>
      <c r="O243" s="13">
        <v>12955.52</v>
      </c>
      <c r="P243" s="3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399</v>
      </c>
      <c r="AE243" s="6"/>
      <c r="AF243" s="5" t="s">
        <v>627</v>
      </c>
    </row>
    <row r="244" spans="1:32" x14ac:dyDescent="0.25">
      <c r="A244">
        <v>2024</v>
      </c>
      <c r="B244" s="4">
        <v>45566</v>
      </c>
      <c r="C244" s="4">
        <v>45657</v>
      </c>
      <c r="D244" s="6" t="s">
        <v>81</v>
      </c>
      <c r="E244" s="5" t="s">
        <v>227</v>
      </c>
      <c r="F244" s="5" t="s">
        <v>228</v>
      </c>
      <c r="G244" s="5" t="s">
        <v>228</v>
      </c>
      <c r="H244" s="5" t="s">
        <v>227</v>
      </c>
      <c r="I244" s="7" t="s">
        <v>455</v>
      </c>
      <c r="J244" s="7" t="s">
        <v>456</v>
      </c>
      <c r="K244" s="7" t="s">
        <v>325</v>
      </c>
      <c r="L244" s="7" t="s">
        <v>91</v>
      </c>
      <c r="M244" s="13">
        <f t="shared" si="25"/>
        <v>14703.6</v>
      </c>
      <c r="N244" s="3" t="s">
        <v>217</v>
      </c>
      <c r="O244" s="13">
        <v>21579.72</v>
      </c>
      <c r="P244" s="3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399</v>
      </c>
      <c r="AE244" s="6"/>
      <c r="AF244" s="5" t="s">
        <v>627</v>
      </c>
    </row>
    <row r="245" spans="1:32" x14ac:dyDescent="0.25">
      <c r="A245">
        <v>2024</v>
      </c>
      <c r="B245" s="4">
        <v>45566</v>
      </c>
      <c r="C245" s="4">
        <v>45657</v>
      </c>
      <c r="D245" s="6" t="s">
        <v>81</v>
      </c>
      <c r="E245" s="5" t="s">
        <v>212</v>
      </c>
      <c r="F245" s="5" t="s">
        <v>213</v>
      </c>
      <c r="G245" s="5" t="s">
        <v>213</v>
      </c>
      <c r="H245" s="5" t="s">
        <v>212</v>
      </c>
      <c r="I245" s="7" t="s">
        <v>473</v>
      </c>
      <c r="J245" s="7" t="s">
        <v>435</v>
      </c>
      <c r="K245" s="7" t="s">
        <v>364</v>
      </c>
      <c r="L245" s="7" t="s">
        <v>92</v>
      </c>
      <c r="M245" s="13">
        <f>3733.95+3733.95</f>
        <v>7467.9</v>
      </c>
      <c r="N245" s="3" t="s">
        <v>217</v>
      </c>
      <c r="O245" s="13">
        <v>7685.88</v>
      </c>
      <c r="P245" s="3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399</v>
      </c>
      <c r="AE245" s="6"/>
      <c r="AF245" s="5" t="s">
        <v>627</v>
      </c>
    </row>
    <row r="246" spans="1:32" x14ac:dyDescent="0.25">
      <c r="A246">
        <v>2024</v>
      </c>
      <c r="B246" s="4">
        <v>45566</v>
      </c>
      <c r="C246" s="4">
        <v>45657</v>
      </c>
      <c r="D246" s="6" t="s">
        <v>81</v>
      </c>
      <c r="E246" s="5" t="s">
        <v>212</v>
      </c>
      <c r="F246" s="5" t="s">
        <v>213</v>
      </c>
      <c r="G246" s="5" t="s">
        <v>213</v>
      </c>
      <c r="H246" s="5" t="s">
        <v>212</v>
      </c>
      <c r="I246" s="7" t="s">
        <v>257</v>
      </c>
      <c r="J246" s="7" t="s">
        <v>299</v>
      </c>
      <c r="K246" s="7" t="s">
        <v>354</v>
      </c>
      <c r="L246" s="7" t="s">
        <v>91</v>
      </c>
      <c r="M246" s="13">
        <f>7351.8*2</f>
        <v>14703.6</v>
      </c>
      <c r="N246" s="3" t="s">
        <v>217</v>
      </c>
      <c r="O246" s="13">
        <v>14045.52</v>
      </c>
      <c r="P246" s="3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399</v>
      </c>
      <c r="AE246" s="6"/>
      <c r="AF246" s="5" t="s">
        <v>627</v>
      </c>
    </row>
    <row r="247" spans="1:32" x14ac:dyDescent="0.25">
      <c r="A247">
        <v>2024</v>
      </c>
      <c r="B247" s="4">
        <v>45566</v>
      </c>
      <c r="C247" s="4">
        <v>45657</v>
      </c>
      <c r="D247" s="6" t="s">
        <v>82</v>
      </c>
      <c r="E247" s="5" t="s">
        <v>273</v>
      </c>
      <c r="F247" s="5" t="s">
        <v>274</v>
      </c>
      <c r="G247" s="5" t="s">
        <v>274</v>
      </c>
      <c r="H247" s="5" t="s">
        <v>273</v>
      </c>
      <c r="I247" s="7" t="s">
        <v>458</v>
      </c>
      <c r="J247" s="7" t="s">
        <v>459</v>
      </c>
      <c r="K247" s="7" t="s">
        <v>279</v>
      </c>
      <c r="L247" s="7" t="s">
        <v>92</v>
      </c>
      <c r="M247" s="13">
        <f>5705.25+5705.25</f>
        <v>11410.5</v>
      </c>
      <c r="N247" s="3" t="s">
        <v>217</v>
      </c>
      <c r="O247" s="13">
        <v>11790.57</v>
      </c>
      <c r="P247" s="3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399</v>
      </c>
      <c r="AE247" s="6"/>
      <c r="AF247" s="5" t="s">
        <v>627</v>
      </c>
    </row>
    <row r="248" spans="1:32" x14ac:dyDescent="0.25">
      <c r="A248">
        <v>2024</v>
      </c>
      <c r="B248" s="4">
        <v>45566</v>
      </c>
      <c r="C248" s="4">
        <v>45657</v>
      </c>
      <c r="D248" s="6" t="s">
        <v>81</v>
      </c>
      <c r="E248" s="5" t="s">
        <v>460</v>
      </c>
      <c r="F248" s="5" t="s">
        <v>461</v>
      </c>
      <c r="G248" s="5" t="s">
        <v>461</v>
      </c>
      <c r="H248" s="5" t="s">
        <v>460</v>
      </c>
      <c r="I248" s="7" t="s">
        <v>462</v>
      </c>
      <c r="J248" s="7" t="s">
        <v>463</v>
      </c>
      <c r="K248" s="7" t="s">
        <v>367</v>
      </c>
      <c r="L248" s="7" t="s">
        <v>92</v>
      </c>
      <c r="M248" s="13">
        <f t="shared" ref="M248:M251" si="26">7351.8*2</f>
        <v>14703.6</v>
      </c>
      <c r="N248" s="3" t="s">
        <v>217</v>
      </c>
      <c r="O248" s="13">
        <v>14758.96</v>
      </c>
      <c r="P248" s="3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399</v>
      </c>
      <c r="AE248" s="6"/>
      <c r="AF248" s="5" t="s">
        <v>627</v>
      </c>
    </row>
    <row r="249" spans="1:32" x14ac:dyDescent="0.25">
      <c r="A249">
        <v>2024</v>
      </c>
      <c r="B249" s="4">
        <v>45566</v>
      </c>
      <c r="C249" s="4">
        <v>45657</v>
      </c>
      <c r="D249" s="6" t="s">
        <v>81</v>
      </c>
      <c r="E249" s="5" t="s">
        <v>212</v>
      </c>
      <c r="F249" s="5" t="s">
        <v>464</v>
      </c>
      <c r="G249" s="5" t="s">
        <v>464</v>
      </c>
      <c r="H249" s="5" t="s">
        <v>212</v>
      </c>
      <c r="I249" s="7" t="s">
        <v>465</v>
      </c>
      <c r="J249" s="7" t="s">
        <v>466</v>
      </c>
      <c r="K249" s="7" t="s">
        <v>267</v>
      </c>
      <c r="L249" s="7" t="s">
        <v>92</v>
      </c>
      <c r="M249" s="13">
        <f t="shared" si="26"/>
        <v>14703.6</v>
      </c>
      <c r="N249" s="3" t="s">
        <v>217</v>
      </c>
      <c r="O249" s="13">
        <v>13205.52</v>
      </c>
      <c r="P249" s="3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399</v>
      </c>
      <c r="AE249" s="6"/>
      <c r="AF249" s="5" t="s">
        <v>627</v>
      </c>
    </row>
    <row r="250" spans="1:32" x14ac:dyDescent="0.25">
      <c r="A250">
        <v>2024</v>
      </c>
      <c r="B250" s="4">
        <v>45566</v>
      </c>
      <c r="C250" s="4">
        <v>45657</v>
      </c>
      <c r="D250" s="6" t="s">
        <v>81</v>
      </c>
      <c r="E250" s="5" t="s">
        <v>212</v>
      </c>
      <c r="F250" s="5" t="s">
        <v>412</v>
      </c>
      <c r="G250" s="5" t="s">
        <v>412</v>
      </c>
      <c r="H250" s="5" t="s">
        <v>212</v>
      </c>
      <c r="I250" s="7" t="s">
        <v>467</v>
      </c>
      <c r="J250" s="7" t="s">
        <v>388</v>
      </c>
      <c r="K250" s="7" t="s">
        <v>468</v>
      </c>
      <c r="L250" s="7" t="s">
        <v>91</v>
      </c>
      <c r="M250" s="13">
        <f t="shared" si="26"/>
        <v>14703.6</v>
      </c>
      <c r="N250" s="3" t="s">
        <v>217</v>
      </c>
      <c r="O250" s="13">
        <v>13147.52</v>
      </c>
      <c r="P250" s="3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399</v>
      </c>
      <c r="AE250" s="6"/>
      <c r="AF250" s="5" t="s">
        <v>627</v>
      </c>
    </row>
    <row r="251" spans="1:32" x14ac:dyDescent="0.25">
      <c r="A251">
        <v>2024</v>
      </c>
      <c r="B251" s="4">
        <v>45566</v>
      </c>
      <c r="C251" s="4">
        <v>45657</v>
      </c>
      <c r="D251" s="6" t="s">
        <v>81</v>
      </c>
      <c r="E251" s="5" t="s">
        <v>264</v>
      </c>
      <c r="F251" s="5" t="s">
        <v>265</v>
      </c>
      <c r="G251" s="5" t="s">
        <v>265</v>
      </c>
      <c r="H251" s="5" t="s">
        <v>264</v>
      </c>
      <c r="I251" s="7" t="s">
        <v>469</v>
      </c>
      <c r="J251" s="7" t="s">
        <v>470</v>
      </c>
      <c r="K251" s="7" t="s">
        <v>360</v>
      </c>
      <c r="L251" s="7" t="s">
        <v>91</v>
      </c>
      <c r="M251" s="13">
        <f t="shared" si="26"/>
        <v>14703.6</v>
      </c>
      <c r="N251" s="3" t="s">
        <v>217</v>
      </c>
      <c r="O251" s="13">
        <v>5420.73</v>
      </c>
      <c r="P251" s="3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399</v>
      </c>
      <c r="AE251" s="6"/>
      <c r="AF251" s="5" t="s">
        <v>627</v>
      </c>
    </row>
    <row r="252" spans="1:32" x14ac:dyDescent="0.25">
      <c r="A252">
        <v>2024</v>
      </c>
      <c r="B252" s="4">
        <v>45566</v>
      </c>
      <c r="C252" s="4">
        <v>45657</v>
      </c>
      <c r="D252" s="6" t="s">
        <v>82</v>
      </c>
      <c r="E252" s="5" t="s">
        <v>218</v>
      </c>
      <c r="F252" s="5" t="s">
        <v>256</v>
      </c>
      <c r="G252" s="5" t="s">
        <v>256</v>
      </c>
      <c r="H252" s="5" t="s">
        <v>218</v>
      </c>
      <c r="I252" s="7" t="s">
        <v>281</v>
      </c>
      <c r="J252" s="7" t="s">
        <v>471</v>
      </c>
      <c r="K252" s="7" t="s">
        <v>472</v>
      </c>
      <c r="L252" s="7" t="s">
        <v>91</v>
      </c>
      <c r="M252" s="13">
        <f>5372.1+5372.1</f>
        <v>10744.2</v>
      </c>
      <c r="N252" s="3" t="s">
        <v>217</v>
      </c>
      <c r="O252" s="13">
        <v>10240.19</v>
      </c>
      <c r="P252" s="3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399</v>
      </c>
      <c r="AE252" s="6"/>
      <c r="AF252" s="5" t="s">
        <v>627</v>
      </c>
    </row>
    <row r="253" spans="1:32" x14ac:dyDescent="0.25">
      <c r="A253">
        <v>2024</v>
      </c>
      <c r="B253" s="4">
        <v>45566</v>
      </c>
      <c r="C253" s="4">
        <v>45657</v>
      </c>
      <c r="D253" s="6" t="s">
        <v>82</v>
      </c>
      <c r="E253" s="5" t="s">
        <v>264</v>
      </c>
      <c r="F253" s="5" t="s">
        <v>343</v>
      </c>
      <c r="G253" s="5" t="s">
        <v>343</v>
      </c>
      <c r="H253" s="5" t="s">
        <v>264</v>
      </c>
      <c r="I253" s="7" t="s">
        <v>473</v>
      </c>
      <c r="J253" s="7" t="s">
        <v>474</v>
      </c>
      <c r="K253" s="7" t="s">
        <v>268</v>
      </c>
      <c r="L253" s="7" t="s">
        <v>92</v>
      </c>
      <c r="M253" s="13">
        <f>3733.95+3733.95</f>
        <v>7467.9</v>
      </c>
      <c r="N253" s="3" t="s">
        <v>217</v>
      </c>
      <c r="O253" s="13">
        <v>7578.54</v>
      </c>
      <c r="P253" s="3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399</v>
      </c>
      <c r="AE253" s="6"/>
      <c r="AF253" s="5" t="s">
        <v>627</v>
      </c>
    </row>
    <row r="254" spans="1:32" x14ac:dyDescent="0.25">
      <c r="A254">
        <v>2024</v>
      </c>
      <c r="B254" s="4">
        <v>45566</v>
      </c>
      <c r="C254" s="4">
        <v>45657</v>
      </c>
      <c r="D254" s="6" t="s">
        <v>81</v>
      </c>
      <c r="E254" s="5" t="s">
        <v>218</v>
      </c>
      <c r="F254" s="5" t="s">
        <v>256</v>
      </c>
      <c r="G254" s="5" t="s">
        <v>256</v>
      </c>
      <c r="H254" s="5" t="s">
        <v>218</v>
      </c>
      <c r="I254" s="7" t="s">
        <v>475</v>
      </c>
      <c r="J254" s="7" t="s">
        <v>240</v>
      </c>
      <c r="K254" s="7" t="s">
        <v>319</v>
      </c>
      <c r="L254" s="7" t="s">
        <v>91</v>
      </c>
      <c r="M254" s="13">
        <f t="shared" ref="M254:M256" si="27">7351.8*2</f>
        <v>14703.6</v>
      </c>
      <c r="N254" s="3" t="s">
        <v>217</v>
      </c>
      <c r="O254" s="13">
        <v>13842.93</v>
      </c>
      <c r="P254" s="3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399</v>
      </c>
      <c r="AE254" s="6"/>
      <c r="AF254" s="5" t="s">
        <v>627</v>
      </c>
    </row>
    <row r="255" spans="1:32" x14ac:dyDescent="0.25">
      <c r="A255">
        <v>2024</v>
      </c>
      <c r="B255" s="4">
        <v>45566</v>
      </c>
      <c r="C255" s="4">
        <v>45657</v>
      </c>
      <c r="D255" s="6" t="s">
        <v>81</v>
      </c>
      <c r="E255" s="5" t="s">
        <v>227</v>
      </c>
      <c r="F255" s="5" t="s">
        <v>563</v>
      </c>
      <c r="G255" s="5" t="s">
        <v>563</v>
      </c>
      <c r="H255" s="5" t="s">
        <v>227</v>
      </c>
      <c r="I255" s="7" t="s">
        <v>476</v>
      </c>
      <c r="J255" s="7" t="s">
        <v>477</v>
      </c>
      <c r="K255" s="7" t="s">
        <v>478</v>
      </c>
      <c r="L255" s="7" t="s">
        <v>92</v>
      </c>
      <c r="M255" s="13">
        <f t="shared" si="27"/>
        <v>14703.6</v>
      </c>
      <c r="N255" s="3" t="s">
        <v>217</v>
      </c>
      <c r="O255" s="13">
        <v>12447.52</v>
      </c>
      <c r="P255" s="3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399</v>
      </c>
      <c r="AE255" s="6"/>
      <c r="AF255" s="5" t="s">
        <v>627</v>
      </c>
    </row>
    <row r="256" spans="1:32" x14ac:dyDescent="0.25">
      <c r="A256">
        <v>2024</v>
      </c>
      <c r="B256" s="4">
        <v>45566</v>
      </c>
      <c r="C256" s="4">
        <v>45657</v>
      </c>
      <c r="D256" s="6" t="s">
        <v>81</v>
      </c>
      <c r="E256" s="5" t="s">
        <v>212</v>
      </c>
      <c r="F256" s="5" t="s">
        <v>335</v>
      </c>
      <c r="G256" s="5" t="s">
        <v>335</v>
      </c>
      <c r="H256" s="5" t="s">
        <v>212</v>
      </c>
      <c r="I256" s="7" t="s">
        <v>479</v>
      </c>
      <c r="J256" s="7" t="s">
        <v>480</v>
      </c>
      <c r="K256" s="7" t="s">
        <v>481</v>
      </c>
      <c r="L256" s="7" t="s">
        <v>92</v>
      </c>
      <c r="M256" s="13">
        <f t="shared" si="27"/>
        <v>14703.6</v>
      </c>
      <c r="N256" s="3" t="s">
        <v>217</v>
      </c>
      <c r="O256" s="13">
        <v>13147.52</v>
      </c>
      <c r="P256" s="3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399</v>
      </c>
      <c r="AE256" s="6"/>
      <c r="AF256" s="5" t="s">
        <v>627</v>
      </c>
    </row>
    <row r="257" spans="1:32" x14ac:dyDescent="0.25">
      <c r="A257">
        <v>2024</v>
      </c>
      <c r="B257" s="4">
        <v>45566</v>
      </c>
      <c r="C257" s="4">
        <v>45657</v>
      </c>
      <c r="D257" s="6" t="s">
        <v>82</v>
      </c>
      <c r="E257" s="5" t="s">
        <v>212</v>
      </c>
      <c r="F257" s="5" t="s">
        <v>213</v>
      </c>
      <c r="G257" s="5" t="s">
        <v>213</v>
      </c>
      <c r="H257" s="5" t="s">
        <v>212</v>
      </c>
      <c r="I257" s="7" t="s">
        <v>482</v>
      </c>
      <c r="J257" s="7" t="s">
        <v>263</v>
      </c>
      <c r="K257" s="7" t="s">
        <v>483</v>
      </c>
      <c r="L257" s="7" t="s">
        <v>91</v>
      </c>
      <c r="M257" s="13">
        <f>4717.65+4717.65</f>
        <v>9435.2999999999993</v>
      </c>
      <c r="N257" s="3" t="s">
        <v>217</v>
      </c>
      <c r="O257" s="13">
        <v>8910.14</v>
      </c>
      <c r="P257" s="3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399</v>
      </c>
      <c r="AE257" s="6"/>
      <c r="AF257" s="5" t="s">
        <v>627</v>
      </c>
    </row>
    <row r="258" spans="1:32" x14ac:dyDescent="0.25">
      <c r="A258">
        <v>2024</v>
      </c>
      <c r="B258" s="4">
        <v>45566</v>
      </c>
      <c r="C258" s="4">
        <v>45657</v>
      </c>
      <c r="D258" s="6" t="s">
        <v>81</v>
      </c>
      <c r="E258" s="5" t="s">
        <v>212</v>
      </c>
      <c r="F258" s="5" t="s">
        <v>213</v>
      </c>
      <c r="G258" s="5" t="s">
        <v>213</v>
      </c>
      <c r="H258" s="5" t="s">
        <v>212</v>
      </c>
      <c r="I258" s="7" t="s">
        <v>484</v>
      </c>
      <c r="J258" s="7" t="s">
        <v>485</v>
      </c>
      <c r="K258" s="7" t="s">
        <v>282</v>
      </c>
      <c r="L258" s="7" t="s">
        <v>91</v>
      </c>
      <c r="M258" s="13">
        <f t="shared" ref="M258:M265" si="28">7351.8*2</f>
        <v>14703.6</v>
      </c>
      <c r="N258" s="3" t="s">
        <v>217</v>
      </c>
      <c r="O258" s="13">
        <v>12447.52</v>
      </c>
      <c r="P258" s="3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399</v>
      </c>
      <c r="AE258" s="6"/>
      <c r="AF258" s="5" t="s">
        <v>627</v>
      </c>
    </row>
    <row r="259" spans="1:32" x14ac:dyDescent="0.25">
      <c r="A259">
        <v>2024</v>
      </c>
      <c r="B259" s="4">
        <v>45566</v>
      </c>
      <c r="C259" s="4">
        <v>45657</v>
      </c>
      <c r="D259" s="6" t="s">
        <v>81</v>
      </c>
      <c r="E259" s="5" t="s">
        <v>232</v>
      </c>
      <c r="F259" s="5" t="s">
        <v>233</v>
      </c>
      <c r="G259" s="5" t="s">
        <v>233</v>
      </c>
      <c r="H259" s="5" t="s">
        <v>232</v>
      </c>
      <c r="I259" s="7" t="s">
        <v>486</v>
      </c>
      <c r="J259" s="7" t="s">
        <v>487</v>
      </c>
      <c r="K259" s="7" t="s">
        <v>418</v>
      </c>
      <c r="L259" s="7" t="s">
        <v>92</v>
      </c>
      <c r="M259" s="13">
        <f t="shared" si="28"/>
        <v>14703.6</v>
      </c>
      <c r="N259" s="3" t="s">
        <v>217</v>
      </c>
      <c r="O259" s="13">
        <v>12447.52</v>
      </c>
      <c r="P259" s="3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399</v>
      </c>
      <c r="AE259" s="6"/>
      <c r="AF259" s="5" t="s">
        <v>627</v>
      </c>
    </row>
    <row r="260" spans="1:32" x14ac:dyDescent="0.25">
      <c r="A260">
        <v>2024</v>
      </c>
      <c r="B260" s="4">
        <v>45566</v>
      </c>
      <c r="C260" s="4">
        <v>45657</v>
      </c>
      <c r="D260" s="6" t="s">
        <v>81</v>
      </c>
      <c r="E260" s="5" t="s">
        <v>212</v>
      </c>
      <c r="F260" s="5" t="s">
        <v>335</v>
      </c>
      <c r="G260" s="5" t="s">
        <v>335</v>
      </c>
      <c r="H260" s="5" t="s">
        <v>212</v>
      </c>
      <c r="I260" s="7" t="s">
        <v>488</v>
      </c>
      <c r="J260" s="7" t="s">
        <v>250</v>
      </c>
      <c r="K260" s="7" t="s">
        <v>279</v>
      </c>
      <c r="L260" s="7" t="s">
        <v>92</v>
      </c>
      <c r="M260" s="13">
        <f t="shared" si="28"/>
        <v>14703.6</v>
      </c>
      <c r="N260" s="3" t="s">
        <v>217</v>
      </c>
      <c r="O260" s="13">
        <v>13147.52</v>
      </c>
      <c r="P260" s="3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399</v>
      </c>
      <c r="AE260" s="6"/>
      <c r="AF260" s="5" t="s">
        <v>627</v>
      </c>
    </row>
    <row r="261" spans="1:32" x14ac:dyDescent="0.25">
      <c r="A261">
        <v>2024</v>
      </c>
      <c r="B261" s="4">
        <v>45566</v>
      </c>
      <c r="C261" s="4">
        <v>45657</v>
      </c>
      <c r="D261" s="6" t="s">
        <v>81</v>
      </c>
      <c r="E261" s="5" t="s">
        <v>273</v>
      </c>
      <c r="F261" s="5" t="s">
        <v>274</v>
      </c>
      <c r="G261" s="5" t="s">
        <v>274</v>
      </c>
      <c r="H261" s="5" t="s">
        <v>273</v>
      </c>
      <c r="I261" s="7" t="s">
        <v>489</v>
      </c>
      <c r="J261" s="7" t="s">
        <v>487</v>
      </c>
      <c r="K261" s="7" t="s">
        <v>236</v>
      </c>
      <c r="L261" s="7" t="s">
        <v>91</v>
      </c>
      <c r="M261" s="13">
        <f t="shared" si="28"/>
        <v>14703.6</v>
      </c>
      <c r="N261" s="3" t="s">
        <v>217</v>
      </c>
      <c r="O261" s="13">
        <v>16478.12</v>
      </c>
      <c r="P261" s="3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399</v>
      </c>
      <c r="AE261" s="6"/>
      <c r="AF261" s="5" t="s">
        <v>627</v>
      </c>
    </row>
    <row r="262" spans="1:32" x14ac:dyDescent="0.25">
      <c r="A262">
        <v>2024</v>
      </c>
      <c r="B262" s="4">
        <v>45566</v>
      </c>
      <c r="C262" s="4">
        <v>45657</v>
      </c>
      <c r="D262" s="6" t="s">
        <v>81</v>
      </c>
      <c r="E262" s="5" t="s">
        <v>212</v>
      </c>
      <c r="F262" s="5" t="s">
        <v>247</v>
      </c>
      <c r="G262" s="5" t="s">
        <v>247</v>
      </c>
      <c r="H262" s="5" t="s">
        <v>212</v>
      </c>
      <c r="I262" s="7" t="s">
        <v>490</v>
      </c>
      <c r="J262" s="7" t="s">
        <v>279</v>
      </c>
      <c r="K262" s="7" t="s">
        <v>491</v>
      </c>
      <c r="L262" s="7" t="s">
        <v>92</v>
      </c>
      <c r="M262" s="13">
        <f t="shared" si="28"/>
        <v>14703.6</v>
      </c>
      <c r="N262" s="3" t="s">
        <v>217</v>
      </c>
      <c r="O262" s="13">
        <v>13147.52</v>
      </c>
      <c r="P262" s="3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399</v>
      </c>
      <c r="AE262" s="6"/>
      <c r="AF262" s="5" t="s">
        <v>627</v>
      </c>
    </row>
    <row r="263" spans="1:32" x14ac:dyDescent="0.25">
      <c r="A263">
        <v>2024</v>
      </c>
      <c r="B263" s="4">
        <v>45566</v>
      </c>
      <c r="C263" s="4">
        <v>45657</v>
      </c>
      <c r="D263" s="6" t="s">
        <v>81</v>
      </c>
      <c r="E263" s="5" t="s">
        <v>553</v>
      </c>
      <c r="F263" s="5" t="s">
        <v>564</v>
      </c>
      <c r="G263" s="5" t="s">
        <v>564</v>
      </c>
      <c r="H263" s="5" t="s">
        <v>553</v>
      </c>
      <c r="I263" s="7" t="s">
        <v>492</v>
      </c>
      <c r="J263" s="7" t="s">
        <v>493</v>
      </c>
      <c r="K263" s="7" t="s">
        <v>494</v>
      </c>
      <c r="L263" s="7" t="s">
        <v>92</v>
      </c>
      <c r="M263" s="13">
        <f t="shared" si="28"/>
        <v>14703.6</v>
      </c>
      <c r="N263" s="3" t="s">
        <v>217</v>
      </c>
      <c r="O263" s="13">
        <v>13147.52</v>
      </c>
      <c r="P263" s="3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399</v>
      </c>
      <c r="AE263" s="6"/>
      <c r="AF263" s="5" t="s">
        <v>627</v>
      </c>
    </row>
    <row r="264" spans="1:32" x14ac:dyDescent="0.25">
      <c r="A264">
        <v>2024</v>
      </c>
      <c r="B264" s="4">
        <v>45566</v>
      </c>
      <c r="C264" s="4">
        <v>45657</v>
      </c>
      <c r="D264" s="6" t="s">
        <v>81</v>
      </c>
      <c r="E264" s="5" t="s">
        <v>241</v>
      </c>
      <c r="F264" s="5" t="s">
        <v>242</v>
      </c>
      <c r="G264" s="5" t="s">
        <v>242</v>
      </c>
      <c r="H264" s="5" t="s">
        <v>241</v>
      </c>
      <c r="I264" s="7" t="s">
        <v>497</v>
      </c>
      <c r="J264" s="7" t="s">
        <v>498</v>
      </c>
      <c r="K264" s="7" t="s">
        <v>499</v>
      </c>
      <c r="L264" s="7" t="s">
        <v>91</v>
      </c>
      <c r="M264" s="13">
        <f t="shared" si="28"/>
        <v>14703.6</v>
      </c>
      <c r="N264" s="3" t="s">
        <v>217</v>
      </c>
      <c r="O264" s="13">
        <v>13542.93</v>
      </c>
      <c r="P264" s="3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399</v>
      </c>
      <c r="AE264" s="6"/>
      <c r="AF264" s="5" t="s">
        <v>627</v>
      </c>
    </row>
    <row r="265" spans="1:32" x14ac:dyDescent="0.25">
      <c r="A265">
        <v>2024</v>
      </c>
      <c r="B265" s="4">
        <v>45566</v>
      </c>
      <c r="C265" s="4">
        <v>45657</v>
      </c>
      <c r="D265" s="6" t="s">
        <v>81</v>
      </c>
      <c r="E265" s="5" t="s">
        <v>264</v>
      </c>
      <c r="F265" s="5" t="s">
        <v>500</v>
      </c>
      <c r="G265" s="5" t="s">
        <v>500</v>
      </c>
      <c r="H265" s="5" t="s">
        <v>264</v>
      </c>
      <c r="I265" s="7" t="s">
        <v>501</v>
      </c>
      <c r="J265" s="7" t="s">
        <v>463</v>
      </c>
      <c r="K265" s="7" t="s">
        <v>367</v>
      </c>
      <c r="L265" s="7" t="s">
        <v>92</v>
      </c>
      <c r="M265" s="13">
        <f t="shared" si="28"/>
        <v>14703.6</v>
      </c>
      <c r="N265" s="3" t="s">
        <v>217</v>
      </c>
      <c r="O265" s="13">
        <v>12447.52</v>
      </c>
      <c r="P265" s="3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399</v>
      </c>
      <c r="AE265" s="6"/>
      <c r="AF265" s="5" t="s">
        <v>627</v>
      </c>
    </row>
    <row r="266" spans="1:32" x14ac:dyDescent="0.25">
      <c r="A266">
        <v>2024</v>
      </c>
      <c r="B266" s="4">
        <v>45566</v>
      </c>
      <c r="C266" s="4">
        <v>45657</v>
      </c>
      <c r="D266" s="6" t="s">
        <v>82</v>
      </c>
      <c r="E266" s="5" t="s">
        <v>218</v>
      </c>
      <c r="F266" s="5" t="s">
        <v>502</v>
      </c>
      <c r="G266" s="5" t="s">
        <v>502</v>
      </c>
      <c r="H266" s="5" t="s">
        <v>218</v>
      </c>
      <c r="I266" s="7" t="s">
        <v>475</v>
      </c>
      <c r="J266" s="7" t="s">
        <v>503</v>
      </c>
      <c r="K266" s="7" t="s">
        <v>504</v>
      </c>
      <c r="L266" s="7" t="s">
        <v>91</v>
      </c>
      <c r="M266" s="13">
        <f>3733.95+3733.95</f>
        <v>7467.9</v>
      </c>
      <c r="N266" s="3" t="s">
        <v>217</v>
      </c>
      <c r="O266" s="13">
        <v>7685.88</v>
      </c>
      <c r="P266" s="3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399</v>
      </c>
      <c r="AE266" s="6"/>
      <c r="AF266" s="5" t="s">
        <v>627</v>
      </c>
    </row>
    <row r="267" spans="1:32" x14ac:dyDescent="0.25">
      <c r="A267">
        <v>2024</v>
      </c>
      <c r="B267" s="4">
        <v>45566</v>
      </c>
      <c r="C267" s="4">
        <v>45657</v>
      </c>
      <c r="D267" s="6" t="s">
        <v>81</v>
      </c>
      <c r="E267" s="5" t="s">
        <v>223</v>
      </c>
      <c r="F267" s="5" t="s">
        <v>260</v>
      </c>
      <c r="G267" s="5" t="s">
        <v>260</v>
      </c>
      <c r="H267" s="5" t="s">
        <v>223</v>
      </c>
      <c r="I267" s="7" t="s">
        <v>404</v>
      </c>
      <c r="J267" s="7" t="s">
        <v>505</v>
      </c>
      <c r="K267" s="7" t="s">
        <v>283</v>
      </c>
      <c r="L267" s="7" t="s">
        <v>91</v>
      </c>
      <c r="M267" s="13">
        <f t="shared" ref="M267:M268" si="29">7351.8*2</f>
        <v>14703.6</v>
      </c>
      <c r="N267" s="3" t="s">
        <v>217</v>
      </c>
      <c r="O267" s="13">
        <v>12797.52</v>
      </c>
      <c r="P267" s="3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399</v>
      </c>
      <c r="AE267" s="6"/>
      <c r="AF267" s="5" t="s">
        <v>627</v>
      </c>
    </row>
    <row r="268" spans="1:32" x14ac:dyDescent="0.25">
      <c r="A268">
        <v>2024</v>
      </c>
      <c r="B268" s="4">
        <v>45566</v>
      </c>
      <c r="C268" s="4">
        <v>45657</v>
      </c>
      <c r="D268" s="6" t="s">
        <v>81</v>
      </c>
      <c r="E268" s="5" t="s">
        <v>251</v>
      </c>
      <c r="F268" s="5" t="s">
        <v>506</v>
      </c>
      <c r="G268" s="5" t="s">
        <v>506</v>
      </c>
      <c r="H268" s="5" t="s">
        <v>251</v>
      </c>
      <c r="I268" s="7" t="s">
        <v>507</v>
      </c>
      <c r="J268" s="7" t="s">
        <v>508</v>
      </c>
      <c r="K268" s="7" t="s">
        <v>509</v>
      </c>
      <c r="L268" s="7" t="s">
        <v>91</v>
      </c>
      <c r="M268" s="13">
        <f t="shared" si="29"/>
        <v>14703.6</v>
      </c>
      <c r="N268" s="3" t="s">
        <v>217</v>
      </c>
      <c r="O268" s="13">
        <v>12447.52</v>
      </c>
      <c r="P268" s="3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399</v>
      </c>
      <c r="AE268" s="6"/>
      <c r="AF268" s="5" t="s">
        <v>627</v>
      </c>
    </row>
    <row r="269" spans="1:32" x14ac:dyDescent="0.25">
      <c r="A269">
        <v>2024</v>
      </c>
      <c r="B269" s="4">
        <v>45566</v>
      </c>
      <c r="C269" s="4">
        <v>45657</v>
      </c>
      <c r="D269" s="6" t="s">
        <v>82</v>
      </c>
      <c r="E269" s="5" t="s">
        <v>264</v>
      </c>
      <c r="F269" s="5" t="s">
        <v>314</v>
      </c>
      <c r="G269" s="5" t="s">
        <v>314</v>
      </c>
      <c r="H269" s="5" t="s">
        <v>264</v>
      </c>
      <c r="I269" s="7" t="s">
        <v>510</v>
      </c>
      <c r="J269" s="7" t="s">
        <v>511</v>
      </c>
      <c r="K269" s="7" t="s">
        <v>512</v>
      </c>
      <c r="L269" s="7" t="s">
        <v>91</v>
      </c>
      <c r="M269" s="13">
        <f>3733.95+3733.95</f>
        <v>7467.9</v>
      </c>
      <c r="N269" s="3" t="s">
        <v>217</v>
      </c>
      <c r="O269" s="13">
        <v>10597.29</v>
      </c>
      <c r="P269" s="3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399</v>
      </c>
      <c r="AE269" s="6"/>
      <c r="AF269" s="5" t="s">
        <v>627</v>
      </c>
    </row>
    <row r="270" spans="1:32" x14ac:dyDescent="0.25">
      <c r="A270">
        <v>2024</v>
      </c>
      <c r="B270" s="4">
        <v>45566</v>
      </c>
      <c r="C270" s="4">
        <v>45657</v>
      </c>
      <c r="D270" s="6" t="s">
        <v>82</v>
      </c>
      <c r="E270" s="5" t="s">
        <v>264</v>
      </c>
      <c r="F270" s="5" t="s">
        <v>265</v>
      </c>
      <c r="G270" s="5" t="s">
        <v>265</v>
      </c>
      <c r="H270" s="5" t="s">
        <v>264</v>
      </c>
      <c r="I270" s="7" t="s">
        <v>513</v>
      </c>
      <c r="J270" s="7" t="s">
        <v>514</v>
      </c>
      <c r="K270" s="7" t="s">
        <v>514</v>
      </c>
      <c r="L270" s="7" t="s">
        <v>91</v>
      </c>
      <c r="M270" s="13">
        <f>3733.95+3733.95</f>
        <v>7467.9</v>
      </c>
      <c r="N270" s="3" t="s">
        <v>217</v>
      </c>
      <c r="O270" s="13">
        <v>7578.54</v>
      </c>
      <c r="P270" s="3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399</v>
      </c>
      <c r="AE270" s="6"/>
      <c r="AF270" s="5" t="s">
        <v>627</v>
      </c>
    </row>
    <row r="271" spans="1:32" x14ac:dyDescent="0.25">
      <c r="A271">
        <v>2024</v>
      </c>
      <c r="B271" s="4">
        <v>45566</v>
      </c>
      <c r="C271" s="4">
        <v>45657</v>
      </c>
      <c r="D271" s="6" t="s">
        <v>81</v>
      </c>
      <c r="E271" s="5" t="s">
        <v>218</v>
      </c>
      <c r="F271" s="5" t="s">
        <v>256</v>
      </c>
      <c r="G271" s="5" t="s">
        <v>256</v>
      </c>
      <c r="H271" s="5" t="s">
        <v>218</v>
      </c>
      <c r="I271" s="7" t="s">
        <v>427</v>
      </c>
      <c r="J271" s="7" t="s">
        <v>230</v>
      </c>
      <c r="K271" s="7" t="s">
        <v>235</v>
      </c>
      <c r="L271" s="7" t="s">
        <v>91</v>
      </c>
      <c r="M271" s="13">
        <f>7351.8*2</f>
        <v>14703.6</v>
      </c>
      <c r="N271" s="3" t="s">
        <v>217</v>
      </c>
      <c r="O271" s="13">
        <v>14285.43</v>
      </c>
      <c r="P271" s="3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399</v>
      </c>
      <c r="AE271" s="6"/>
      <c r="AF271" s="5" t="s">
        <v>627</v>
      </c>
    </row>
    <row r="272" spans="1:32" x14ac:dyDescent="0.25">
      <c r="A272">
        <v>2024</v>
      </c>
      <c r="B272" s="4">
        <v>45566</v>
      </c>
      <c r="C272" s="4">
        <v>45657</v>
      </c>
      <c r="D272" s="6" t="s">
        <v>82</v>
      </c>
      <c r="E272" s="5" t="s">
        <v>232</v>
      </c>
      <c r="F272" s="5" t="s">
        <v>233</v>
      </c>
      <c r="G272" s="5" t="s">
        <v>233</v>
      </c>
      <c r="H272" s="5" t="s">
        <v>232</v>
      </c>
      <c r="I272" s="7" t="s">
        <v>515</v>
      </c>
      <c r="J272" s="7" t="s">
        <v>470</v>
      </c>
      <c r="K272" s="7" t="s">
        <v>250</v>
      </c>
      <c r="L272" s="7" t="s">
        <v>92</v>
      </c>
      <c r="M272" s="13">
        <f>5149.95+5149.95</f>
        <v>10299.9</v>
      </c>
      <c r="N272" s="3" t="s">
        <v>217</v>
      </c>
      <c r="O272" s="13">
        <v>10021.15</v>
      </c>
      <c r="P272" s="3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399</v>
      </c>
      <c r="AE272" s="6"/>
      <c r="AF272" s="5" t="s">
        <v>627</v>
      </c>
    </row>
    <row r="273" spans="1:32" x14ac:dyDescent="0.25">
      <c r="A273">
        <v>2024</v>
      </c>
      <c r="B273" s="4">
        <v>45566</v>
      </c>
      <c r="C273" s="4">
        <v>45657</v>
      </c>
      <c r="D273" s="6" t="s">
        <v>82</v>
      </c>
      <c r="E273" s="5" t="s">
        <v>212</v>
      </c>
      <c r="F273" s="5" t="s">
        <v>247</v>
      </c>
      <c r="G273" s="5" t="s">
        <v>247</v>
      </c>
      <c r="H273" s="5" t="s">
        <v>212</v>
      </c>
      <c r="I273" s="7" t="s">
        <v>516</v>
      </c>
      <c r="J273" s="7" t="s">
        <v>363</v>
      </c>
      <c r="K273" s="7" t="s">
        <v>276</v>
      </c>
      <c r="L273" s="7" t="s">
        <v>92</v>
      </c>
      <c r="M273" s="13">
        <f>3733.95+3733.95</f>
        <v>7467.9</v>
      </c>
      <c r="N273" s="3" t="s">
        <v>217</v>
      </c>
      <c r="O273" s="13">
        <v>7685.88</v>
      </c>
      <c r="P273" s="3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399</v>
      </c>
      <c r="AE273" s="6"/>
      <c r="AF273" s="5" t="s">
        <v>627</v>
      </c>
    </row>
    <row r="274" spans="1:32" x14ac:dyDescent="0.25">
      <c r="A274">
        <v>2024</v>
      </c>
      <c r="B274" s="4">
        <v>45566</v>
      </c>
      <c r="C274" s="4">
        <v>45657</v>
      </c>
      <c r="D274" s="6" t="s">
        <v>81</v>
      </c>
      <c r="E274" s="5" t="s">
        <v>517</v>
      </c>
      <c r="F274" s="5" t="s">
        <v>518</v>
      </c>
      <c r="G274" s="5" t="s">
        <v>518</v>
      </c>
      <c r="H274" s="5" t="s">
        <v>517</v>
      </c>
      <c r="I274" s="7" t="s">
        <v>519</v>
      </c>
      <c r="J274" s="7" t="s">
        <v>240</v>
      </c>
      <c r="K274" s="7" t="s">
        <v>520</v>
      </c>
      <c r="L274" s="7" t="s">
        <v>92</v>
      </c>
      <c r="M274" s="13">
        <f t="shared" ref="M274:M275" si="30">7351.8*2</f>
        <v>14703.6</v>
      </c>
      <c r="N274" s="3" t="s">
        <v>217</v>
      </c>
      <c r="O274" s="13">
        <v>13247.52</v>
      </c>
      <c r="P274" s="3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399</v>
      </c>
      <c r="AE274" s="6"/>
      <c r="AF274" s="5" t="s">
        <v>627</v>
      </c>
    </row>
    <row r="275" spans="1:32" x14ac:dyDescent="0.25">
      <c r="A275">
        <v>2024</v>
      </c>
      <c r="B275" s="4">
        <v>45566</v>
      </c>
      <c r="C275" s="4">
        <v>45657</v>
      </c>
      <c r="D275" s="6" t="s">
        <v>81</v>
      </c>
      <c r="E275" s="5" t="s">
        <v>264</v>
      </c>
      <c r="F275" s="5" t="s">
        <v>343</v>
      </c>
      <c r="G275" s="5" t="s">
        <v>343</v>
      </c>
      <c r="H275" s="5" t="s">
        <v>264</v>
      </c>
      <c r="I275" s="7" t="s">
        <v>521</v>
      </c>
      <c r="J275" s="7" t="s">
        <v>426</v>
      </c>
      <c r="K275" s="7" t="s">
        <v>522</v>
      </c>
      <c r="L275" s="7" t="s">
        <v>92</v>
      </c>
      <c r="M275" s="13">
        <f t="shared" si="30"/>
        <v>14703.6</v>
      </c>
      <c r="N275" s="3" t="s">
        <v>217</v>
      </c>
      <c r="O275" s="13">
        <v>13228.36</v>
      </c>
      <c r="P275" s="3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399</v>
      </c>
      <c r="AE275" s="6"/>
      <c r="AF275" s="5" t="s">
        <v>627</v>
      </c>
    </row>
    <row r="276" spans="1:32" x14ac:dyDescent="0.25">
      <c r="A276">
        <v>2024</v>
      </c>
      <c r="B276" s="4">
        <v>45566</v>
      </c>
      <c r="C276" s="4">
        <v>45657</v>
      </c>
      <c r="D276" s="6" t="s">
        <v>82</v>
      </c>
      <c r="E276" s="5" t="s">
        <v>212</v>
      </c>
      <c r="F276" s="5" t="s">
        <v>335</v>
      </c>
      <c r="G276" s="5" t="s">
        <v>335</v>
      </c>
      <c r="H276" s="5" t="s">
        <v>212</v>
      </c>
      <c r="I276" s="7" t="s">
        <v>523</v>
      </c>
      <c r="J276" s="7" t="s">
        <v>222</v>
      </c>
      <c r="K276" s="7" t="s">
        <v>524</v>
      </c>
      <c r="L276" s="7" t="s">
        <v>92</v>
      </c>
      <c r="M276" s="13">
        <f>3733.95+3733.95</f>
        <v>7467.9</v>
      </c>
      <c r="N276" s="3" t="s">
        <v>217</v>
      </c>
      <c r="O276" s="13">
        <v>7685.88</v>
      </c>
      <c r="P276" s="3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399</v>
      </c>
      <c r="AE276" s="6"/>
      <c r="AF276" s="5" t="s">
        <v>627</v>
      </c>
    </row>
    <row r="277" spans="1:32" x14ac:dyDescent="0.25">
      <c r="A277">
        <v>2024</v>
      </c>
      <c r="B277" s="4">
        <v>45566</v>
      </c>
      <c r="C277" s="4">
        <v>45657</v>
      </c>
      <c r="D277" s="6" t="s">
        <v>82</v>
      </c>
      <c r="E277" s="5" t="s">
        <v>264</v>
      </c>
      <c r="F277" s="5" t="s">
        <v>265</v>
      </c>
      <c r="G277" s="5" t="s">
        <v>265</v>
      </c>
      <c r="H277" s="5" t="s">
        <v>264</v>
      </c>
      <c r="I277" s="7" t="s">
        <v>526</v>
      </c>
      <c r="J277" s="7" t="s">
        <v>527</v>
      </c>
      <c r="K277" s="7" t="s">
        <v>426</v>
      </c>
      <c r="L277" s="7" t="s">
        <v>91</v>
      </c>
      <c r="M277" s="13">
        <f>3733.95+3733.95</f>
        <v>7467.9</v>
      </c>
      <c r="N277" s="3" t="s">
        <v>217</v>
      </c>
      <c r="O277" s="13">
        <v>7657.94</v>
      </c>
      <c r="P277" s="3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399</v>
      </c>
      <c r="AE277" s="6"/>
      <c r="AF277" s="5" t="s">
        <v>627</v>
      </c>
    </row>
    <row r="278" spans="1:32" x14ac:dyDescent="0.25">
      <c r="A278">
        <v>2024</v>
      </c>
      <c r="B278" s="4">
        <v>45566</v>
      </c>
      <c r="C278" s="4">
        <v>45657</v>
      </c>
      <c r="D278" s="6" t="s">
        <v>82</v>
      </c>
      <c r="E278" s="5" t="s">
        <v>264</v>
      </c>
      <c r="F278" s="5" t="s">
        <v>265</v>
      </c>
      <c r="G278" s="5" t="s">
        <v>265</v>
      </c>
      <c r="H278" s="5" t="s">
        <v>264</v>
      </c>
      <c r="I278" s="7" t="s">
        <v>528</v>
      </c>
      <c r="J278" s="7" t="s">
        <v>230</v>
      </c>
      <c r="K278" s="7" t="s">
        <v>320</v>
      </c>
      <c r="L278" s="7" t="s">
        <v>92</v>
      </c>
      <c r="M278" s="13">
        <f>4879.05+4879.05</f>
        <v>9758.1</v>
      </c>
      <c r="N278" s="3" t="s">
        <v>217</v>
      </c>
      <c r="O278" s="13">
        <v>9074.18</v>
      </c>
      <c r="P278" s="3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399</v>
      </c>
      <c r="AE278" s="6"/>
      <c r="AF278" s="5" t="s">
        <v>627</v>
      </c>
    </row>
    <row r="279" spans="1:32" x14ac:dyDescent="0.25">
      <c r="A279">
        <v>2024</v>
      </c>
      <c r="B279" s="4">
        <v>45566</v>
      </c>
      <c r="C279" s="4">
        <v>45657</v>
      </c>
      <c r="D279" s="6" t="s">
        <v>82</v>
      </c>
      <c r="E279" s="5" t="s">
        <v>218</v>
      </c>
      <c r="F279" s="5" t="s">
        <v>256</v>
      </c>
      <c r="G279" s="5" t="s">
        <v>256</v>
      </c>
      <c r="H279" s="5" t="s">
        <v>218</v>
      </c>
      <c r="I279" s="7" t="s">
        <v>281</v>
      </c>
      <c r="J279" s="7" t="s">
        <v>354</v>
      </c>
      <c r="K279" s="7" t="s">
        <v>525</v>
      </c>
      <c r="L279" s="7" t="s">
        <v>91</v>
      </c>
      <c r="M279" s="13">
        <f>3733.95+3733.95</f>
        <v>7467.9</v>
      </c>
      <c r="N279" s="3" t="s">
        <v>217</v>
      </c>
      <c r="O279" s="13">
        <v>7790.01</v>
      </c>
      <c r="P279" s="3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399</v>
      </c>
      <c r="AE279" s="6"/>
      <c r="AF279" s="5" t="s">
        <v>627</v>
      </c>
    </row>
    <row r="280" spans="1:32" x14ac:dyDescent="0.25">
      <c r="A280">
        <v>2024</v>
      </c>
      <c r="B280" s="4">
        <v>45566</v>
      </c>
      <c r="C280" s="4">
        <v>45657</v>
      </c>
      <c r="D280" s="6" t="s">
        <v>82</v>
      </c>
      <c r="E280" s="5" t="s">
        <v>264</v>
      </c>
      <c r="F280" s="5" t="s">
        <v>265</v>
      </c>
      <c r="G280" s="5" t="s">
        <v>265</v>
      </c>
      <c r="H280" s="5" t="s">
        <v>264</v>
      </c>
      <c r="I280" s="5" t="s">
        <v>248</v>
      </c>
      <c r="J280" s="5" t="s">
        <v>459</v>
      </c>
      <c r="K280" s="5" t="s">
        <v>240</v>
      </c>
      <c r="L280" s="7" t="s">
        <v>92</v>
      </c>
      <c r="M280" s="13">
        <f>5054.7+5054.7</f>
        <v>10109.4</v>
      </c>
      <c r="N280" s="3" t="s">
        <v>217</v>
      </c>
      <c r="O280" s="13">
        <v>9380.24</v>
      </c>
      <c r="P280" s="3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399</v>
      </c>
      <c r="AE280" s="6"/>
      <c r="AF280" s="5" t="s">
        <v>627</v>
      </c>
    </row>
    <row r="281" spans="1:32" x14ac:dyDescent="0.25">
      <c r="A281">
        <v>2024</v>
      </c>
      <c r="B281" s="4">
        <v>45566</v>
      </c>
      <c r="C281" s="4">
        <v>45657</v>
      </c>
      <c r="D281" s="6" t="s">
        <v>81</v>
      </c>
      <c r="E281" s="5" t="s">
        <v>555</v>
      </c>
      <c r="F281" s="5" t="s">
        <v>415</v>
      </c>
      <c r="G281" s="5" t="s">
        <v>415</v>
      </c>
      <c r="H281" s="5" t="s">
        <v>555</v>
      </c>
      <c r="I281" s="5" t="s">
        <v>455</v>
      </c>
      <c r="J281" s="5" t="s">
        <v>583</v>
      </c>
      <c r="K281" s="5" t="s">
        <v>584</v>
      </c>
      <c r="L281" s="7" t="s">
        <v>91</v>
      </c>
      <c r="M281" s="13">
        <f>7351.8*2</f>
        <v>14703.6</v>
      </c>
      <c r="N281" s="3" t="s">
        <v>217</v>
      </c>
      <c r="O281" s="13">
        <v>12447.52</v>
      </c>
      <c r="P281" s="3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399</v>
      </c>
      <c r="AE281" s="6"/>
      <c r="AF281" s="5" t="s">
        <v>627</v>
      </c>
    </row>
    <row r="282" spans="1:32" x14ac:dyDescent="0.25">
      <c r="A282">
        <v>2024</v>
      </c>
      <c r="B282" s="4">
        <v>45566</v>
      </c>
      <c r="C282" s="4">
        <v>45657</v>
      </c>
      <c r="D282" s="6" t="s">
        <v>82</v>
      </c>
      <c r="E282" s="5" t="s">
        <v>495</v>
      </c>
      <c r="F282" s="5" t="s">
        <v>529</v>
      </c>
      <c r="G282" s="5" t="s">
        <v>529</v>
      </c>
      <c r="H282" s="5" t="s">
        <v>495</v>
      </c>
      <c r="I282" s="7" t="s">
        <v>530</v>
      </c>
      <c r="J282" s="7" t="s">
        <v>485</v>
      </c>
      <c r="K282" s="7" t="s">
        <v>531</v>
      </c>
      <c r="L282" s="7" t="s">
        <v>91</v>
      </c>
      <c r="M282" s="13">
        <f>10999.95+10999.95</f>
        <v>21999.9</v>
      </c>
      <c r="N282" s="3" t="s">
        <v>217</v>
      </c>
      <c r="O282" s="13">
        <v>18856.78</v>
      </c>
      <c r="P282" s="3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399</v>
      </c>
      <c r="AE282" s="6"/>
      <c r="AF282" s="5" t="s">
        <v>627</v>
      </c>
    </row>
    <row r="283" spans="1:32" x14ac:dyDescent="0.25">
      <c r="A283">
        <v>2024</v>
      </c>
      <c r="B283" s="4">
        <v>45566</v>
      </c>
      <c r="C283" s="4">
        <v>45657</v>
      </c>
      <c r="D283" s="6" t="s">
        <v>82</v>
      </c>
      <c r="E283" s="5" t="s">
        <v>495</v>
      </c>
      <c r="F283" s="5" t="s">
        <v>532</v>
      </c>
      <c r="G283" s="5" t="s">
        <v>532</v>
      </c>
      <c r="H283" s="5" t="s">
        <v>495</v>
      </c>
      <c r="I283" s="7" t="s">
        <v>533</v>
      </c>
      <c r="J283" s="7" t="s">
        <v>268</v>
      </c>
      <c r="K283" s="7" t="s">
        <v>418</v>
      </c>
      <c r="L283" s="7" t="s">
        <v>91</v>
      </c>
      <c r="M283" s="13">
        <f>8202.3+8202.3</f>
        <v>16404.599999999999</v>
      </c>
      <c r="N283" s="3" t="s">
        <v>217</v>
      </c>
      <c r="O283" s="13">
        <v>14456.62</v>
      </c>
      <c r="P283" s="3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399</v>
      </c>
      <c r="AE283" s="6"/>
      <c r="AF283" s="5" t="s">
        <v>627</v>
      </c>
    </row>
    <row r="284" spans="1:32" x14ac:dyDescent="0.25">
      <c r="A284">
        <v>2024</v>
      </c>
      <c r="B284" s="4">
        <v>45566</v>
      </c>
      <c r="C284" s="4">
        <v>45657</v>
      </c>
      <c r="D284" s="6" t="s">
        <v>82</v>
      </c>
      <c r="E284" s="5" t="s">
        <v>495</v>
      </c>
      <c r="F284" s="5" t="s">
        <v>534</v>
      </c>
      <c r="G284" s="5" t="s">
        <v>534</v>
      </c>
      <c r="H284" s="5" t="s">
        <v>495</v>
      </c>
      <c r="I284" s="7" t="s">
        <v>535</v>
      </c>
      <c r="J284" s="7" t="s">
        <v>250</v>
      </c>
      <c r="K284" s="7" t="s">
        <v>536</v>
      </c>
      <c r="L284" s="7" t="s">
        <v>91</v>
      </c>
      <c r="M284" s="13">
        <f>7106.4+7106.4</f>
        <v>14212.8</v>
      </c>
      <c r="N284" s="3" t="s">
        <v>217</v>
      </c>
      <c r="O284" s="13">
        <v>14472.74</v>
      </c>
      <c r="P284" s="3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399</v>
      </c>
      <c r="AE284" s="6"/>
      <c r="AF284" s="5" t="s">
        <v>627</v>
      </c>
    </row>
    <row r="285" spans="1:32" x14ac:dyDescent="0.25">
      <c r="A285">
        <v>2024</v>
      </c>
      <c r="B285" s="4">
        <v>45566</v>
      </c>
      <c r="C285" s="4">
        <v>45657</v>
      </c>
      <c r="D285" s="6" t="s">
        <v>82</v>
      </c>
      <c r="E285" s="5" t="s">
        <v>495</v>
      </c>
      <c r="F285" s="5" t="s">
        <v>496</v>
      </c>
      <c r="G285" s="5" t="s">
        <v>496</v>
      </c>
      <c r="H285" s="5" t="s">
        <v>495</v>
      </c>
      <c r="I285" s="7" t="s">
        <v>537</v>
      </c>
      <c r="J285" s="7" t="s">
        <v>235</v>
      </c>
      <c r="K285" s="7" t="s">
        <v>538</v>
      </c>
      <c r="L285" s="7" t="s">
        <v>91</v>
      </c>
      <c r="M285" s="13">
        <f>3733.95+3733.95</f>
        <v>7467.9</v>
      </c>
      <c r="N285" s="3" t="s">
        <v>217</v>
      </c>
      <c r="O285" s="13">
        <v>8311.3799999999992</v>
      </c>
      <c r="P285" s="3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399</v>
      </c>
      <c r="AE285" s="6"/>
      <c r="AF285" s="5" t="s">
        <v>627</v>
      </c>
    </row>
    <row r="286" spans="1:32" x14ac:dyDescent="0.25">
      <c r="A286">
        <v>2024</v>
      </c>
      <c r="B286" s="4">
        <v>45566</v>
      </c>
      <c r="C286" s="4">
        <v>45657</v>
      </c>
      <c r="D286" s="6" t="s">
        <v>82</v>
      </c>
      <c r="E286" s="5" t="s">
        <v>495</v>
      </c>
      <c r="F286" s="5" t="s">
        <v>496</v>
      </c>
      <c r="G286" s="5" t="s">
        <v>496</v>
      </c>
      <c r="H286" s="5" t="s">
        <v>495</v>
      </c>
      <c r="I286" s="7" t="s">
        <v>539</v>
      </c>
      <c r="J286" s="7" t="s">
        <v>250</v>
      </c>
      <c r="K286" s="7" t="s">
        <v>540</v>
      </c>
      <c r="L286" s="7" t="s">
        <v>91</v>
      </c>
      <c r="M286" s="13">
        <f t="shared" ref="M286:M291" si="31">3733.95+3733.95</f>
        <v>7467.9</v>
      </c>
      <c r="N286" s="3" t="s">
        <v>217</v>
      </c>
      <c r="O286" s="13">
        <v>8311.3799999999992</v>
      </c>
      <c r="P286" s="3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399</v>
      </c>
      <c r="AE286" s="6"/>
      <c r="AF286" s="5" t="s">
        <v>627</v>
      </c>
    </row>
    <row r="287" spans="1:32" x14ac:dyDescent="0.25">
      <c r="A287">
        <v>2024</v>
      </c>
      <c r="B287" s="4">
        <v>45566</v>
      </c>
      <c r="C287" s="4">
        <v>45657</v>
      </c>
      <c r="D287" s="6" t="s">
        <v>82</v>
      </c>
      <c r="E287" s="5" t="s">
        <v>495</v>
      </c>
      <c r="F287" s="5" t="s">
        <v>496</v>
      </c>
      <c r="G287" s="5" t="s">
        <v>496</v>
      </c>
      <c r="H287" s="5" t="s">
        <v>495</v>
      </c>
      <c r="I287" s="7" t="s">
        <v>541</v>
      </c>
      <c r="J287" s="7" t="s">
        <v>542</v>
      </c>
      <c r="K287" s="7" t="s">
        <v>543</v>
      </c>
      <c r="L287" s="7" t="s">
        <v>91</v>
      </c>
      <c r="M287" s="13">
        <f t="shared" si="31"/>
        <v>7467.9</v>
      </c>
      <c r="N287" s="3" t="s">
        <v>217</v>
      </c>
      <c r="O287" s="13">
        <v>8328.9500000000007</v>
      </c>
      <c r="P287" s="3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399</v>
      </c>
      <c r="AE287" s="6"/>
      <c r="AF287" s="5" t="s">
        <v>627</v>
      </c>
    </row>
    <row r="288" spans="1:32" x14ac:dyDescent="0.25">
      <c r="A288">
        <v>2024</v>
      </c>
      <c r="B288" s="4">
        <v>45566</v>
      </c>
      <c r="C288" s="4">
        <v>45657</v>
      </c>
      <c r="D288" s="6" t="s">
        <v>82</v>
      </c>
      <c r="E288" s="5" t="s">
        <v>495</v>
      </c>
      <c r="F288" s="5" t="s">
        <v>496</v>
      </c>
      <c r="G288" s="5" t="s">
        <v>496</v>
      </c>
      <c r="H288" s="5" t="s">
        <v>495</v>
      </c>
      <c r="I288" s="7" t="s">
        <v>544</v>
      </c>
      <c r="J288" s="7" t="s">
        <v>545</v>
      </c>
      <c r="K288" s="7" t="s">
        <v>279</v>
      </c>
      <c r="L288" s="7" t="s">
        <v>91</v>
      </c>
      <c r="M288" s="13">
        <f t="shared" si="31"/>
        <v>7467.9</v>
      </c>
      <c r="N288" s="3" t="s">
        <v>217</v>
      </c>
      <c r="O288" s="13">
        <v>7377.9</v>
      </c>
      <c r="P288" s="3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399</v>
      </c>
      <c r="AE288" s="6"/>
      <c r="AF288" s="5" t="s">
        <v>627</v>
      </c>
    </row>
    <row r="289" spans="1:32" x14ac:dyDescent="0.25">
      <c r="A289">
        <v>2024</v>
      </c>
      <c r="B289" s="4">
        <v>45566</v>
      </c>
      <c r="C289" s="4">
        <v>45657</v>
      </c>
      <c r="D289" s="6" t="s">
        <v>82</v>
      </c>
      <c r="E289" s="5" t="s">
        <v>495</v>
      </c>
      <c r="F289" s="5" t="s">
        <v>496</v>
      </c>
      <c r="G289" s="5" t="s">
        <v>496</v>
      </c>
      <c r="H289" s="5" t="s">
        <v>495</v>
      </c>
      <c r="I289" s="7" t="s">
        <v>392</v>
      </c>
      <c r="J289" s="7" t="s">
        <v>546</v>
      </c>
      <c r="K289" s="7" t="s">
        <v>367</v>
      </c>
      <c r="L289" s="7" t="s">
        <v>91</v>
      </c>
      <c r="M289" s="13">
        <f t="shared" si="31"/>
        <v>7467.9</v>
      </c>
      <c r="N289" s="3" t="s">
        <v>217</v>
      </c>
      <c r="O289" s="13">
        <v>7377.9</v>
      </c>
      <c r="P289" s="3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399</v>
      </c>
      <c r="AE289" s="6"/>
      <c r="AF289" s="5" t="s">
        <v>627</v>
      </c>
    </row>
    <row r="290" spans="1:32" x14ac:dyDescent="0.25">
      <c r="A290">
        <v>2024</v>
      </c>
      <c r="B290" s="4">
        <v>45566</v>
      </c>
      <c r="C290" s="4">
        <v>45657</v>
      </c>
      <c r="D290" s="6" t="s">
        <v>82</v>
      </c>
      <c r="E290" s="5" t="s">
        <v>495</v>
      </c>
      <c r="F290" s="5" t="s">
        <v>547</v>
      </c>
      <c r="G290" s="5" t="s">
        <v>547</v>
      </c>
      <c r="H290" s="5" t="s">
        <v>495</v>
      </c>
      <c r="I290" s="7" t="s">
        <v>548</v>
      </c>
      <c r="J290" s="7" t="s">
        <v>549</v>
      </c>
      <c r="K290" s="7" t="s">
        <v>550</v>
      </c>
      <c r="L290" s="7" t="s">
        <v>91</v>
      </c>
      <c r="M290" s="13">
        <f t="shared" si="31"/>
        <v>7467.9</v>
      </c>
      <c r="N290" s="3" t="s">
        <v>217</v>
      </c>
      <c r="O290" s="13">
        <v>7377.9</v>
      </c>
      <c r="P290" s="3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399</v>
      </c>
      <c r="AE290" s="6"/>
      <c r="AF290" s="5" t="s">
        <v>627</v>
      </c>
    </row>
    <row r="291" spans="1:32" x14ac:dyDescent="0.25">
      <c r="A291">
        <v>2024</v>
      </c>
      <c r="B291" s="4">
        <v>45566</v>
      </c>
      <c r="C291" s="4">
        <v>45657</v>
      </c>
      <c r="D291" s="6" t="s">
        <v>82</v>
      </c>
      <c r="E291" s="5" t="s">
        <v>495</v>
      </c>
      <c r="F291" s="5" t="s">
        <v>551</v>
      </c>
      <c r="G291" s="5" t="s">
        <v>551</v>
      </c>
      <c r="H291" s="5" t="s">
        <v>495</v>
      </c>
      <c r="I291" s="7" t="s">
        <v>552</v>
      </c>
      <c r="J291" s="7" t="s">
        <v>359</v>
      </c>
      <c r="K291" s="7" t="s">
        <v>426</v>
      </c>
      <c r="L291" s="7" t="s">
        <v>91</v>
      </c>
      <c r="M291" s="13">
        <f t="shared" si="31"/>
        <v>7467.9</v>
      </c>
      <c r="N291" s="3" t="s">
        <v>217</v>
      </c>
      <c r="O291" s="13">
        <v>7377.9</v>
      </c>
      <c r="P291" s="3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399</v>
      </c>
      <c r="AE291" s="6"/>
      <c r="AF291" s="5" t="s">
        <v>627</v>
      </c>
    </row>
    <row r="292" spans="1:32" x14ac:dyDescent="0.25">
      <c r="A292">
        <v>2024</v>
      </c>
      <c r="B292" s="4">
        <v>45566</v>
      </c>
      <c r="C292" s="4">
        <v>45657</v>
      </c>
      <c r="D292" s="6" t="s">
        <v>88</v>
      </c>
      <c r="E292" s="5" t="s">
        <v>264</v>
      </c>
      <c r="F292" s="5" t="s">
        <v>265</v>
      </c>
      <c r="G292" s="5" t="s">
        <v>265</v>
      </c>
      <c r="H292" s="5" t="s">
        <v>264</v>
      </c>
      <c r="I292" s="7" t="s">
        <v>489</v>
      </c>
      <c r="J292" s="7" t="s">
        <v>259</v>
      </c>
      <c r="K292" s="7" t="s">
        <v>383</v>
      </c>
      <c r="L292" s="7" t="s">
        <v>91</v>
      </c>
      <c r="M292" s="13">
        <f>3733.95+3733.95</f>
        <v>7467.9</v>
      </c>
      <c r="N292" s="3" t="s">
        <v>217</v>
      </c>
      <c r="O292" s="13">
        <v>10665.92</v>
      </c>
      <c r="P292" s="3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399</v>
      </c>
      <c r="AE292" s="6"/>
      <c r="AF292" s="5" t="s">
        <v>627</v>
      </c>
    </row>
    <row r="293" spans="1:32" x14ac:dyDescent="0.25">
      <c r="A293">
        <v>2024</v>
      </c>
      <c r="B293" s="4">
        <v>45566</v>
      </c>
      <c r="C293" s="4">
        <v>45657</v>
      </c>
      <c r="D293" s="6" t="s">
        <v>88</v>
      </c>
      <c r="E293" s="5" t="s">
        <v>350</v>
      </c>
      <c r="F293" s="5" t="s">
        <v>565</v>
      </c>
      <c r="G293" s="5" t="s">
        <v>565</v>
      </c>
      <c r="H293" s="5" t="s">
        <v>350</v>
      </c>
      <c r="I293" s="7" t="s">
        <v>585</v>
      </c>
      <c r="J293" s="7" t="s">
        <v>493</v>
      </c>
      <c r="K293" s="7" t="s">
        <v>296</v>
      </c>
      <c r="L293" s="7" t="s">
        <v>91</v>
      </c>
      <c r="M293" s="13">
        <f>12000+12000</f>
        <v>24000</v>
      </c>
      <c r="N293" s="3" t="s">
        <v>217</v>
      </c>
      <c r="O293" s="13">
        <v>20429.64</v>
      </c>
      <c r="P293" s="3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399</v>
      </c>
      <c r="AE293" s="6"/>
      <c r="AF293" s="5" t="s">
        <v>627</v>
      </c>
    </row>
    <row r="294" spans="1:32" x14ac:dyDescent="0.25">
      <c r="A294">
        <v>2024</v>
      </c>
      <c r="B294" s="4">
        <v>45566</v>
      </c>
      <c r="C294" s="4">
        <v>45657</v>
      </c>
      <c r="D294" s="6" t="s">
        <v>88</v>
      </c>
      <c r="E294" s="5" t="s">
        <v>553</v>
      </c>
      <c r="F294" s="5" t="s">
        <v>566</v>
      </c>
      <c r="G294" s="5" t="s">
        <v>566</v>
      </c>
      <c r="H294" s="5" t="s">
        <v>553</v>
      </c>
      <c r="I294" s="7" t="s">
        <v>586</v>
      </c>
      <c r="J294" s="7" t="s">
        <v>587</v>
      </c>
      <c r="K294" s="7" t="s">
        <v>588</v>
      </c>
      <c r="L294" s="7" t="s">
        <v>91</v>
      </c>
      <c r="M294" s="13">
        <f>3733.95+3733.95</f>
        <v>7467.9</v>
      </c>
      <c r="N294" s="3" t="s">
        <v>217</v>
      </c>
      <c r="O294" s="13">
        <v>7793.65</v>
      </c>
      <c r="P294" s="3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399</v>
      </c>
      <c r="AE294" s="6"/>
      <c r="AF294" s="5" t="s">
        <v>627</v>
      </c>
    </row>
    <row r="295" spans="1:32" x14ac:dyDescent="0.25">
      <c r="A295">
        <v>2024</v>
      </c>
      <c r="B295" s="4">
        <v>45566</v>
      </c>
      <c r="C295" s="4">
        <v>45657</v>
      </c>
      <c r="D295" s="6" t="s">
        <v>88</v>
      </c>
      <c r="E295" s="5" t="s">
        <v>292</v>
      </c>
      <c r="F295" s="5" t="s">
        <v>293</v>
      </c>
      <c r="G295" s="5" t="s">
        <v>293</v>
      </c>
      <c r="H295" s="5" t="s">
        <v>292</v>
      </c>
      <c r="I295" s="7" t="s">
        <v>617</v>
      </c>
      <c r="J295" s="7" t="s">
        <v>295</v>
      </c>
      <c r="K295" s="7" t="s">
        <v>618</v>
      </c>
      <c r="L295" s="7" t="s">
        <v>91</v>
      </c>
      <c r="M295" s="13">
        <f>3733.95+3733.95</f>
        <v>7467.9</v>
      </c>
      <c r="N295" s="3" t="s">
        <v>217</v>
      </c>
      <c r="O295" s="13">
        <v>7377.9</v>
      </c>
      <c r="P295" s="3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399</v>
      </c>
      <c r="AE295" s="6"/>
      <c r="AF295" s="5" t="s">
        <v>627</v>
      </c>
    </row>
    <row r="296" spans="1:32" x14ac:dyDescent="0.25">
      <c r="A296">
        <v>2024</v>
      </c>
      <c r="B296" s="4">
        <v>45566</v>
      </c>
      <c r="C296" s="4">
        <v>45657</v>
      </c>
      <c r="D296" s="6" t="s">
        <v>88</v>
      </c>
      <c r="E296" s="5" t="s">
        <v>223</v>
      </c>
      <c r="F296" s="5" t="s">
        <v>260</v>
      </c>
      <c r="G296" s="5" t="s">
        <v>260</v>
      </c>
      <c r="H296" s="5" t="s">
        <v>223</v>
      </c>
      <c r="I296" s="7" t="s">
        <v>589</v>
      </c>
      <c r="J296" s="7" t="s">
        <v>299</v>
      </c>
      <c r="K296" s="7" t="s">
        <v>370</v>
      </c>
      <c r="L296" s="7" t="s">
        <v>91</v>
      </c>
      <c r="M296" s="13">
        <f>3733.95+3733.95</f>
        <v>7467.9</v>
      </c>
      <c r="N296" s="3" t="s">
        <v>217</v>
      </c>
      <c r="O296" s="13">
        <v>7793.65</v>
      </c>
      <c r="P296" s="3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399</v>
      </c>
      <c r="AE296" s="6"/>
      <c r="AF296" s="5" t="s">
        <v>627</v>
      </c>
    </row>
    <row r="297" spans="1:32" x14ac:dyDescent="0.25">
      <c r="A297">
        <v>2024</v>
      </c>
      <c r="B297" s="4">
        <v>45566</v>
      </c>
      <c r="C297" s="4">
        <v>45657</v>
      </c>
      <c r="D297" s="6" t="s">
        <v>88</v>
      </c>
      <c r="E297" s="5" t="s">
        <v>553</v>
      </c>
      <c r="F297" s="5" t="s">
        <v>566</v>
      </c>
      <c r="G297" s="5" t="s">
        <v>566</v>
      </c>
      <c r="H297" s="5" t="s">
        <v>553</v>
      </c>
      <c r="I297" s="7" t="s">
        <v>590</v>
      </c>
      <c r="J297" s="7" t="s">
        <v>359</v>
      </c>
      <c r="K297" s="7" t="s">
        <v>360</v>
      </c>
      <c r="L297" s="7" t="s">
        <v>92</v>
      </c>
      <c r="M297" s="13">
        <f>3733.95+3733.95</f>
        <v>7467.9</v>
      </c>
      <c r="N297" s="3" t="s">
        <v>217</v>
      </c>
      <c r="O297" s="13">
        <v>7349.96</v>
      </c>
      <c r="P297" s="3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399</v>
      </c>
      <c r="AE297" s="6"/>
      <c r="AF297" s="5" t="s">
        <v>627</v>
      </c>
    </row>
    <row r="298" spans="1:32" x14ac:dyDescent="0.25">
      <c r="A298">
        <v>2024</v>
      </c>
      <c r="B298" s="4">
        <v>45566</v>
      </c>
      <c r="C298" s="4">
        <v>45657</v>
      </c>
      <c r="D298" s="6" t="s">
        <v>88</v>
      </c>
      <c r="E298" s="5" t="s">
        <v>556</v>
      </c>
      <c r="F298" s="5" t="s">
        <v>567</v>
      </c>
      <c r="G298" s="5" t="s">
        <v>567</v>
      </c>
      <c r="H298" s="5" t="s">
        <v>556</v>
      </c>
      <c r="I298" s="5" t="s">
        <v>591</v>
      </c>
      <c r="J298" s="5" t="s">
        <v>309</v>
      </c>
      <c r="K298" s="5" t="s">
        <v>418</v>
      </c>
      <c r="L298" s="7" t="s">
        <v>92</v>
      </c>
      <c r="M298" s="13">
        <f>18540+18540</f>
        <v>37080</v>
      </c>
      <c r="N298" s="3" t="s">
        <v>217</v>
      </c>
      <c r="O298" s="13">
        <v>30580.66</v>
      </c>
      <c r="P298" s="3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399</v>
      </c>
      <c r="AE298" s="6"/>
      <c r="AF298" s="5" t="s">
        <v>627</v>
      </c>
    </row>
    <row r="299" spans="1:32" x14ac:dyDescent="0.25">
      <c r="A299">
        <v>2024</v>
      </c>
      <c r="B299" s="4">
        <v>45566</v>
      </c>
      <c r="C299" s="4">
        <v>45657</v>
      </c>
      <c r="D299" s="6" t="s">
        <v>88</v>
      </c>
      <c r="E299" s="5" t="s">
        <v>350</v>
      </c>
      <c r="F299" s="5" t="s">
        <v>568</v>
      </c>
      <c r="G299" s="5" t="s">
        <v>568</v>
      </c>
      <c r="H299" s="5" t="s">
        <v>350</v>
      </c>
      <c r="I299" s="5" t="s">
        <v>592</v>
      </c>
      <c r="J299" s="5" t="s">
        <v>593</v>
      </c>
      <c r="K299" s="5" t="s">
        <v>319</v>
      </c>
      <c r="L299" s="7" t="s">
        <v>91</v>
      </c>
      <c r="M299" s="13">
        <f>21549.9+21549.9</f>
        <v>43099.8</v>
      </c>
      <c r="N299" s="3" t="s">
        <v>217</v>
      </c>
      <c r="O299" s="13">
        <v>35184.6</v>
      </c>
      <c r="P299" s="3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399</v>
      </c>
      <c r="AE299" s="6"/>
      <c r="AF299" s="5" t="s">
        <v>627</v>
      </c>
    </row>
    <row r="300" spans="1:32" x14ac:dyDescent="0.25">
      <c r="A300">
        <v>2024</v>
      </c>
      <c r="B300" s="4">
        <v>45566</v>
      </c>
      <c r="C300" s="4">
        <v>45657</v>
      </c>
      <c r="D300" s="6" t="s">
        <v>88</v>
      </c>
      <c r="E300" s="5" t="s">
        <v>555</v>
      </c>
      <c r="F300" s="5" t="s">
        <v>569</v>
      </c>
      <c r="G300" s="5" t="s">
        <v>569</v>
      </c>
      <c r="H300" s="5" t="s">
        <v>555</v>
      </c>
      <c r="I300" s="5" t="s">
        <v>594</v>
      </c>
      <c r="J300" s="5" t="s">
        <v>380</v>
      </c>
      <c r="K300" s="5" t="s">
        <v>272</v>
      </c>
      <c r="L300" s="7" t="s">
        <v>92</v>
      </c>
      <c r="M300" s="13">
        <f>12000+12000</f>
        <v>24000</v>
      </c>
      <c r="N300" s="3" t="s">
        <v>217</v>
      </c>
      <c r="O300" s="13">
        <v>20429.64</v>
      </c>
      <c r="P300" s="3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399</v>
      </c>
      <c r="AE300" s="6"/>
      <c r="AF300" s="5" t="s">
        <v>627</v>
      </c>
    </row>
    <row r="301" spans="1:32" x14ac:dyDescent="0.25">
      <c r="A301">
        <v>2024</v>
      </c>
      <c r="B301" s="4">
        <v>45566</v>
      </c>
      <c r="C301" s="4">
        <v>45657</v>
      </c>
      <c r="D301" s="6" t="s">
        <v>88</v>
      </c>
      <c r="E301" s="5" t="s">
        <v>399</v>
      </c>
      <c r="F301" s="5" t="s">
        <v>570</v>
      </c>
      <c r="G301" s="5" t="s">
        <v>570</v>
      </c>
      <c r="H301" s="5" t="s">
        <v>399</v>
      </c>
      <c r="I301" s="5" t="s">
        <v>595</v>
      </c>
      <c r="J301" s="5" t="s">
        <v>596</v>
      </c>
      <c r="K301" s="5" t="s">
        <v>597</v>
      </c>
      <c r="L301" s="7" t="s">
        <v>91</v>
      </c>
      <c r="M301" s="13">
        <f>25089.9+25089.9</f>
        <v>50179.8</v>
      </c>
      <c r="N301" s="3" t="s">
        <v>217</v>
      </c>
      <c r="O301" s="13">
        <v>40493.08</v>
      </c>
      <c r="P301" s="3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399</v>
      </c>
      <c r="AE301" s="6"/>
      <c r="AF301" s="5" t="s">
        <v>627</v>
      </c>
    </row>
    <row r="302" spans="1:32" x14ac:dyDescent="0.25">
      <c r="A302">
        <v>2024</v>
      </c>
      <c r="B302" s="4">
        <v>45566</v>
      </c>
      <c r="C302" s="4">
        <v>45657</v>
      </c>
      <c r="D302" s="6" t="s">
        <v>88</v>
      </c>
      <c r="E302" s="5" t="s">
        <v>457</v>
      </c>
      <c r="F302" s="5" t="s">
        <v>571</v>
      </c>
      <c r="G302" s="5" t="s">
        <v>571</v>
      </c>
      <c r="H302" s="5" t="s">
        <v>457</v>
      </c>
      <c r="I302" s="5" t="s">
        <v>598</v>
      </c>
      <c r="J302" s="5" t="s">
        <v>249</v>
      </c>
      <c r="K302" s="5" t="s">
        <v>426</v>
      </c>
      <c r="L302" s="7" t="s">
        <v>91</v>
      </c>
      <c r="M302" s="13">
        <f>12000+12000</f>
        <v>24000</v>
      </c>
      <c r="N302" s="3" t="s">
        <v>217</v>
      </c>
      <c r="O302" s="13">
        <v>20429.64</v>
      </c>
      <c r="P302" s="3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399</v>
      </c>
      <c r="AE302" s="6"/>
      <c r="AF302" s="5" t="s">
        <v>627</v>
      </c>
    </row>
    <row r="303" spans="1:32" x14ac:dyDescent="0.25">
      <c r="A303">
        <v>2024</v>
      </c>
      <c r="B303" s="4">
        <v>45566</v>
      </c>
      <c r="C303" s="4">
        <v>45657</v>
      </c>
      <c r="D303" s="6" t="s">
        <v>88</v>
      </c>
      <c r="E303" s="5" t="s">
        <v>232</v>
      </c>
      <c r="F303" s="5" t="s">
        <v>572</v>
      </c>
      <c r="G303" s="5" t="s">
        <v>572</v>
      </c>
      <c r="H303" s="5" t="s">
        <v>232</v>
      </c>
      <c r="I303" s="5" t="s">
        <v>599</v>
      </c>
      <c r="J303" s="5" t="s">
        <v>600</v>
      </c>
      <c r="K303" s="5" t="s">
        <v>601</v>
      </c>
      <c r="L303" s="7" t="s">
        <v>92</v>
      </c>
      <c r="M303" s="13">
        <f>15360+15360</f>
        <v>30720</v>
      </c>
      <c r="N303" s="3" t="s">
        <v>217</v>
      </c>
      <c r="O303" s="13">
        <v>25714.26</v>
      </c>
      <c r="P303" s="3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399</v>
      </c>
      <c r="AE303" s="6"/>
      <c r="AF303" s="5" t="s">
        <v>627</v>
      </c>
    </row>
    <row r="304" spans="1:32" x14ac:dyDescent="0.25">
      <c r="A304">
        <v>2024</v>
      </c>
      <c r="B304" s="4">
        <v>45566</v>
      </c>
      <c r="C304" s="4">
        <v>45657</v>
      </c>
      <c r="D304" s="6" t="s">
        <v>88</v>
      </c>
      <c r="E304" s="5" t="s">
        <v>517</v>
      </c>
      <c r="F304" s="5" t="s">
        <v>573</v>
      </c>
      <c r="G304" s="5" t="s">
        <v>573</v>
      </c>
      <c r="H304" s="5" t="s">
        <v>517</v>
      </c>
      <c r="I304" s="5" t="s">
        <v>602</v>
      </c>
      <c r="J304" s="5" t="s">
        <v>283</v>
      </c>
      <c r="K304" s="5" t="s">
        <v>540</v>
      </c>
      <c r="L304" s="7" t="s">
        <v>91</v>
      </c>
      <c r="M304" s="13">
        <f>12000+12000</f>
        <v>24000</v>
      </c>
      <c r="N304" s="3" t="s">
        <v>217</v>
      </c>
      <c r="O304" s="13">
        <v>20429.64</v>
      </c>
      <c r="P304" s="3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399</v>
      </c>
      <c r="AE304" s="6"/>
      <c r="AF304" s="5" t="s">
        <v>627</v>
      </c>
    </row>
    <row r="305" spans="1:32" x14ac:dyDescent="0.25">
      <c r="A305">
        <v>2024</v>
      </c>
      <c r="B305" s="4">
        <v>45566</v>
      </c>
      <c r="C305" s="4">
        <v>45657</v>
      </c>
      <c r="D305" s="6" t="s">
        <v>88</v>
      </c>
      <c r="E305" s="5" t="s">
        <v>554</v>
      </c>
      <c r="F305" s="5" t="s">
        <v>574</v>
      </c>
      <c r="G305" s="5" t="s">
        <v>574</v>
      </c>
      <c r="H305" s="5" t="s">
        <v>554</v>
      </c>
      <c r="I305" s="5" t="s">
        <v>603</v>
      </c>
      <c r="J305" s="5" t="s">
        <v>604</v>
      </c>
      <c r="K305" s="5" t="s">
        <v>605</v>
      </c>
      <c r="L305" s="7" t="s">
        <v>92</v>
      </c>
      <c r="M305" s="13">
        <f>12000+12000</f>
        <v>24000</v>
      </c>
      <c r="N305" s="3" t="s">
        <v>217</v>
      </c>
      <c r="O305" s="13">
        <v>20429.64</v>
      </c>
      <c r="P305" s="3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399</v>
      </c>
      <c r="AE305" s="6"/>
      <c r="AF305" s="5" t="s">
        <v>627</v>
      </c>
    </row>
    <row r="306" spans="1:32" x14ac:dyDescent="0.25">
      <c r="A306">
        <v>2024</v>
      </c>
      <c r="B306" s="4">
        <v>45566</v>
      </c>
      <c r="C306" s="4">
        <v>45657</v>
      </c>
      <c r="D306" s="6" t="s">
        <v>88</v>
      </c>
      <c r="E306" s="5" t="s">
        <v>394</v>
      </c>
      <c r="F306" s="5" t="s">
        <v>575</v>
      </c>
      <c r="G306" s="5" t="s">
        <v>575</v>
      </c>
      <c r="H306" s="5" t="s">
        <v>394</v>
      </c>
      <c r="I306" s="5" t="s">
        <v>606</v>
      </c>
      <c r="J306" s="5" t="s">
        <v>426</v>
      </c>
      <c r="K306" s="5" t="s">
        <v>607</v>
      </c>
      <c r="L306" s="7" t="s">
        <v>91</v>
      </c>
      <c r="M306" s="13">
        <f>15360+15360</f>
        <v>30720</v>
      </c>
      <c r="N306" s="3" t="s">
        <v>217</v>
      </c>
      <c r="O306" s="13">
        <v>25714.26</v>
      </c>
      <c r="P306" s="3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399</v>
      </c>
      <c r="AE306" s="6"/>
      <c r="AF306" s="5" t="s">
        <v>627</v>
      </c>
    </row>
    <row r="307" spans="1:32" x14ac:dyDescent="0.25">
      <c r="A307">
        <v>2024</v>
      </c>
      <c r="B307" s="4">
        <v>45566</v>
      </c>
      <c r="C307" s="4">
        <v>45657</v>
      </c>
      <c r="D307" s="6" t="s">
        <v>88</v>
      </c>
      <c r="E307" s="5" t="s">
        <v>553</v>
      </c>
      <c r="F307" s="5" t="s">
        <v>576</v>
      </c>
      <c r="G307" s="5" t="s">
        <v>576</v>
      </c>
      <c r="H307" s="5" t="s">
        <v>553</v>
      </c>
      <c r="I307" s="5" t="s">
        <v>608</v>
      </c>
      <c r="J307" s="5" t="s">
        <v>417</v>
      </c>
      <c r="K307" s="5" t="s">
        <v>418</v>
      </c>
      <c r="L307" s="7" t="s">
        <v>91</v>
      </c>
      <c r="M307" s="13">
        <f>12000+12000</f>
        <v>24000</v>
      </c>
      <c r="N307" s="3" t="s">
        <v>217</v>
      </c>
      <c r="O307" s="13">
        <v>20429.64</v>
      </c>
      <c r="P307" s="3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399</v>
      </c>
      <c r="AE307" s="6"/>
      <c r="AF307" s="5" t="s">
        <v>627</v>
      </c>
    </row>
    <row r="308" spans="1:32" x14ac:dyDescent="0.25">
      <c r="A308">
        <v>2024</v>
      </c>
      <c r="B308" s="4">
        <v>45566</v>
      </c>
      <c r="C308" s="4">
        <v>45657</v>
      </c>
      <c r="D308" s="6" t="s">
        <v>88</v>
      </c>
      <c r="E308" s="5" t="s">
        <v>237</v>
      </c>
      <c r="F308" s="5" t="s">
        <v>577</v>
      </c>
      <c r="G308" s="5" t="s">
        <v>577</v>
      </c>
      <c r="H308" s="5" t="s">
        <v>237</v>
      </c>
      <c r="I308" s="5" t="s">
        <v>609</v>
      </c>
      <c r="J308" s="5" t="s">
        <v>610</v>
      </c>
      <c r="K308" s="5" t="s">
        <v>263</v>
      </c>
      <c r="L308" s="7" t="s">
        <v>92</v>
      </c>
      <c r="M308" s="13">
        <f>12000+12000</f>
        <v>24000</v>
      </c>
      <c r="N308" s="3" t="s">
        <v>217</v>
      </c>
      <c r="O308" s="13">
        <v>20429.64</v>
      </c>
      <c r="P308" s="3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399</v>
      </c>
      <c r="AE308" s="6"/>
      <c r="AF308" s="5" t="s">
        <v>627</v>
      </c>
    </row>
    <row r="309" spans="1:32" x14ac:dyDescent="0.25">
      <c r="A309">
        <v>2024</v>
      </c>
      <c r="B309" s="4">
        <v>45566</v>
      </c>
      <c r="C309" s="4">
        <v>45657</v>
      </c>
      <c r="D309" s="6" t="s">
        <v>88</v>
      </c>
      <c r="E309" s="5" t="s">
        <v>557</v>
      </c>
      <c r="F309" s="5" t="s">
        <v>578</v>
      </c>
      <c r="G309" s="5" t="s">
        <v>578</v>
      </c>
      <c r="H309" s="5" t="s">
        <v>557</v>
      </c>
      <c r="I309" s="5" t="s">
        <v>611</v>
      </c>
      <c r="J309" s="5" t="s">
        <v>612</v>
      </c>
      <c r="K309" s="5" t="s">
        <v>282</v>
      </c>
      <c r="L309" s="7" t="s">
        <v>91</v>
      </c>
      <c r="M309" s="13">
        <f>12000+12000</f>
        <v>24000</v>
      </c>
      <c r="N309" s="3" t="s">
        <v>217</v>
      </c>
      <c r="O309" s="13">
        <v>20429.64</v>
      </c>
      <c r="P309" s="3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399</v>
      </c>
      <c r="AE309" s="6"/>
      <c r="AF309" s="5" t="s">
        <v>627</v>
      </c>
    </row>
    <row r="310" spans="1:32" x14ac:dyDescent="0.25">
      <c r="A310">
        <v>2024</v>
      </c>
      <c r="B310" s="4">
        <v>45566</v>
      </c>
      <c r="C310" s="4">
        <v>45657</v>
      </c>
      <c r="D310" s="6" t="s">
        <v>88</v>
      </c>
      <c r="E310" s="5" t="s">
        <v>264</v>
      </c>
      <c r="F310" s="5" t="s">
        <v>265</v>
      </c>
      <c r="G310" s="5" t="s">
        <v>265</v>
      </c>
      <c r="H310" s="5" t="s">
        <v>264</v>
      </c>
      <c r="I310" s="5" t="s">
        <v>427</v>
      </c>
      <c r="J310" s="5" t="s">
        <v>354</v>
      </c>
      <c r="K310" s="5" t="s">
        <v>613</v>
      </c>
      <c r="L310" s="7" t="s">
        <v>91</v>
      </c>
      <c r="M310" s="13">
        <f>3733.95+3733.95</f>
        <v>7467.9</v>
      </c>
      <c r="N310" s="3" t="s">
        <v>217</v>
      </c>
      <c r="O310" s="13">
        <v>7377.9</v>
      </c>
      <c r="P310" s="3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399</v>
      </c>
      <c r="AE310" s="6"/>
      <c r="AF310" s="5" t="s">
        <v>627</v>
      </c>
    </row>
    <row r="311" spans="1:32" x14ac:dyDescent="0.25">
      <c r="A311">
        <v>2024</v>
      </c>
      <c r="B311" s="4">
        <v>45566</v>
      </c>
      <c r="C311" s="4">
        <v>45657</v>
      </c>
      <c r="D311" s="6" t="s">
        <v>88</v>
      </c>
      <c r="E311" s="5" t="s">
        <v>227</v>
      </c>
      <c r="F311" s="5" t="s">
        <v>579</v>
      </c>
      <c r="G311" s="5" t="s">
        <v>579</v>
      </c>
      <c r="H311" s="5" t="s">
        <v>227</v>
      </c>
      <c r="I311" s="5" t="s">
        <v>489</v>
      </c>
      <c r="J311" s="5" t="s">
        <v>614</v>
      </c>
      <c r="K311" s="5" t="s">
        <v>615</v>
      </c>
      <c r="L311" s="7" t="s">
        <v>91</v>
      </c>
      <c r="M311" s="13">
        <f>29185.8+29185.8</f>
        <v>58371.6</v>
      </c>
      <c r="N311" s="3" t="s">
        <v>217</v>
      </c>
      <c r="O311" s="13">
        <v>46230.34</v>
      </c>
      <c r="P311" s="3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399</v>
      </c>
      <c r="AE311" s="6"/>
      <c r="AF311" s="5" t="s">
        <v>627</v>
      </c>
    </row>
    <row r="312" spans="1:32" x14ac:dyDescent="0.25">
      <c r="A312">
        <v>2024</v>
      </c>
      <c r="B312" s="4">
        <v>45566</v>
      </c>
      <c r="C312" s="4">
        <v>45657</v>
      </c>
      <c r="D312" s="6" t="s">
        <v>88</v>
      </c>
      <c r="E312" s="5" t="s">
        <v>553</v>
      </c>
      <c r="F312" s="5" t="s">
        <v>580</v>
      </c>
      <c r="G312" s="5" t="s">
        <v>580</v>
      </c>
      <c r="H312" s="5" t="s">
        <v>553</v>
      </c>
      <c r="I312" s="5" t="s">
        <v>616</v>
      </c>
      <c r="J312" s="5" t="s">
        <v>327</v>
      </c>
      <c r="K312" s="5" t="s">
        <v>331</v>
      </c>
      <c r="L312" s="7" t="s">
        <v>91</v>
      </c>
      <c r="M312" s="13">
        <v>3733.95</v>
      </c>
      <c r="N312" s="3" t="s">
        <v>217</v>
      </c>
      <c r="O312" s="13">
        <v>3616.01</v>
      </c>
      <c r="P312" s="3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399</v>
      </c>
      <c r="AE312" s="6"/>
      <c r="AF312" s="5" t="s">
        <v>627</v>
      </c>
    </row>
    <row r="313" spans="1:32" x14ac:dyDescent="0.25">
      <c r="A313">
        <v>2024</v>
      </c>
      <c r="B313" s="4">
        <v>45566</v>
      </c>
      <c r="C313" s="4">
        <v>45657</v>
      </c>
      <c r="D313" s="6" t="s">
        <v>88</v>
      </c>
      <c r="E313" s="5" t="s">
        <v>558</v>
      </c>
      <c r="F313" s="5" t="s">
        <v>252</v>
      </c>
      <c r="G313" s="5" t="s">
        <v>252</v>
      </c>
      <c r="H313" s="5" t="s">
        <v>558</v>
      </c>
      <c r="I313" s="5" t="s">
        <v>619</v>
      </c>
      <c r="J313" s="5" t="s">
        <v>425</v>
      </c>
      <c r="K313" s="5" t="s">
        <v>426</v>
      </c>
      <c r="L313" s="7" t="s">
        <v>91</v>
      </c>
      <c r="M313" s="13">
        <v>2987.16</v>
      </c>
      <c r="N313" s="3" t="s">
        <v>217</v>
      </c>
      <c r="O313" s="13">
        <v>2942.16</v>
      </c>
      <c r="P313" s="3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399</v>
      </c>
      <c r="AE313" s="6"/>
      <c r="AF313" s="5" t="s">
        <v>627</v>
      </c>
    </row>
    <row r="314" spans="1:32" x14ac:dyDescent="0.25">
      <c r="A314">
        <v>2024</v>
      </c>
      <c r="B314" s="4">
        <v>45566</v>
      </c>
      <c r="C314" s="4">
        <v>45657</v>
      </c>
      <c r="D314" s="6" t="s">
        <v>88</v>
      </c>
      <c r="E314" s="5" t="s">
        <v>251</v>
      </c>
      <c r="F314" s="5" t="s">
        <v>252</v>
      </c>
      <c r="G314" s="5" t="s">
        <v>252</v>
      </c>
      <c r="H314" s="5" t="s">
        <v>251</v>
      </c>
      <c r="I314" s="5" t="s">
        <v>243</v>
      </c>
      <c r="J314" s="5" t="s">
        <v>239</v>
      </c>
      <c r="K314" s="5" t="s">
        <v>245</v>
      </c>
      <c r="L314" s="7" t="s">
        <v>91</v>
      </c>
      <c r="M314" s="13">
        <v>2986.8</v>
      </c>
      <c r="N314" s="3" t="s">
        <v>217</v>
      </c>
      <c r="O314" s="13">
        <v>2941.8</v>
      </c>
      <c r="P314" s="3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399</v>
      </c>
      <c r="AE314" s="6"/>
      <c r="AF314" s="5" t="s">
        <v>627</v>
      </c>
    </row>
    <row r="315" spans="1:32" x14ac:dyDescent="0.25">
      <c r="A315">
        <v>2024</v>
      </c>
      <c r="B315" s="4">
        <v>45566</v>
      </c>
      <c r="C315" s="4">
        <v>45657</v>
      </c>
      <c r="D315" s="6" t="s">
        <v>88</v>
      </c>
      <c r="E315" s="5" t="s">
        <v>558</v>
      </c>
      <c r="F315" s="5" t="s">
        <v>581</v>
      </c>
      <c r="G315" s="5" t="s">
        <v>581</v>
      </c>
      <c r="H315" s="5" t="s">
        <v>558</v>
      </c>
      <c r="I315" s="5" t="s">
        <v>482</v>
      </c>
      <c r="J315" s="5" t="s">
        <v>620</v>
      </c>
      <c r="K315" s="5" t="s">
        <v>621</v>
      </c>
      <c r="L315" s="7" t="s">
        <v>91</v>
      </c>
      <c r="M315" s="13">
        <v>3236.09</v>
      </c>
      <c r="N315" s="3" t="s">
        <v>217</v>
      </c>
      <c r="O315" s="13">
        <v>3191.09</v>
      </c>
      <c r="P315" s="3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399</v>
      </c>
      <c r="AE315" s="6"/>
      <c r="AF315" s="5" t="s">
        <v>627</v>
      </c>
    </row>
    <row r="316" spans="1:32" x14ac:dyDescent="0.25">
      <c r="A316">
        <v>2024</v>
      </c>
      <c r="B316" s="4">
        <v>45566</v>
      </c>
      <c r="C316" s="4">
        <v>45657</v>
      </c>
      <c r="D316" s="6" t="s">
        <v>88</v>
      </c>
      <c r="E316" s="5" t="s">
        <v>558</v>
      </c>
      <c r="F316" s="5" t="s">
        <v>582</v>
      </c>
      <c r="G316" s="5" t="s">
        <v>582</v>
      </c>
      <c r="H316" s="5" t="s">
        <v>558</v>
      </c>
      <c r="I316" s="7" t="s">
        <v>625</v>
      </c>
      <c r="J316" s="7" t="s">
        <v>222</v>
      </c>
      <c r="K316" s="7" t="s">
        <v>411</v>
      </c>
      <c r="L316" s="7" t="s">
        <v>91</v>
      </c>
      <c r="M316" s="13">
        <v>3733.95</v>
      </c>
      <c r="N316" s="3" t="s">
        <v>217</v>
      </c>
      <c r="O316" s="13">
        <v>9587.16</v>
      </c>
      <c r="P316" s="3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399</v>
      </c>
      <c r="AE316" s="6"/>
      <c r="AF316" s="5" t="s">
        <v>627</v>
      </c>
    </row>
    <row r="317" spans="1:32" x14ac:dyDescent="0.25">
      <c r="A317">
        <v>2024</v>
      </c>
      <c r="B317" s="4">
        <v>45566</v>
      </c>
      <c r="C317" s="4">
        <v>45657</v>
      </c>
      <c r="D317" s="6" t="s">
        <v>81</v>
      </c>
      <c r="E317" s="5" t="s">
        <v>212</v>
      </c>
      <c r="F317" s="5" t="s">
        <v>213</v>
      </c>
      <c r="G317" s="5" t="s">
        <v>213</v>
      </c>
      <c r="H317" s="5" t="s">
        <v>212</v>
      </c>
      <c r="I317" s="7" t="s">
        <v>214</v>
      </c>
      <c r="J317" s="7" t="s">
        <v>215</v>
      </c>
      <c r="K317" s="7" t="s">
        <v>216</v>
      </c>
      <c r="L317" s="7" t="s">
        <v>91</v>
      </c>
      <c r="M317" s="13">
        <v>14703.6</v>
      </c>
      <c r="N317" s="3" t="s">
        <v>217</v>
      </c>
      <c r="O317" s="15">
        <v>23692.92</v>
      </c>
      <c r="P317" s="3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399</v>
      </c>
      <c r="AE317" s="6"/>
      <c r="AF317" s="5" t="s">
        <v>628</v>
      </c>
    </row>
    <row r="318" spans="1:32" x14ac:dyDescent="0.25">
      <c r="A318">
        <v>2024</v>
      </c>
      <c r="B318" s="4">
        <v>45566</v>
      </c>
      <c r="C318" s="4">
        <v>45657</v>
      </c>
      <c r="D318" s="6" t="s">
        <v>81</v>
      </c>
      <c r="E318" s="5" t="s">
        <v>218</v>
      </c>
      <c r="F318" s="5" t="s">
        <v>219</v>
      </c>
      <c r="G318" s="5" t="s">
        <v>219</v>
      </c>
      <c r="H318" s="5" t="s">
        <v>218</v>
      </c>
      <c r="I318" s="7" t="s">
        <v>220</v>
      </c>
      <c r="J318" s="7" t="s">
        <v>221</v>
      </c>
      <c r="K318" s="7" t="s">
        <v>222</v>
      </c>
      <c r="L318" s="7" t="s">
        <v>91</v>
      </c>
      <c r="M318" s="13">
        <v>14703.6</v>
      </c>
      <c r="N318" s="3" t="s">
        <v>217</v>
      </c>
      <c r="O318" s="15">
        <v>23692.92</v>
      </c>
      <c r="P318" s="3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399</v>
      </c>
      <c r="AE318" s="6"/>
      <c r="AF318" s="5" t="s">
        <v>628</v>
      </c>
    </row>
    <row r="319" spans="1:32" x14ac:dyDescent="0.25">
      <c r="A319">
        <v>2024</v>
      </c>
      <c r="B319" s="4">
        <v>45566</v>
      </c>
      <c r="C319" s="4">
        <v>45657</v>
      </c>
      <c r="D319" s="6" t="s">
        <v>81</v>
      </c>
      <c r="E319" s="5" t="s">
        <v>223</v>
      </c>
      <c r="F319" s="5" t="s">
        <v>224</v>
      </c>
      <c r="G319" s="5" t="s">
        <v>224</v>
      </c>
      <c r="H319" s="5" t="s">
        <v>223</v>
      </c>
      <c r="I319" s="7" t="s">
        <v>225</v>
      </c>
      <c r="J319" s="7" t="s">
        <v>226</v>
      </c>
      <c r="K319" s="7" t="s">
        <v>216</v>
      </c>
      <c r="L319" s="7" t="s">
        <v>91</v>
      </c>
      <c r="M319" s="13">
        <v>14703.6</v>
      </c>
      <c r="N319" s="3" t="s">
        <v>217</v>
      </c>
      <c r="O319" s="15">
        <v>13415.16</v>
      </c>
      <c r="P319" s="3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399</v>
      </c>
      <c r="AE319" s="6"/>
      <c r="AF319" s="5" t="s">
        <v>628</v>
      </c>
    </row>
    <row r="320" spans="1:32" x14ac:dyDescent="0.25">
      <c r="A320">
        <v>2024</v>
      </c>
      <c r="B320" s="4">
        <v>45566</v>
      </c>
      <c r="C320" s="4">
        <v>45657</v>
      </c>
      <c r="D320" s="6" t="s">
        <v>81</v>
      </c>
      <c r="E320" s="5" t="s">
        <v>227</v>
      </c>
      <c r="F320" s="5" t="s">
        <v>228</v>
      </c>
      <c r="G320" s="5" t="s">
        <v>228</v>
      </c>
      <c r="H320" s="20" t="s">
        <v>227</v>
      </c>
      <c r="I320" s="7" t="s">
        <v>229</v>
      </c>
      <c r="J320" s="7" t="s">
        <v>230</v>
      </c>
      <c r="K320" s="7" t="s">
        <v>231</v>
      </c>
      <c r="L320" s="7" t="s">
        <v>92</v>
      </c>
      <c r="M320" s="13">
        <v>14703.6</v>
      </c>
      <c r="N320" s="3" t="s">
        <v>217</v>
      </c>
      <c r="O320" s="15">
        <v>22940.959999999999</v>
      </c>
      <c r="P320" s="3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399</v>
      </c>
      <c r="AE320" s="6"/>
      <c r="AF320" s="5" t="s">
        <v>628</v>
      </c>
    </row>
    <row r="321" spans="1:32" x14ac:dyDescent="0.25">
      <c r="A321">
        <v>2024</v>
      </c>
      <c r="B321" s="4">
        <v>45566</v>
      </c>
      <c r="C321" s="4">
        <v>45657</v>
      </c>
      <c r="D321" s="6" t="s">
        <v>81</v>
      </c>
      <c r="E321" s="5" t="s">
        <v>232</v>
      </c>
      <c r="F321" s="5" t="s">
        <v>233</v>
      </c>
      <c r="G321" s="5" t="s">
        <v>233</v>
      </c>
      <c r="H321" s="20" t="s">
        <v>232</v>
      </c>
      <c r="I321" s="7" t="s">
        <v>234</v>
      </c>
      <c r="J321" s="7" t="s">
        <v>235</v>
      </c>
      <c r="K321" s="7" t="s">
        <v>236</v>
      </c>
      <c r="L321" s="7" t="s">
        <v>92</v>
      </c>
      <c r="M321" s="13">
        <v>14703.6</v>
      </c>
      <c r="N321" s="3" t="s">
        <v>217</v>
      </c>
      <c r="O321" s="15">
        <v>24142.92</v>
      </c>
      <c r="P321" s="3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399</v>
      </c>
      <c r="AE321" s="6"/>
      <c r="AF321" s="5" t="s">
        <v>628</v>
      </c>
    </row>
    <row r="322" spans="1:32" x14ac:dyDescent="0.25">
      <c r="A322">
        <v>2024</v>
      </c>
      <c r="B322" s="4">
        <v>45566</v>
      </c>
      <c r="C322" s="4">
        <v>45657</v>
      </c>
      <c r="D322" s="6" t="s">
        <v>81</v>
      </c>
      <c r="E322" s="5" t="s">
        <v>237</v>
      </c>
      <c r="F322" s="5" t="s">
        <v>559</v>
      </c>
      <c r="G322" s="5" t="s">
        <v>559</v>
      </c>
      <c r="H322" s="20" t="s">
        <v>237</v>
      </c>
      <c r="I322" s="7" t="s">
        <v>238</v>
      </c>
      <c r="J322" s="7" t="s">
        <v>239</v>
      </c>
      <c r="K322" s="7" t="s">
        <v>240</v>
      </c>
      <c r="L322" s="7" t="s">
        <v>92</v>
      </c>
      <c r="M322" s="13">
        <v>14703.6</v>
      </c>
      <c r="N322" s="3" t="s">
        <v>217</v>
      </c>
      <c r="O322" s="15">
        <v>25392.92</v>
      </c>
      <c r="P322" s="3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399</v>
      </c>
      <c r="AE322" s="6"/>
      <c r="AF322" s="5" t="s">
        <v>628</v>
      </c>
    </row>
    <row r="323" spans="1:32" x14ac:dyDescent="0.25">
      <c r="A323">
        <v>2024</v>
      </c>
      <c r="B323" s="4">
        <v>45566</v>
      </c>
      <c r="C323" s="4">
        <v>45657</v>
      </c>
      <c r="D323" s="6" t="s">
        <v>81</v>
      </c>
      <c r="E323" s="5" t="s">
        <v>264</v>
      </c>
      <c r="F323" s="5" t="s">
        <v>242</v>
      </c>
      <c r="G323" s="5" t="s">
        <v>242</v>
      </c>
      <c r="H323" s="20" t="s">
        <v>264</v>
      </c>
      <c r="I323" s="7" t="s">
        <v>243</v>
      </c>
      <c r="J323" s="7" t="s">
        <v>239</v>
      </c>
      <c r="K323" s="7" t="s">
        <v>240</v>
      </c>
      <c r="L323" s="7" t="s">
        <v>91</v>
      </c>
      <c r="M323" s="13">
        <v>14703.6</v>
      </c>
      <c r="N323" s="3" t="s">
        <v>217</v>
      </c>
      <c r="O323" s="15">
        <v>31465.48</v>
      </c>
      <c r="P323" s="3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399</v>
      </c>
      <c r="AE323" s="6"/>
      <c r="AF323" s="5" t="s">
        <v>628</v>
      </c>
    </row>
    <row r="324" spans="1:32" x14ac:dyDescent="0.25">
      <c r="A324">
        <v>2024</v>
      </c>
      <c r="B324" s="4">
        <v>45566</v>
      </c>
      <c r="C324" s="4">
        <v>45657</v>
      </c>
      <c r="D324" s="6" t="s">
        <v>81</v>
      </c>
      <c r="E324" s="5" t="s">
        <v>212</v>
      </c>
      <c r="F324" s="5" t="s">
        <v>224</v>
      </c>
      <c r="G324" s="5" t="s">
        <v>224</v>
      </c>
      <c r="H324" s="20" t="s">
        <v>212</v>
      </c>
      <c r="I324" s="7" t="s">
        <v>244</v>
      </c>
      <c r="J324" s="7" t="s">
        <v>245</v>
      </c>
      <c r="K324" s="7" t="s">
        <v>246</v>
      </c>
      <c r="L324" s="7" t="s">
        <v>91</v>
      </c>
      <c r="M324" s="13">
        <v>14703.6</v>
      </c>
      <c r="N324" s="3" t="s">
        <v>217</v>
      </c>
      <c r="O324" s="15">
        <v>23556.92</v>
      </c>
      <c r="P324" s="3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399</v>
      </c>
      <c r="AE324" s="6"/>
      <c r="AF324" s="5" t="s">
        <v>628</v>
      </c>
    </row>
    <row r="325" spans="1:32" x14ac:dyDescent="0.25">
      <c r="A325">
        <v>2024</v>
      </c>
      <c r="B325" s="4">
        <v>45566</v>
      </c>
      <c r="C325" s="4">
        <v>45657</v>
      </c>
      <c r="D325" s="6" t="s">
        <v>81</v>
      </c>
      <c r="E325" s="5" t="s">
        <v>212</v>
      </c>
      <c r="F325" s="5" t="s">
        <v>247</v>
      </c>
      <c r="G325" s="5" t="s">
        <v>247</v>
      </c>
      <c r="H325" s="20" t="s">
        <v>212</v>
      </c>
      <c r="I325" s="7" t="s">
        <v>248</v>
      </c>
      <c r="J325" s="7" t="s">
        <v>249</v>
      </c>
      <c r="K325" s="7" t="s">
        <v>250</v>
      </c>
      <c r="L325" s="7" t="s">
        <v>92</v>
      </c>
      <c r="M325" s="13">
        <v>14703.6</v>
      </c>
      <c r="N325" s="3" t="s">
        <v>217</v>
      </c>
      <c r="O325" s="15">
        <v>23692.92</v>
      </c>
      <c r="P325" s="3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399</v>
      </c>
      <c r="AE325" s="6"/>
      <c r="AF325" s="5" t="s">
        <v>628</v>
      </c>
    </row>
    <row r="326" spans="1:32" x14ac:dyDescent="0.25">
      <c r="A326">
        <v>2024</v>
      </c>
      <c r="B326" s="4">
        <v>45566</v>
      </c>
      <c r="C326" s="4">
        <v>45657</v>
      </c>
      <c r="D326" s="6" t="s">
        <v>81</v>
      </c>
      <c r="E326" s="5" t="s">
        <v>251</v>
      </c>
      <c r="F326" s="5" t="s">
        <v>252</v>
      </c>
      <c r="G326" s="5" t="s">
        <v>252</v>
      </c>
      <c r="H326" s="20" t="s">
        <v>251</v>
      </c>
      <c r="I326" s="7" t="s">
        <v>253</v>
      </c>
      <c r="J326" s="7" t="s">
        <v>254</v>
      </c>
      <c r="K326" s="7" t="s">
        <v>255</v>
      </c>
      <c r="L326" s="7" t="s">
        <v>91</v>
      </c>
      <c r="M326" s="13">
        <v>14703.6</v>
      </c>
      <c r="N326" s="3" t="s">
        <v>217</v>
      </c>
      <c r="O326" s="15">
        <v>24006.92</v>
      </c>
      <c r="P326" s="3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399</v>
      </c>
      <c r="AE326" s="6"/>
      <c r="AF326" s="5" t="s">
        <v>628</v>
      </c>
    </row>
    <row r="327" spans="1:32" x14ac:dyDescent="0.25">
      <c r="A327">
        <v>2024</v>
      </c>
      <c r="B327" s="4">
        <v>45566</v>
      </c>
      <c r="C327" s="4">
        <v>45657</v>
      </c>
      <c r="D327" s="6" t="s">
        <v>81</v>
      </c>
      <c r="E327" s="5" t="s">
        <v>218</v>
      </c>
      <c r="F327" s="5" t="s">
        <v>256</v>
      </c>
      <c r="G327" s="5" t="s">
        <v>256</v>
      </c>
      <c r="H327" s="20" t="s">
        <v>218</v>
      </c>
      <c r="I327" s="7" t="s">
        <v>257</v>
      </c>
      <c r="J327" s="7" t="s">
        <v>258</v>
      </c>
      <c r="K327" s="7" t="s">
        <v>259</v>
      </c>
      <c r="L327" s="7" t="s">
        <v>91</v>
      </c>
      <c r="M327" s="13">
        <v>14703.6</v>
      </c>
      <c r="N327" s="3" t="s">
        <v>217</v>
      </c>
      <c r="O327" s="15">
        <v>24337.759999999998</v>
      </c>
      <c r="P327" s="3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399</v>
      </c>
      <c r="AE327" s="6"/>
      <c r="AF327" s="5" t="s">
        <v>628</v>
      </c>
    </row>
    <row r="328" spans="1:32" x14ac:dyDescent="0.25">
      <c r="A328">
        <v>2024</v>
      </c>
      <c r="B328" s="4">
        <v>45566</v>
      </c>
      <c r="C328" s="4">
        <v>45657</v>
      </c>
      <c r="D328" s="6" t="s">
        <v>81</v>
      </c>
      <c r="E328" s="5" t="s">
        <v>223</v>
      </c>
      <c r="F328" s="5" t="s">
        <v>260</v>
      </c>
      <c r="G328" s="5" t="s">
        <v>260</v>
      </c>
      <c r="H328" s="20" t="s">
        <v>223</v>
      </c>
      <c r="I328" s="7" t="s">
        <v>261</v>
      </c>
      <c r="J328" s="7" t="s">
        <v>262</v>
      </c>
      <c r="K328" s="7" t="s">
        <v>263</v>
      </c>
      <c r="L328" s="7" t="s">
        <v>91</v>
      </c>
      <c r="M328" s="13">
        <v>14703.6</v>
      </c>
      <c r="N328" s="3" t="s">
        <v>217</v>
      </c>
      <c r="O328" s="15">
        <v>24706.92</v>
      </c>
      <c r="P328" s="3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399</v>
      </c>
      <c r="AE328" s="6"/>
      <c r="AF328" s="5" t="s">
        <v>628</v>
      </c>
    </row>
    <row r="329" spans="1:32" x14ac:dyDescent="0.25">
      <c r="A329">
        <v>2024</v>
      </c>
      <c r="B329" s="4">
        <v>45566</v>
      </c>
      <c r="C329" s="4">
        <v>45657</v>
      </c>
      <c r="D329" s="6" t="s">
        <v>81</v>
      </c>
      <c r="E329" s="5" t="s">
        <v>264</v>
      </c>
      <c r="F329" s="5" t="s">
        <v>265</v>
      </c>
      <c r="G329" s="5" t="s">
        <v>265</v>
      </c>
      <c r="H329" s="20" t="s">
        <v>264</v>
      </c>
      <c r="I329" s="7" t="s">
        <v>266</v>
      </c>
      <c r="J329" s="7" t="s">
        <v>267</v>
      </c>
      <c r="K329" s="7" t="s">
        <v>268</v>
      </c>
      <c r="L329" s="7" t="s">
        <v>91</v>
      </c>
      <c r="M329" s="13">
        <v>14703.6</v>
      </c>
      <c r="N329" s="3" t="s">
        <v>217</v>
      </c>
      <c r="O329" s="15">
        <v>23472.92</v>
      </c>
      <c r="P329" s="3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399</v>
      </c>
      <c r="AE329" s="6"/>
      <c r="AF329" s="5" t="s">
        <v>628</v>
      </c>
    </row>
    <row r="330" spans="1:32" x14ac:dyDescent="0.25">
      <c r="A330">
        <v>2024</v>
      </c>
      <c r="B330" s="4">
        <v>45566</v>
      </c>
      <c r="C330" s="4">
        <v>45657</v>
      </c>
      <c r="D330" s="6" t="s">
        <v>81</v>
      </c>
      <c r="E330" s="5" t="s">
        <v>264</v>
      </c>
      <c r="F330" s="5" t="s">
        <v>265</v>
      </c>
      <c r="G330" s="5" t="s">
        <v>265</v>
      </c>
      <c r="H330" s="20" t="s">
        <v>264</v>
      </c>
      <c r="I330" s="7" t="s">
        <v>269</v>
      </c>
      <c r="J330" s="7" t="s">
        <v>259</v>
      </c>
      <c r="K330" s="7" t="s">
        <v>270</v>
      </c>
      <c r="L330" s="7" t="s">
        <v>91</v>
      </c>
      <c r="M330" s="13">
        <v>14703.6</v>
      </c>
      <c r="N330" s="3" t="s">
        <v>217</v>
      </c>
      <c r="O330" s="15">
        <v>26616.639999999999</v>
      </c>
      <c r="P330" s="3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399</v>
      </c>
      <c r="AE330" s="6"/>
      <c r="AF330" s="5" t="s">
        <v>628</v>
      </c>
    </row>
    <row r="331" spans="1:32" x14ac:dyDescent="0.25">
      <c r="A331">
        <v>2024</v>
      </c>
      <c r="B331" s="4">
        <v>45566</v>
      </c>
      <c r="C331" s="4">
        <v>45657</v>
      </c>
      <c r="D331" s="6" t="s">
        <v>81</v>
      </c>
      <c r="E331" s="5" t="s">
        <v>264</v>
      </c>
      <c r="F331" s="5" t="s">
        <v>265</v>
      </c>
      <c r="G331" s="5" t="s">
        <v>265</v>
      </c>
      <c r="H331" s="20" t="s">
        <v>264</v>
      </c>
      <c r="I331" s="7" t="s">
        <v>271</v>
      </c>
      <c r="J331" s="7" t="s">
        <v>268</v>
      </c>
      <c r="K331" s="7" t="s">
        <v>272</v>
      </c>
      <c r="L331" s="7" t="s">
        <v>91</v>
      </c>
      <c r="M331" s="13">
        <v>14703.6</v>
      </c>
      <c r="N331" s="3" t="s">
        <v>217</v>
      </c>
      <c r="O331" s="15">
        <v>23692.92</v>
      </c>
      <c r="P331" s="3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399</v>
      </c>
      <c r="AE331" s="6"/>
      <c r="AF331" s="5" t="s">
        <v>628</v>
      </c>
    </row>
    <row r="332" spans="1:32" x14ac:dyDescent="0.25">
      <c r="A332">
        <v>2024</v>
      </c>
      <c r="B332" s="4">
        <v>45566</v>
      </c>
      <c r="C332" s="4">
        <v>45657</v>
      </c>
      <c r="D332" s="6" t="s">
        <v>81</v>
      </c>
      <c r="E332" s="5" t="s">
        <v>553</v>
      </c>
      <c r="F332" s="5" t="s">
        <v>264</v>
      </c>
      <c r="G332" s="5" t="s">
        <v>264</v>
      </c>
      <c r="H332" s="20" t="s">
        <v>553</v>
      </c>
      <c r="I332" s="7" t="s">
        <v>253</v>
      </c>
      <c r="J332" s="7" t="s">
        <v>275</v>
      </c>
      <c r="K332" s="7" t="s">
        <v>276</v>
      </c>
      <c r="L332" s="7" t="s">
        <v>91</v>
      </c>
      <c r="M332" s="13">
        <v>14703.6</v>
      </c>
      <c r="N332" s="3" t="s">
        <v>217</v>
      </c>
      <c r="O332" s="15">
        <v>10735.72</v>
      </c>
      <c r="P332" s="3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399</v>
      </c>
      <c r="AE332" s="6"/>
      <c r="AF332" s="5" t="s">
        <v>628</v>
      </c>
    </row>
    <row r="333" spans="1:32" x14ac:dyDescent="0.25">
      <c r="A333">
        <v>2024</v>
      </c>
      <c r="B333" s="4">
        <v>45566</v>
      </c>
      <c r="C333" s="4">
        <v>45657</v>
      </c>
      <c r="D333" s="6" t="s">
        <v>81</v>
      </c>
      <c r="E333" s="5" t="s">
        <v>237</v>
      </c>
      <c r="F333" s="5" t="s">
        <v>277</v>
      </c>
      <c r="G333" s="5" t="s">
        <v>277</v>
      </c>
      <c r="H333" s="20" t="s">
        <v>237</v>
      </c>
      <c r="I333" s="7" t="s">
        <v>278</v>
      </c>
      <c r="J333" s="7" t="s">
        <v>279</v>
      </c>
      <c r="K333" s="7" t="s">
        <v>280</v>
      </c>
      <c r="L333" s="7" t="s">
        <v>92</v>
      </c>
      <c r="M333" s="13">
        <v>14703.6</v>
      </c>
      <c r="N333" s="3" t="s">
        <v>217</v>
      </c>
      <c r="O333" s="15">
        <v>25392.92</v>
      </c>
      <c r="P333" s="3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399</v>
      </c>
      <c r="AE333" s="6"/>
      <c r="AF333" s="5" t="s">
        <v>628</v>
      </c>
    </row>
    <row r="334" spans="1:32" x14ac:dyDescent="0.25">
      <c r="A334">
        <v>2024</v>
      </c>
      <c r="B334" s="4">
        <v>45566</v>
      </c>
      <c r="C334" s="4">
        <v>45657</v>
      </c>
      <c r="D334" s="6" t="s">
        <v>81</v>
      </c>
      <c r="E334" s="5" t="s">
        <v>264</v>
      </c>
      <c r="F334" s="5" t="s">
        <v>265</v>
      </c>
      <c r="G334" s="5" t="s">
        <v>265</v>
      </c>
      <c r="H334" s="20" t="s">
        <v>264</v>
      </c>
      <c r="I334" s="7" t="s">
        <v>281</v>
      </c>
      <c r="J334" s="7" t="s">
        <v>282</v>
      </c>
      <c r="K334" s="7" t="s">
        <v>283</v>
      </c>
      <c r="L334" s="7" t="s">
        <v>91</v>
      </c>
      <c r="M334" s="13">
        <v>14703.6</v>
      </c>
      <c r="N334" s="3" t="s">
        <v>217</v>
      </c>
      <c r="O334" s="15">
        <v>23472.92</v>
      </c>
      <c r="P334" s="3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399</v>
      </c>
      <c r="AE334" s="6"/>
      <c r="AF334" s="5" t="s">
        <v>628</v>
      </c>
    </row>
    <row r="335" spans="1:32" x14ac:dyDescent="0.25">
      <c r="A335">
        <v>2024</v>
      </c>
      <c r="B335" s="4">
        <v>45566</v>
      </c>
      <c r="C335" s="4">
        <v>45657</v>
      </c>
      <c r="D335" s="6" t="s">
        <v>81</v>
      </c>
      <c r="E335" s="5" t="s">
        <v>264</v>
      </c>
      <c r="F335" s="5" t="s">
        <v>265</v>
      </c>
      <c r="G335" s="5" t="s">
        <v>265</v>
      </c>
      <c r="H335" s="20" t="s">
        <v>264</v>
      </c>
      <c r="I335" s="7" t="s">
        <v>284</v>
      </c>
      <c r="J335" s="7" t="s">
        <v>285</v>
      </c>
      <c r="K335" s="7" t="s">
        <v>272</v>
      </c>
      <c r="L335" s="7" t="s">
        <v>91</v>
      </c>
      <c r="M335" s="13">
        <v>14703.6</v>
      </c>
      <c r="N335" s="3" t="s">
        <v>217</v>
      </c>
      <c r="O335" s="15">
        <v>24088.92</v>
      </c>
      <c r="P335" s="3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399</v>
      </c>
      <c r="AE335" s="6"/>
      <c r="AF335" s="5" t="s">
        <v>628</v>
      </c>
    </row>
    <row r="336" spans="1:32" x14ac:dyDescent="0.25">
      <c r="A336">
        <v>2024</v>
      </c>
      <c r="B336" s="4">
        <v>45566</v>
      </c>
      <c r="C336" s="4">
        <v>45657</v>
      </c>
      <c r="D336" s="6" t="s">
        <v>81</v>
      </c>
      <c r="E336" s="5" t="s">
        <v>212</v>
      </c>
      <c r="F336" s="5" t="s">
        <v>277</v>
      </c>
      <c r="G336" s="5" t="s">
        <v>277</v>
      </c>
      <c r="H336" s="20" t="s">
        <v>212</v>
      </c>
      <c r="I336" s="7" t="s">
        <v>286</v>
      </c>
      <c r="J336" s="7" t="s">
        <v>287</v>
      </c>
      <c r="K336" s="7" t="s">
        <v>279</v>
      </c>
      <c r="L336" s="7" t="s">
        <v>92</v>
      </c>
      <c r="M336" s="13">
        <v>14703.6</v>
      </c>
      <c r="N336" s="3" t="s">
        <v>217</v>
      </c>
      <c r="O336" s="15">
        <v>24338.92</v>
      </c>
      <c r="P336" s="3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399</v>
      </c>
      <c r="AE336" s="6"/>
      <c r="AF336" s="5" t="s">
        <v>628</v>
      </c>
    </row>
    <row r="337" spans="1:32" x14ac:dyDescent="0.25">
      <c r="A337">
        <v>2024</v>
      </c>
      <c r="B337" s="4">
        <v>45566</v>
      </c>
      <c r="C337" s="4">
        <v>45657</v>
      </c>
      <c r="D337" s="6" t="s">
        <v>81</v>
      </c>
      <c r="E337" s="5" t="s">
        <v>223</v>
      </c>
      <c r="F337" s="5" t="s">
        <v>224</v>
      </c>
      <c r="G337" s="5" t="s">
        <v>224</v>
      </c>
      <c r="H337" s="20" t="s">
        <v>223</v>
      </c>
      <c r="I337" s="7" t="s">
        <v>288</v>
      </c>
      <c r="J337" s="7" t="s">
        <v>259</v>
      </c>
      <c r="K337" s="7" t="s">
        <v>289</v>
      </c>
      <c r="L337" s="7" t="s">
        <v>91</v>
      </c>
      <c r="M337" s="13">
        <v>14703.6</v>
      </c>
      <c r="N337" s="3" t="s">
        <v>217</v>
      </c>
      <c r="O337" s="15">
        <v>25255.19</v>
      </c>
      <c r="P337" s="3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399</v>
      </c>
      <c r="AE337" s="6"/>
      <c r="AF337" s="5" t="s">
        <v>628</v>
      </c>
    </row>
    <row r="338" spans="1:32" x14ac:dyDescent="0.25">
      <c r="A338">
        <v>2024</v>
      </c>
      <c r="B338" s="4">
        <v>45566</v>
      </c>
      <c r="C338" s="4">
        <v>45657</v>
      </c>
      <c r="D338" s="6" t="s">
        <v>81</v>
      </c>
      <c r="E338" s="5" t="s">
        <v>227</v>
      </c>
      <c r="F338" s="5" t="s">
        <v>560</v>
      </c>
      <c r="G338" s="5" t="s">
        <v>560</v>
      </c>
      <c r="H338" s="20" t="s">
        <v>227</v>
      </c>
      <c r="I338" s="7" t="s">
        <v>290</v>
      </c>
      <c r="J338" s="7" t="s">
        <v>279</v>
      </c>
      <c r="K338" s="7" t="s">
        <v>268</v>
      </c>
      <c r="L338" s="7" t="s">
        <v>92</v>
      </c>
      <c r="M338" s="13">
        <v>14703.6</v>
      </c>
      <c r="N338" s="3" t="s">
        <v>217</v>
      </c>
      <c r="O338" s="15">
        <v>30622.92</v>
      </c>
      <c r="P338" s="3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399</v>
      </c>
      <c r="AE338" s="6"/>
      <c r="AF338" s="5" t="s">
        <v>628</v>
      </c>
    </row>
    <row r="339" spans="1:32" x14ac:dyDescent="0.25">
      <c r="A339">
        <v>2024</v>
      </c>
      <c r="B339" s="4">
        <v>45566</v>
      </c>
      <c r="C339" s="4">
        <v>45657</v>
      </c>
      <c r="D339" s="6" t="s">
        <v>81</v>
      </c>
      <c r="E339" s="5" t="s">
        <v>241</v>
      </c>
      <c r="F339" s="5" t="s">
        <v>242</v>
      </c>
      <c r="G339" s="5" t="s">
        <v>242</v>
      </c>
      <c r="H339" s="20" t="s">
        <v>241</v>
      </c>
      <c r="I339" s="7" t="s">
        <v>291</v>
      </c>
      <c r="J339" s="7" t="s">
        <v>259</v>
      </c>
      <c r="K339" s="7" t="s">
        <v>289</v>
      </c>
      <c r="L339" s="7" t="s">
        <v>91</v>
      </c>
      <c r="M339" s="13">
        <v>14703.6</v>
      </c>
      <c r="N339" s="3" t="s">
        <v>217</v>
      </c>
      <c r="O339" s="15">
        <v>25808.35</v>
      </c>
      <c r="P339" s="3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399</v>
      </c>
      <c r="AE339" s="6"/>
      <c r="AF339" s="5" t="s">
        <v>628</v>
      </c>
    </row>
    <row r="340" spans="1:32" x14ac:dyDescent="0.25">
      <c r="A340">
        <v>2024</v>
      </c>
      <c r="B340" s="4">
        <v>45566</v>
      </c>
      <c r="C340" s="4">
        <v>45657</v>
      </c>
      <c r="D340" s="6" t="s">
        <v>81</v>
      </c>
      <c r="E340" s="5" t="s">
        <v>292</v>
      </c>
      <c r="F340" s="5" t="s">
        <v>293</v>
      </c>
      <c r="G340" s="5" t="s">
        <v>293</v>
      </c>
      <c r="H340" s="20" t="s">
        <v>292</v>
      </c>
      <c r="I340" s="7" t="s">
        <v>294</v>
      </c>
      <c r="J340" s="7" t="s">
        <v>295</v>
      </c>
      <c r="K340" s="7" t="s">
        <v>296</v>
      </c>
      <c r="L340" s="7" t="s">
        <v>91</v>
      </c>
      <c r="M340" s="13">
        <v>14703.6</v>
      </c>
      <c r="N340" s="3" t="s">
        <v>217</v>
      </c>
      <c r="O340" s="15">
        <v>23922.92</v>
      </c>
      <c r="P340" s="3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399</v>
      </c>
      <c r="AE340" s="6"/>
      <c r="AF340" s="5" t="s">
        <v>628</v>
      </c>
    </row>
    <row r="341" spans="1:32" x14ac:dyDescent="0.25">
      <c r="A341">
        <v>2024</v>
      </c>
      <c r="B341" s="4">
        <v>45566</v>
      </c>
      <c r="C341" s="4">
        <v>45657</v>
      </c>
      <c r="D341" s="6" t="s">
        <v>81</v>
      </c>
      <c r="E341" s="5" t="s">
        <v>218</v>
      </c>
      <c r="F341" s="5" t="s">
        <v>297</v>
      </c>
      <c r="G341" s="5" t="s">
        <v>297</v>
      </c>
      <c r="H341" s="20" t="s">
        <v>218</v>
      </c>
      <c r="I341" s="7" t="s">
        <v>298</v>
      </c>
      <c r="J341" s="7" t="s">
        <v>299</v>
      </c>
      <c r="K341" s="7" t="s">
        <v>300</v>
      </c>
      <c r="L341" s="7" t="s">
        <v>91</v>
      </c>
      <c r="M341" s="13">
        <v>14703.6</v>
      </c>
      <c r="N341" s="3" t="s">
        <v>217</v>
      </c>
      <c r="O341" s="15">
        <v>23638.92</v>
      </c>
      <c r="P341" s="3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399</v>
      </c>
      <c r="AE341" s="6"/>
      <c r="AF341" s="5" t="s">
        <v>628</v>
      </c>
    </row>
    <row r="342" spans="1:32" x14ac:dyDescent="0.25">
      <c r="A342">
        <v>2024</v>
      </c>
      <c r="B342" s="4">
        <v>45566</v>
      </c>
      <c r="C342" s="4">
        <v>45657</v>
      </c>
      <c r="D342" s="6" t="s">
        <v>81</v>
      </c>
      <c r="E342" s="5" t="s">
        <v>264</v>
      </c>
      <c r="F342" s="5" t="s">
        <v>265</v>
      </c>
      <c r="G342" s="5" t="s">
        <v>265</v>
      </c>
      <c r="H342" s="20" t="s">
        <v>264</v>
      </c>
      <c r="I342" s="7" t="s">
        <v>301</v>
      </c>
      <c r="J342" s="7" t="s">
        <v>302</v>
      </c>
      <c r="K342" s="7" t="s">
        <v>303</v>
      </c>
      <c r="L342" s="7" t="s">
        <v>91</v>
      </c>
      <c r="M342" s="13">
        <v>14703.6</v>
      </c>
      <c r="N342" s="3" t="s">
        <v>217</v>
      </c>
      <c r="O342" s="15">
        <v>27064.42</v>
      </c>
      <c r="P342" s="3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399</v>
      </c>
      <c r="AE342" s="6"/>
      <c r="AF342" s="5" t="s">
        <v>628</v>
      </c>
    </row>
    <row r="343" spans="1:32" x14ac:dyDescent="0.25">
      <c r="A343">
        <v>2024</v>
      </c>
      <c r="B343" s="4">
        <v>45566</v>
      </c>
      <c r="C343" s="4">
        <v>45657</v>
      </c>
      <c r="D343" s="6" t="s">
        <v>81</v>
      </c>
      <c r="E343" s="5" t="s">
        <v>223</v>
      </c>
      <c r="F343" s="5" t="s">
        <v>260</v>
      </c>
      <c r="G343" s="5" t="s">
        <v>260</v>
      </c>
      <c r="H343" s="20" t="s">
        <v>223</v>
      </c>
      <c r="I343" s="7" t="s">
        <v>304</v>
      </c>
      <c r="J343" s="7" t="s">
        <v>305</v>
      </c>
      <c r="K343" s="7" t="s">
        <v>306</v>
      </c>
      <c r="L343" s="7" t="s">
        <v>91</v>
      </c>
      <c r="M343" s="13">
        <v>14703.6</v>
      </c>
      <c r="N343" s="3" t="s">
        <v>217</v>
      </c>
      <c r="O343" s="15">
        <v>18378.04</v>
      </c>
      <c r="P343" s="3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399</v>
      </c>
      <c r="AE343" s="6"/>
      <c r="AF343" s="5" t="s">
        <v>628</v>
      </c>
    </row>
    <row r="344" spans="1:32" x14ac:dyDescent="0.25">
      <c r="A344">
        <v>2024</v>
      </c>
      <c r="B344" s="4">
        <v>45566</v>
      </c>
      <c r="C344" s="4">
        <v>45657</v>
      </c>
      <c r="D344" s="6" t="s">
        <v>81</v>
      </c>
      <c r="E344" s="5" t="s">
        <v>292</v>
      </c>
      <c r="F344" s="5" t="s">
        <v>307</v>
      </c>
      <c r="G344" s="5" t="s">
        <v>307</v>
      </c>
      <c r="H344" s="20" t="s">
        <v>292</v>
      </c>
      <c r="I344" s="7" t="s">
        <v>308</v>
      </c>
      <c r="J344" s="7" t="s">
        <v>309</v>
      </c>
      <c r="K344" s="7" t="s">
        <v>310</v>
      </c>
      <c r="L344" s="7" t="s">
        <v>92</v>
      </c>
      <c r="M344" s="13">
        <v>14703.6</v>
      </c>
      <c r="N344" s="3" t="s">
        <v>217</v>
      </c>
      <c r="O344" s="15">
        <v>20972.92</v>
      </c>
      <c r="P344" s="3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399</v>
      </c>
      <c r="AE344" s="6"/>
      <c r="AF344" s="5" t="s">
        <v>628</v>
      </c>
    </row>
    <row r="345" spans="1:32" x14ac:dyDescent="0.25">
      <c r="A345">
        <v>2024</v>
      </c>
      <c r="B345" s="4">
        <v>45566</v>
      </c>
      <c r="C345" s="4">
        <v>45657</v>
      </c>
      <c r="D345" s="6" t="s">
        <v>81</v>
      </c>
      <c r="E345" s="5" t="s">
        <v>223</v>
      </c>
      <c r="F345" s="5" t="s">
        <v>311</v>
      </c>
      <c r="G345" s="5" t="s">
        <v>311</v>
      </c>
      <c r="H345" s="20" t="s">
        <v>223</v>
      </c>
      <c r="I345" s="7" t="s">
        <v>312</v>
      </c>
      <c r="J345" s="7" t="s">
        <v>299</v>
      </c>
      <c r="K345" s="7" t="s">
        <v>313</v>
      </c>
      <c r="L345" s="7" t="s">
        <v>91</v>
      </c>
      <c r="M345" s="13">
        <v>14703.6</v>
      </c>
      <c r="N345" s="3" t="s">
        <v>217</v>
      </c>
      <c r="O345" s="15">
        <v>23472.92</v>
      </c>
      <c r="P345" s="3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399</v>
      </c>
      <c r="AE345" s="6"/>
      <c r="AF345" s="5" t="s">
        <v>628</v>
      </c>
    </row>
    <row r="346" spans="1:32" x14ac:dyDescent="0.25">
      <c r="A346">
        <v>2024</v>
      </c>
      <c r="B346" s="4">
        <v>45566</v>
      </c>
      <c r="C346" s="4">
        <v>45657</v>
      </c>
      <c r="D346" s="6" t="s">
        <v>82</v>
      </c>
      <c r="E346" s="5" t="s">
        <v>264</v>
      </c>
      <c r="F346" s="5" t="s">
        <v>314</v>
      </c>
      <c r="G346" s="5" t="s">
        <v>314</v>
      </c>
      <c r="H346" s="20" t="s">
        <v>264</v>
      </c>
      <c r="I346" s="7" t="s">
        <v>315</v>
      </c>
      <c r="J346" s="7" t="s">
        <v>282</v>
      </c>
      <c r="K346" s="7" t="s">
        <v>316</v>
      </c>
      <c r="L346" s="7" t="s">
        <v>91</v>
      </c>
      <c r="M346" s="13">
        <v>7467.9</v>
      </c>
      <c r="N346" s="3" t="s">
        <v>217</v>
      </c>
      <c r="O346" s="15">
        <v>2747.06</v>
      </c>
      <c r="P346" s="3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399</v>
      </c>
      <c r="AE346" s="6"/>
      <c r="AF346" s="5" t="s">
        <v>628</v>
      </c>
    </row>
    <row r="347" spans="1:32" x14ac:dyDescent="0.25">
      <c r="A347">
        <v>2024</v>
      </c>
      <c r="B347" s="4">
        <v>45566</v>
      </c>
      <c r="C347" s="4">
        <v>45657</v>
      </c>
      <c r="D347" s="6" t="s">
        <v>82</v>
      </c>
      <c r="E347" s="5" t="s">
        <v>264</v>
      </c>
      <c r="F347" s="5" t="s">
        <v>317</v>
      </c>
      <c r="G347" s="5" t="s">
        <v>317</v>
      </c>
      <c r="H347" s="20" t="s">
        <v>264</v>
      </c>
      <c r="I347" s="7" t="s">
        <v>318</v>
      </c>
      <c r="J347" s="7" t="s">
        <v>319</v>
      </c>
      <c r="K347" s="7" t="s">
        <v>320</v>
      </c>
      <c r="L347" s="7" t="s">
        <v>91</v>
      </c>
      <c r="M347" s="13">
        <v>7467.9</v>
      </c>
      <c r="N347" s="3" t="s">
        <v>217</v>
      </c>
      <c r="O347" s="15">
        <v>7377.9</v>
      </c>
      <c r="P347" s="3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399</v>
      </c>
      <c r="AE347" s="6"/>
      <c r="AF347" s="5" t="s">
        <v>628</v>
      </c>
    </row>
    <row r="348" spans="1:32" x14ac:dyDescent="0.25">
      <c r="A348">
        <v>2024</v>
      </c>
      <c r="B348" s="4">
        <v>45566</v>
      </c>
      <c r="C348" s="4">
        <v>45657</v>
      </c>
      <c r="D348" s="6" t="s">
        <v>81</v>
      </c>
      <c r="E348" s="5" t="s">
        <v>223</v>
      </c>
      <c r="F348" s="5" t="s">
        <v>321</v>
      </c>
      <c r="G348" s="5" t="s">
        <v>321</v>
      </c>
      <c r="H348" s="20" t="s">
        <v>223</v>
      </c>
      <c r="I348" s="7" t="s">
        <v>322</v>
      </c>
      <c r="J348" s="7" t="s">
        <v>282</v>
      </c>
      <c r="K348" s="7" t="s">
        <v>222</v>
      </c>
      <c r="L348" s="7" t="s">
        <v>91</v>
      </c>
      <c r="M348" s="13">
        <v>14703.6</v>
      </c>
      <c r="N348" s="3" t="s">
        <v>217</v>
      </c>
      <c r="O348" s="15">
        <v>24556.92</v>
      </c>
      <c r="P348" s="3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399</v>
      </c>
      <c r="AE348" s="6"/>
      <c r="AF348" s="5" t="s">
        <v>628</v>
      </c>
    </row>
    <row r="349" spans="1:32" x14ac:dyDescent="0.25">
      <c r="A349">
        <v>2024</v>
      </c>
      <c r="B349" s="4">
        <v>45566</v>
      </c>
      <c r="C349" s="4">
        <v>45657</v>
      </c>
      <c r="D349" s="6" t="s">
        <v>81</v>
      </c>
      <c r="E349" s="5" t="s">
        <v>218</v>
      </c>
      <c r="F349" s="5" t="s">
        <v>219</v>
      </c>
      <c r="G349" s="5" t="s">
        <v>219</v>
      </c>
      <c r="H349" s="20" t="s">
        <v>218</v>
      </c>
      <c r="I349" s="7" t="s">
        <v>323</v>
      </c>
      <c r="J349" s="7" t="s">
        <v>324</v>
      </c>
      <c r="K349" s="7" t="s">
        <v>325</v>
      </c>
      <c r="L349" s="7" t="s">
        <v>91</v>
      </c>
      <c r="M349" s="13">
        <v>14703.6</v>
      </c>
      <c r="N349" s="3" t="s">
        <v>217</v>
      </c>
      <c r="O349" s="15">
        <v>25006.92</v>
      </c>
      <c r="P349" s="3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399</v>
      </c>
      <c r="AE349" s="6"/>
      <c r="AF349" s="5" t="s">
        <v>628</v>
      </c>
    </row>
    <row r="350" spans="1:32" x14ac:dyDescent="0.25">
      <c r="A350">
        <v>2024</v>
      </c>
      <c r="B350" s="4">
        <v>45566</v>
      </c>
      <c r="C350" s="4">
        <v>45657</v>
      </c>
      <c r="D350" s="6" t="s">
        <v>82</v>
      </c>
      <c r="E350" s="5" t="s">
        <v>264</v>
      </c>
      <c r="F350" s="5" t="s">
        <v>317</v>
      </c>
      <c r="G350" s="5" t="s">
        <v>317</v>
      </c>
      <c r="H350" s="20" t="s">
        <v>264</v>
      </c>
      <c r="I350" s="7" t="s">
        <v>326</v>
      </c>
      <c r="J350" s="7" t="s">
        <v>327</v>
      </c>
      <c r="K350" s="7" t="s">
        <v>328</v>
      </c>
      <c r="L350" s="7" t="s">
        <v>91</v>
      </c>
      <c r="M350" s="13">
        <v>10929.9</v>
      </c>
      <c r="N350" s="3" t="s">
        <v>217</v>
      </c>
      <c r="O350" s="15">
        <v>15561.67</v>
      </c>
      <c r="P350" s="3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399</v>
      </c>
      <c r="AE350" s="6"/>
      <c r="AF350" s="5" t="s">
        <v>628</v>
      </c>
    </row>
    <row r="351" spans="1:32" x14ac:dyDescent="0.25">
      <c r="A351">
        <v>2024</v>
      </c>
      <c r="B351" s="4">
        <v>45566</v>
      </c>
      <c r="C351" s="4">
        <v>45657</v>
      </c>
      <c r="D351" s="6" t="s">
        <v>82</v>
      </c>
      <c r="E351" s="5" t="s">
        <v>223</v>
      </c>
      <c r="F351" s="5" t="s">
        <v>260</v>
      </c>
      <c r="G351" s="5" t="s">
        <v>260</v>
      </c>
      <c r="H351" s="20" t="s">
        <v>223</v>
      </c>
      <c r="I351" s="7" t="s">
        <v>329</v>
      </c>
      <c r="J351" s="7" t="s">
        <v>330</v>
      </c>
      <c r="K351" s="7" t="s">
        <v>331</v>
      </c>
      <c r="L351" s="7" t="s">
        <v>91</v>
      </c>
      <c r="M351" s="13">
        <v>9836.1</v>
      </c>
      <c r="N351" s="3" t="s">
        <v>217</v>
      </c>
      <c r="O351" s="15">
        <v>14648.1</v>
      </c>
      <c r="P351" s="3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399</v>
      </c>
      <c r="AE351" s="6"/>
      <c r="AF351" s="5" t="s">
        <v>628</v>
      </c>
    </row>
    <row r="352" spans="1:32" x14ac:dyDescent="0.25">
      <c r="A352">
        <v>2024</v>
      </c>
      <c r="B352" s="4">
        <v>45566</v>
      </c>
      <c r="C352" s="4">
        <v>45657</v>
      </c>
      <c r="D352" s="6" t="s">
        <v>81</v>
      </c>
      <c r="E352" s="5" t="s">
        <v>237</v>
      </c>
      <c r="F352" s="5" t="s">
        <v>277</v>
      </c>
      <c r="G352" s="5" t="s">
        <v>277</v>
      </c>
      <c r="H352" s="20" t="s">
        <v>237</v>
      </c>
      <c r="I352" s="7" t="s">
        <v>332</v>
      </c>
      <c r="J352" s="7" t="s">
        <v>333</v>
      </c>
      <c r="K352" s="7" t="s">
        <v>334</v>
      </c>
      <c r="L352" s="7" t="s">
        <v>92</v>
      </c>
      <c r="M352" s="13">
        <v>14703.6</v>
      </c>
      <c r="N352" s="3" t="s">
        <v>217</v>
      </c>
      <c r="O352" s="15">
        <v>23104.959999999999</v>
      </c>
      <c r="P352" s="3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399</v>
      </c>
      <c r="AE352" s="6"/>
      <c r="AF352" s="5" t="s">
        <v>628</v>
      </c>
    </row>
    <row r="353" spans="1:32" x14ac:dyDescent="0.25">
      <c r="A353">
        <v>2024</v>
      </c>
      <c r="B353" s="4">
        <v>45566</v>
      </c>
      <c r="C353" s="4">
        <v>45657</v>
      </c>
      <c r="D353" s="6" t="s">
        <v>81</v>
      </c>
      <c r="E353" s="5" t="s">
        <v>212</v>
      </c>
      <c r="F353" s="5" t="s">
        <v>335</v>
      </c>
      <c r="G353" s="5" t="s">
        <v>335</v>
      </c>
      <c r="H353" s="20" t="s">
        <v>212</v>
      </c>
      <c r="I353" s="7" t="s">
        <v>336</v>
      </c>
      <c r="J353" s="7" t="s">
        <v>279</v>
      </c>
      <c r="K353" s="7" t="s">
        <v>250</v>
      </c>
      <c r="L353" s="7" t="s">
        <v>92</v>
      </c>
      <c r="M353" s="13">
        <v>14703.6</v>
      </c>
      <c r="N353" s="3" t="s">
        <v>217</v>
      </c>
      <c r="O353" s="15">
        <v>24556.92</v>
      </c>
      <c r="P353" s="3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399</v>
      </c>
      <c r="AE353" s="6"/>
      <c r="AF353" s="5" t="s">
        <v>628</v>
      </c>
    </row>
    <row r="354" spans="1:32" x14ac:dyDescent="0.25">
      <c r="A354">
        <v>2024</v>
      </c>
      <c r="B354" s="4">
        <v>45566</v>
      </c>
      <c r="C354" s="4">
        <v>45657</v>
      </c>
      <c r="D354" s="6" t="s">
        <v>81</v>
      </c>
      <c r="E354" s="5" t="s">
        <v>212</v>
      </c>
      <c r="F354" s="5" t="s">
        <v>335</v>
      </c>
      <c r="G354" s="5" t="s">
        <v>335</v>
      </c>
      <c r="H354" s="20" t="s">
        <v>212</v>
      </c>
      <c r="I354" s="7" t="s">
        <v>337</v>
      </c>
      <c r="J354" s="7" t="s">
        <v>285</v>
      </c>
      <c r="K354" s="7" t="s">
        <v>272</v>
      </c>
      <c r="L354" s="7" t="s">
        <v>92</v>
      </c>
      <c r="M354" s="13">
        <v>14703.6</v>
      </c>
      <c r="N354" s="3" t="s">
        <v>217</v>
      </c>
      <c r="O354" s="15">
        <v>22354.959999999999</v>
      </c>
      <c r="P354" s="3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399</v>
      </c>
      <c r="AE354" s="6"/>
      <c r="AF354" s="5" t="s">
        <v>628</v>
      </c>
    </row>
    <row r="355" spans="1:32" x14ac:dyDescent="0.25">
      <c r="A355">
        <v>2024</v>
      </c>
      <c r="B355" s="4">
        <v>45566</v>
      </c>
      <c r="C355" s="4">
        <v>45657</v>
      </c>
      <c r="D355" s="6" t="s">
        <v>81</v>
      </c>
      <c r="E355" s="5" t="s">
        <v>264</v>
      </c>
      <c r="F355" s="5" t="s">
        <v>317</v>
      </c>
      <c r="G355" s="5" t="s">
        <v>317</v>
      </c>
      <c r="H355" s="20" t="s">
        <v>264</v>
      </c>
      <c r="I355" s="7" t="s">
        <v>338</v>
      </c>
      <c r="J355" s="7" t="s">
        <v>339</v>
      </c>
      <c r="K355" s="7" t="s">
        <v>340</v>
      </c>
      <c r="L355" s="7" t="s">
        <v>91</v>
      </c>
      <c r="M355" s="13">
        <v>14703.6</v>
      </c>
      <c r="N355" s="3" t="s">
        <v>217</v>
      </c>
      <c r="O355" s="15">
        <v>30547.69</v>
      </c>
      <c r="P355" s="3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399</v>
      </c>
      <c r="AE355" s="6"/>
      <c r="AF355" s="5" t="s">
        <v>628</v>
      </c>
    </row>
    <row r="356" spans="1:32" x14ac:dyDescent="0.25">
      <c r="A356">
        <v>2024</v>
      </c>
      <c r="B356" s="4">
        <v>45566</v>
      </c>
      <c r="C356" s="4">
        <v>45657</v>
      </c>
      <c r="D356" s="6" t="s">
        <v>81</v>
      </c>
      <c r="E356" s="5" t="s">
        <v>212</v>
      </c>
      <c r="F356" s="5" t="s">
        <v>335</v>
      </c>
      <c r="G356" s="5" t="s">
        <v>335</v>
      </c>
      <c r="H356" s="20" t="s">
        <v>212</v>
      </c>
      <c r="I356" s="7" t="s">
        <v>341</v>
      </c>
      <c r="J356" s="7" t="s">
        <v>342</v>
      </c>
      <c r="K356" s="7" t="s">
        <v>250</v>
      </c>
      <c r="L356" s="7" t="s">
        <v>92</v>
      </c>
      <c r="M356" s="13">
        <v>14703.6</v>
      </c>
      <c r="N356" s="3" t="s">
        <v>217</v>
      </c>
      <c r="O356" s="15">
        <v>24256.92</v>
      </c>
      <c r="P356" s="3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399</v>
      </c>
      <c r="AE356" s="6"/>
      <c r="AF356" s="5" t="s">
        <v>628</v>
      </c>
    </row>
    <row r="357" spans="1:32" x14ac:dyDescent="0.25">
      <c r="A357">
        <v>2024</v>
      </c>
      <c r="B357" s="4">
        <v>45566</v>
      </c>
      <c r="C357" s="4">
        <v>45657</v>
      </c>
      <c r="D357" s="6" t="s">
        <v>81</v>
      </c>
      <c r="E357" s="5" t="s">
        <v>264</v>
      </c>
      <c r="F357" s="5" t="s">
        <v>343</v>
      </c>
      <c r="G357" s="5" t="s">
        <v>343</v>
      </c>
      <c r="H357" s="20" t="s">
        <v>264</v>
      </c>
      <c r="I357" s="7" t="s">
        <v>344</v>
      </c>
      <c r="J357" s="7" t="s">
        <v>345</v>
      </c>
      <c r="K357" s="7" t="s">
        <v>346</v>
      </c>
      <c r="L357" s="7" t="s">
        <v>92</v>
      </c>
      <c r="M357" s="13">
        <v>14703.6</v>
      </c>
      <c r="N357" s="3" t="s">
        <v>217</v>
      </c>
      <c r="O357" s="15">
        <v>23556.92</v>
      </c>
      <c r="P357" s="3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399</v>
      </c>
      <c r="AE357" s="6"/>
      <c r="AF357" s="5" t="s">
        <v>628</v>
      </c>
    </row>
    <row r="358" spans="1:32" x14ac:dyDescent="0.25">
      <c r="A358">
        <v>2024</v>
      </c>
      <c r="B358" s="4">
        <v>45566</v>
      </c>
      <c r="C358" s="4">
        <v>45657</v>
      </c>
      <c r="D358" s="6" t="s">
        <v>82</v>
      </c>
      <c r="E358" s="5" t="s">
        <v>241</v>
      </c>
      <c r="F358" s="5" t="s">
        <v>347</v>
      </c>
      <c r="G358" s="5" t="s">
        <v>347</v>
      </c>
      <c r="H358" s="20" t="s">
        <v>241</v>
      </c>
      <c r="I358" s="7" t="s">
        <v>348</v>
      </c>
      <c r="J358" s="7" t="s">
        <v>349</v>
      </c>
      <c r="K358" s="7" t="s">
        <v>272</v>
      </c>
      <c r="L358" s="7" t="s">
        <v>91</v>
      </c>
      <c r="M358" s="13">
        <v>7467.9</v>
      </c>
      <c r="N358" s="3" t="s">
        <v>217</v>
      </c>
      <c r="O358" s="15">
        <v>12731.41</v>
      </c>
      <c r="P358" s="3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399</v>
      </c>
      <c r="AE358" s="6"/>
      <c r="AF358" s="5" t="s">
        <v>628</v>
      </c>
    </row>
    <row r="359" spans="1:32" x14ac:dyDescent="0.25">
      <c r="A359">
        <v>2024</v>
      </c>
      <c r="B359" s="4">
        <v>45566</v>
      </c>
      <c r="C359" s="4">
        <v>45657</v>
      </c>
      <c r="D359" s="6" t="s">
        <v>82</v>
      </c>
      <c r="E359" s="5" t="s">
        <v>223</v>
      </c>
      <c r="F359" s="5" t="s">
        <v>351</v>
      </c>
      <c r="G359" s="5" t="s">
        <v>351</v>
      </c>
      <c r="H359" s="20" t="s">
        <v>223</v>
      </c>
      <c r="I359" s="7" t="s">
        <v>348</v>
      </c>
      <c r="J359" s="7" t="s">
        <v>299</v>
      </c>
      <c r="K359" s="7" t="s">
        <v>313</v>
      </c>
      <c r="L359" s="7" t="s">
        <v>91</v>
      </c>
      <c r="M359" s="13">
        <v>9978</v>
      </c>
      <c r="N359" s="3" t="s">
        <v>217</v>
      </c>
      <c r="O359" s="15">
        <v>14381.62</v>
      </c>
      <c r="P359" s="3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399</v>
      </c>
      <c r="AE359" s="6"/>
      <c r="AF359" s="5" t="s">
        <v>628</v>
      </c>
    </row>
    <row r="360" spans="1:32" x14ac:dyDescent="0.25">
      <c r="A360">
        <v>2024</v>
      </c>
      <c r="B360" s="4">
        <v>45566</v>
      </c>
      <c r="C360" s="4">
        <v>45657</v>
      </c>
      <c r="D360" s="6" t="s">
        <v>82</v>
      </c>
      <c r="E360" s="5" t="s">
        <v>264</v>
      </c>
      <c r="F360" s="5" t="s">
        <v>317</v>
      </c>
      <c r="G360" s="5" t="s">
        <v>317</v>
      </c>
      <c r="H360" s="20" t="s">
        <v>264</v>
      </c>
      <c r="I360" s="7" t="s">
        <v>352</v>
      </c>
      <c r="J360" s="7" t="s">
        <v>353</v>
      </c>
      <c r="K360" s="7" t="s">
        <v>354</v>
      </c>
      <c r="L360" s="7" t="s">
        <v>91</v>
      </c>
      <c r="M360" s="13">
        <v>9207</v>
      </c>
      <c r="N360" s="3" t="s">
        <v>217</v>
      </c>
      <c r="O360" s="15">
        <v>12620.4</v>
      </c>
      <c r="P360" s="3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399</v>
      </c>
      <c r="AE360" s="6"/>
      <c r="AF360" s="5" t="s">
        <v>628</v>
      </c>
    </row>
    <row r="361" spans="1:32" x14ac:dyDescent="0.25">
      <c r="A361">
        <v>2024</v>
      </c>
      <c r="B361" s="4">
        <v>45566</v>
      </c>
      <c r="C361" s="4">
        <v>45657</v>
      </c>
      <c r="D361" s="6" t="s">
        <v>82</v>
      </c>
      <c r="E361" s="5" t="s">
        <v>554</v>
      </c>
      <c r="F361" s="5" t="s">
        <v>561</v>
      </c>
      <c r="G361" s="5" t="s">
        <v>561</v>
      </c>
      <c r="H361" s="20" t="s">
        <v>554</v>
      </c>
      <c r="I361" s="7" t="s">
        <v>356</v>
      </c>
      <c r="J361" s="7" t="s">
        <v>250</v>
      </c>
      <c r="K361" s="7" t="s">
        <v>357</v>
      </c>
      <c r="L361" s="7" t="s">
        <v>91</v>
      </c>
      <c r="M361" s="13">
        <v>21005.7</v>
      </c>
      <c r="N361" s="3" t="s">
        <v>217</v>
      </c>
      <c r="O361" s="15">
        <v>33633.83</v>
      </c>
      <c r="P361" s="3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399</v>
      </c>
      <c r="AE361" s="6"/>
      <c r="AF361" s="5" t="s">
        <v>628</v>
      </c>
    </row>
    <row r="362" spans="1:32" x14ac:dyDescent="0.25">
      <c r="A362">
        <v>2024</v>
      </c>
      <c r="B362" s="4">
        <v>45566</v>
      </c>
      <c r="C362" s="4">
        <v>45657</v>
      </c>
      <c r="D362" s="6" t="s">
        <v>82</v>
      </c>
      <c r="E362" s="5" t="s">
        <v>212</v>
      </c>
      <c r="F362" s="9" t="s">
        <v>335</v>
      </c>
      <c r="G362" s="9" t="s">
        <v>335</v>
      </c>
      <c r="H362" s="21" t="s">
        <v>212</v>
      </c>
      <c r="I362" s="8" t="s">
        <v>358</v>
      </c>
      <c r="J362" s="7" t="s">
        <v>359</v>
      </c>
      <c r="K362" s="7" t="s">
        <v>360</v>
      </c>
      <c r="L362" s="7" t="s">
        <v>92</v>
      </c>
      <c r="M362" s="13">
        <v>8990.4</v>
      </c>
      <c r="N362" s="3" t="s">
        <v>217</v>
      </c>
      <c r="O362" s="15">
        <v>12874.8</v>
      </c>
      <c r="P362" s="3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399</v>
      </c>
      <c r="AE362" s="6"/>
      <c r="AF362" s="5" t="s">
        <v>628</v>
      </c>
    </row>
    <row r="363" spans="1:32" x14ac:dyDescent="0.25">
      <c r="A363">
        <v>2024</v>
      </c>
      <c r="B363" s="4">
        <v>45566</v>
      </c>
      <c r="C363" s="4">
        <v>45657</v>
      </c>
      <c r="D363" s="6" t="s">
        <v>82</v>
      </c>
      <c r="E363" s="5" t="s">
        <v>251</v>
      </c>
      <c r="F363" s="5" t="s">
        <v>252</v>
      </c>
      <c r="G363" s="5" t="s">
        <v>252</v>
      </c>
      <c r="H363" s="20" t="s">
        <v>251</v>
      </c>
      <c r="I363" s="7" t="s">
        <v>361</v>
      </c>
      <c r="J363" s="7" t="s">
        <v>276</v>
      </c>
      <c r="K363" s="7" t="s">
        <v>222</v>
      </c>
      <c r="L363" s="7" t="s">
        <v>91</v>
      </c>
      <c r="M363" s="13">
        <v>12617.1</v>
      </c>
      <c r="N363" s="3" t="s">
        <v>217</v>
      </c>
      <c r="O363" s="15">
        <v>17782.02</v>
      </c>
      <c r="P363" s="3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399</v>
      </c>
      <c r="AE363" s="6"/>
      <c r="AF363" s="5" t="s">
        <v>628</v>
      </c>
    </row>
    <row r="364" spans="1:32" x14ac:dyDescent="0.25">
      <c r="A364">
        <v>2024</v>
      </c>
      <c r="B364" s="4">
        <v>45566</v>
      </c>
      <c r="C364" s="4">
        <v>45657</v>
      </c>
      <c r="D364" s="6" t="s">
        <v>81</v>
      </c>
      <c r="E364" s="5" t="s">
        <v>223</v>
      </c>
      <c r="F364" s="5" t="s">
        <v>224</v>
      </c>
      <c r="G364" s="5" t="s">
        <v>224</v>
      </c>
      <c r="H364" s="20" t="s">
        <v>223</v>
      </c>
      <c r="I364" s="7" t="s">
        <v>362</v>
      </c>
      <c r="J364" s="7" t="s">
        <v>363</v>
      </c>
      <c r="K364" s="7" t="s">
        <v>364</v>
      </c>
      <c r="L364" s="7" t="s">
        <v>91</v>
      </c>
      <c r="M364" s="13">
        <v>14703.6</v>
      </c>
      <c r="N364" s="3" t="s">
        <v>217</v>
      </c>
      <c r="O364" s="15">
        <v>24472.92</v>
      </c>
      <c r="P364" s="3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399</v>
      </c>
      <c r="AE364" s="6"/>
      <c r="AF364" s="5" t="s">
        <v>628</v>
      </c>
    </row>
    <row r="365" spans="1:32" x14ac:dyDescent="0.25">
      <c r="A365">
        <v>2024</v>
      </c>
      <c r="B365" s="4">
        <v>45566</v>
      </c>
      <c r="C365" s="4">
        <v>45657</v>
      </c>
      <c r="D365" s="6" t="s">
        <v>81</v>
      </c>
      <c r="E365" s="5" t="s">
        <v>264</v>
      </c>
      <c r="F365" s="5" t="s">
        <v>314</v>
      </c>
      <c r="G365" s="5" t="s">
        <v>314</v>
      </c>
      <c r="H365" s="20" t="s">
        <v>264</v>
      </c>
      <c r="I365" s="7" t="s">
        <v>365</v>
      </c>
      <c r="J365" s="7" t="s">
        <v>366</v>
      </c>
      <c r="K365" s="7" t="s">
        <v>367</v>
      </c>
      <c r="L365" s="7" t="s">
        <v>91</v>
      </c>
      <c r="M365" s="13">
        <v>14703.6</v>
      </c>
      <c r="N365" s="3" t="s">
        <v>217</v>
      </c>
      <c r="O365" s="15">
        <v>25568.33</v>
      </c>
      <c r="P365" s="3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399</v>
      </c>
      <c r="AE365" s="6"/>
      <c r="AF365" s="5" t="s">
        <v>628</v>
      </c>
    </row>
    <row r="366" spans="1:32" x14ac:dyDescent="0.25">
      <c r="A366">
        <v>2024</v>
      </c>
      <c r="B366" s="4">
        <v>45566</v>
      </c>
      <c r="C366" s="4">
        <v>45657</v>
      </c>
      <c r="D366" s="6" t="s">
        <v>82</v>
      </c>
      <c r="E366" s="5" t="s">
        <v>223</v>
      </c>
      <c r="F366" s="5" t="s">
        <v>260</v>
      </c>
      <c r="G366" s="5" t="s">
        <v>260</v>
      </c>
      <c r="H366" s="20" t="s">
        <v>223</v>
      </c>
      <c r="I366" s="7" t="s">
        <v>369</v>
      </c>
      <c r="J366" s="7" t="s">
        <v>370</v>
      </c>
      <c r="K366" s="7" t="s">
        <v>263</v>
      </c>
      <c r="L366" s="7" t="s">
        <v>91</v>
      </c>
      <c r="M366" s="13">
        <v>7467.9</v>
      </c>
      <c r="N366" s="3" t="s">
        <v>217</v>
      </c>
      <c r="O366" s="15">
        <v>9279.8700000000008</v>
      </c>
      <c r="P366" s="3" t="s">
        <v>217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399</v>
      </c>
      <c r="AE366" s="6"/>
      <c r="AF366" s="5" t="s">
        <v>628</v>
      </c>
    </row>
    <row r="367" spans="1:32" x14ac:dyDescent="0.25">
      <c r="A367">
        <v>2024</v>
      </c>
      <c r="B367" s="4">
        <v>45566</v>
      </c>
      <c r="C367" s="4">
        <v>45657</v>
      </c>
      <c r="D367" s="6" t="s">
        <v>82</v>
      </c>
      <c r="E367" s="5" t="s">
        <v>264</v>
      </c>
      <c r="F367" s="5" t="s">
        <v>314</v>
      </c>
      <c r="G367" s="5" t="s">
        <v>314</v>
      </c>
      <c r="H367" s="20" t="s">
        <v>264</v>
      </c>
      <c r="I367" s="7" t="s">
        <v>371</v>
      </c>
      <c r="J367" s="7" t="s">
        <v>372</v>
      </c>
      <c r="K367" s="7" t="s">
        <v>373</v>
      </c>
      <c r="L367" s="7" t="s">
        <v>91</v>
      </c>
      <c r="M367" s="13">
        <v>7467.9</v>
      </c>
      <c r="N367" s="3" t="s">
        <v>217</v>
      </c>
      <c r="O367" s="15">
        <v>11827.12</v>
      </c>
      <c r="P367" s="3" t="s">
        <v>217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399</v>
      </c>
      <c r="AE367" s="6"/>
      <c r="AF367" s="5" t="s">
        <v>628</v>
      </c>
    </row>
    <row r="368" spans="1:32" x14ac:dyDescent="0.25">
      <c r="A368">
        <v>2024</v>
      </c>
      <c r="B368" s="4">
        <v>45566</v>
      </c>
      <c r="C368" s="4">
        <v>45657</v>
      </c>
      <c r="D368" s="6" t="s">
        <v>82</v>
      </c>
      <c r="E368" s="5" t="s">
        <v>264</v>
      </c>
      <c r="F368" s="5" t="s">
        <v>265</v>
      </c>
      <c r="G368" s="5" t="s">
        <v>265</v>
      </c>
      <c r="H368" s="20" t="s">
        <v>264</v>
      </c>
      <c r="I368" s="7" t="s">
        <v>374</v>
      </c>
      <c r="J368" s="7" t="s">
        <v>375</v>
      </c>
      <c r="K368" s="7" t="s">
        <v>376</v>
      </c>
      <c r="L368" s="7" t="s">
        <v>91</v>
      </c>
      <c r="M368" s="13">
        <v>12343.8</v>
      </c>
      <c r="N368" s="3" t="s">
        <v>217</v>
      </c>
      <c r="O368" s="15">
        <v>11541.93</v>
      </c>
      <c r="P368" s="3" t="s">
        <v>217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399</v>
      </c>
      <c r="AE368" s="6"/>
      <c r="AF368" s="5" t="s">
        <v>628</v>
      </c>
    </row>
    <row r="369" spans="1:32" x14ac:dyDescent="0.25">
      <c r="A369">
        <v>2024</v>
      </c>
      <c r="B369" s="4">
        <v>45566</v>
      </c>
      <c r="C369" s="4">
        <v>45657</v>
      </c>
      <c r="D369" s="6" t="s">
        <v>82</v>
      </c>
      <c r="E369" s="5" t="s">
        <v>218</v>
      </c>
      <c r="F369" s="5" t="s">
        <v>256</v>
      </c>
      <c r="G369" s="5" t="s">
        <v>256</v>
      </c>
      <c r="H369" s="20" t="s">
        <v>218</v>
      </c>
      <c r="I369" s="7" t="s">
        <v>378</v>
      </c>
      <c r="J369" s="7" t="s">
        <v>379</v>
      </c>
      <c r="K369" s="7" t="s">
        <v>380</v>
      </c>
      <c r="L369" s="7" t="s">
        <v>91</v>
      </c>
      <c r="M369" s="13">
        <v>8203.2000000000007</v>
      </c>
      <c r="N369" s="3" t="s">
        <v>217</v>
      </c>
      <c r="O369" s="15">
        <v>12141.46</v>
      </c>
      <c r="P369" s="3" t="s">
        <v>217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399</v>
      </c>
      <c r="AE369" s="6"/>
      <c r="AF369" s="5" t="s">
        <v>628</v>
      </c>
    </row>
    <row r="370" spans="1:32" x14ac:dyDescent="0.25">
      <c r="A370">
        <v>2024</v>
      </c>
      <c r="B370" s="4">
        <v>45566</v>
      </c>
      <c r="C370" s="4">
        <v>45657</v>
      </c>
      <c r="D370" s="6" t="s">
        <v>82</v>
      </c>
      <c r="E370" s="5" t="s">
        <v>218</v>
      </c>
      <c r="F370" s="5" t="s">
        <v>377</v>
      </c>
      <c r="G370" s="5" t="s">
        <v>377</v>
      </c>
      <c r="H370" s="20" t="s">
        <v>218</v>
      </c>
      <c r="I370" s="7" t="s">
        <v>381</v>
      </c>
      <c r="J370" s="7" t="s">
        <v>382</v>
      </c>
      <c r="K370" s="7" t="s">
        <v>383</v>
      </c>
      <c r="L370" s="7" t="s">
        <v>91</v>
      </c>
      <c r="M370" s="13">
        <v>7467.9</v>
      </c>
      <c r="N370" s="3" t="s">
        <v>217</v>
      </c>
      <c r="O370" s="15">
        <v>13294.23</v>
      </c>
      <c r="P370" s="3" t="s">
        <v>217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399</v>
      </c>
      <c r="AE370" s="6"/>
      <c r="AF370" s="5" t="s">
        <v>628</v>
      </c>
    </row>
    <row r="371" spans="1:32" x14ac:dyDescent="0.25">
      <c r="A371">
        <v>2024</v>
      </c>
      <c r="B371" s="4">
        <v>45566</v>
      </c>
      <c r="C371" s="4">
        <v>45657</v>
      </c>
      <c r="D371" s="6" t="s">
        <v>82</v>
      </c>
      <c r="E371" s="5" t="s">
        <v>264</v>
      </c>
      <c r="F371" s="5" t="s">
        <v>265</v>
      </c>
      <c r="G371" s="5" t="s">
        <v>265</v>
      </c>
      <c r="H371" s="20" t="s">
        <v>264</v>
      </c>
      <c r="I371" s="7" t="s">
        <v>384</v>
      </c>
      <c r="J371" s="7" t="s">
        <v>385</v>
      </c>
      <c r="K371" s="7" t="s">
        <v>386</v>
      </c>
      <c r="L371" s="7" t="s">
        <v>91</v>
      </c>
      <c r="M371" s="13">
        <v>7556.4</v>
      </c>
      <c r="N371" s="3" t="s">
        <v>217</v>
      </c>
      <c r="O371" s="15">
        <v>13139.81</v>
      </c>
      <c r="P371" s="3" t="s">
        <v>217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399</v>
      </c>
      <c r="AE371" s="6"/>
      <c r="AF371" s="5" t="s">
        <v>628</v>
      </c>
    </row>
    <row r="372" spans="1:32" x14ac:dyDescent="0.25">
      <c r="A372">
        <v>2024</v>
      </c>
      <c r="B372" s="4">
        <v>45566</v>
      </c>
      <c r="C372" s="4">
        <v>45657</v>
      </c>
      <c r="D372" s="6" t="s">
        <v>82</v>
      </c>
      <c r="E372" s="5" t="s">
        <v>241</v>
      </c>
      <c r="F372" s="5" t="s">
        <v>242</v>
      </c>
      <c r="G372" s="5" t="s">
        <v>242</v>
      </c>
      <c r="H372" s="20" t="s">
        <v>241</v>
      </c>
      <c r="I372" s="7" t="s">
        <v>387</v>
      </c>
      <c r="J372" s="7" t="s">
        <v>388</v>
      </c>
      <c r="K372" s="7" t="s">
        <v>389</v>
      </c>
      <c r="L372" s="7" t="s">
        <v>91</v>
      </c>
      <c r="M372" s="13">
        <v>13588.2</v>
      </c>
      <c r="N372" s="3" t="s">
        <v>217</v>
      </c>
      <c r="O372" s="15">
        <v>22333.07</v>
      </c>
      <c r="P372" s="3" t="s">
        <v>217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399</v>
      </c>
      <c r="AE372" s="6"/>
      <c r="AF372" s="5" t="s">
        <v>628</v>
      </c>
    </row>
    <row r="373" spans="1:32" x14ac:dyDescent="0.25">
      <c r="A373">
        <v>2024</v>
      </c>
      <c r="B373" s="4">
        <v>45566</v>
      </c>
      <c r="C373" s="4">
        <v>45657</v>
      </c>
      <c r="D373" s="6" t="s">
        <v>82</v>
      </c>
      <c r="E373" s="5" t="s">
        <v>218</v>
      </c>
      <c r="F373" s="5" t="s">
        <v>256</v>
      </c>
      <c r="G373" s="5" t="s">
        <v>256</v>
      </c>
      <c r="H373" s="20" t="s">
        <v>218</v>
      </c>
      <c r="I373" s="7" t="s">
        <v>390</v>
      </c>
      <c r="J373" s="7" t="s">
        <v>319</v>
      </c>
      <c r="K373" s="7" t="s">
        <v>391</v>
      </c>
      <c r="L373" s="7" t="s">
        <v>91</v>
      </c>
      <c r="M373" s="13">
        <v>14703.6</v>
      </c>
      <c r="N373" s="3" t="s">
        <v>217</v>
      </c>
      <c r="O373" s="15">
        <v>24311.759999999998</v>
      </c>
      <c r="P373" s="3" t="s">
        <v>217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399</v>
      </c>
      <c r="AE373" s="6"/>
      <c r="AF373" s="5" t="s">
        <v>628</v>
      </c>
    </row>
    <row r="374" spans="1:32" x14ac:dyDescent="0.25">
      <c r="A374">
        <v>2024</v>
      </c>
      <c r="B374" s="4">
        <v>45566</v>
      </c>
      <c r="C374" s="4">
        <v>45657</v>
      </c>
      <c r="D374" s="6" t="s">
        <v>81</v>
      </c>
      <c r="E374" s="5" t="s">
        <v>251</v>
      </c>
      <c r="F374" s="5" t="s">
        <v>252</v>
      </c>
      <c r="G374" s="5" t="s">
        <v>252</v>
      </c>
      <c r="H374" s="20" t="s">
        <v>251</v>
      </c>
      <c r="I374" s="7" t="s">
        <v>392</v>
      </c>
      <c r="J374" s="7" t="s">
        <v>393</v>
      </c>
      <c r="K374" s="7" t="s">
        <v>279</v>
      </c>
      <c r="L374" s="7" t="s">
        <v>91</v>
      </c>
      <c r="M374" s="13">
        <v>14703.6</v>
      </c>
      <c r="N374" s="3" t="s">
        <v>217</v>
      </c>
      <c r="O374" s="15">
        <v>24706.92</v>
      </c>
      <c r="P374" s="3" t="s">
        <v>217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399</v>
      </c>
      <c r="AE374" s="6"/>
      <c r="AF374" s="5" t="s">
        <v>628</v>
      </c>
    </row>
    <row r="375" spans="1:32" x14ac:dyDescent="0.25">
      <c r="A375">
        <v>2024</v>
      </c>
      <c r="B375" s="4">
        <v>45566</v>
      </c>
      <c r="C375" s="4">
        <v>45657</v>
      </c>
      <c r="D375" s="6" t="s">
        <v>81</v>
      </c>
      <c r="E375" s="5" t="s">
        <v>264</v>
      </c>
      <c r="F375" s="5" t="s">
        <v>265</v>
      </c>
      <c r="G375" s="5" t="s">
        <v>265</v>
      </c>
      <c r="H375" s="20" t="s">
        <v>264</v>
      </c>
      <c r="I375" s="7" t="s">
        <v>396</v>
      </c>
      <c r="J375" s="7" t="s">
        <v>397</v>
      </c>
      <c r="K375" s="7" t="s">
        <v>398</v>
      </c>
      <c r="L375" s="7" t="s">
        <v>92</v>
      </c>
      <c r="M375" s="13">
        <v>5391.32</v>
      </c>
      <c r="N375" s="3" t="s">
        <v>217</v>
      </c>
      <c r="O375" s="15">
        <v>10797.38</v>
      </c>
      <c r="P375" s="3" t="s">
        <v>217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399</v>
      </c>
      <c r="AE375" s="6"/>
      <c r="AF375" s="5" t="s">
        <v>628</v>
      </c>
    </row>
    <row r="376" spans="1:32" x14ac:dyDescent="0.25">
      <c r="A376">
        <v>2024</v>
      </c>
      <c r="B376" s="4">
        <v>45566</v>
      </c>
      <c r="C376" s="4">
        <v>45657</v>
      </c>
      <c r="D376" s="6" t="s">
        <v>82</v>
      </c>
      <c r="E376" s="5" t="s">
        <v>394</v>
      </c>
      <c r="F376" s="5" t="s">
        <v>395</v>
      </c>
      <c r="G376" s="5" t="s">
        <v>395</v>
      </c>
      <c r="H376" s="20" t="s">
        <v>394</v>
      </c>
      <c r="I376" s="7" t="s">
        <v>401</v>
      </c>
      <c r="J376" s="7" t="s">
        <v>402</v>
      </c>
      <c r="K376" s="7" t="s">
        <v>342</v>
      </c>
      <c r="L376" s="7" t="s">
        <v>92</v>
      </c>
      <c r="M376" s="13">
        <v>14703.6</v>
      </c>
      <c r="N376" s="3" t="s">
        <v>217</v>
      </c>
      <c r="O376" s="15">
        <v>27778.959999999999</v>
      </c>
      <c r="P376" s="3" t="s">
        <v>217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399</v>
      </c>
      <c r="AE376" s="6"/>
      <c r="AF376" s="5" t="s">
        <v>628</v>
      </c>
    </row>
    <row r="377" spans="1:32" x14ac:dyDescent="0.25">
      <c r="A377">
        <v>2024</v>
      </c>
      <c r="B377" s="4">
        <v>45566</v>
      </c>
      <c r="C377" s="4">
        <v>45657</v>
      </c>
      <c r="D377" s="6" t="s">
        <v>81</v>
      </c>
      <c r="E377" s="5" t="s">
        <v>399</v>
      </c>
      <c r="F377" s="5" t="s">
        <v>400</v>
      </c>
      <c r="G377" s="5" t="s">
        <v>400</v>
      </c>
      <c r="H377" s="20" t="s">
        <v>399</v>
      </c>
      <c r="I377" s="7" t="s">
        <v>404</v>
      </c>
      <c r="J377" s="7" t="s">
        <v>405</v>
      </c>
      <c r="K377" s="7" t="s">
        <v>406</v>
      </c>
      <c r="L377" s="7" t="s">
        <v>91</v>
      </c>
      <c r="M377" s="13">
        <v>14703.6</v>
      </c>
      <c r="N377" s="3" t="s">
        <v>217</v>
      </c>
      <c r="O377" s="15">
        <v>24530.92</v>
      </c>
      <c r="P377" s="3" t="s">
        <v>217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399</v>
      </c>
      <c r="AE377" s="6"/>
      <c r="AF377" s="5" t="s">
        <v>628</v>
      </c>
    </row>
    <row r="378" spans="1:32" x14ac:dyDescent="0.25">
      <c r="A378">
        <v>2024</v>
      </c>
      <c r="B378" s="4">
        <v>45566</v>
      </c>
      <c r="C378" s="4">
        <v>45657</v>
      </c>
      <c r="D378" s="6" t="s">
        <v>81</v>
      </c>
      <c r="E378" s="5" t="s">
        <v>218</v>
      </c>
      <c r="F378" s="5" t="s">
        <v>403</v>
      </c>
      <c r="G378" s="5" t="s">
        <v>403</v>
      </c>
      <c r="H378" s="20" t="s">
        <v>218</v>
      </c>
      <c r="I378" s="7" t="s">
        <v>257</v>
      </c>
      <c r="J378" s="7" t="s">
        <v>272</v>
      </c>
      <c r="K378" s="7" t="s">
        <v>279</v>
      </c>
      <c r="L378" s="7" t="s">
        <v>91</v>
      </c>
      <c r="M378" s="13">
        <v>12570.9</v>
      </c>
      <c r="N378" s="3" t="s">
        <v>217</v>
      </c>
      <c r="O378" s="15">
        <v>8839.93</v>
      </c>
      <c r="P378" s="3" t="s">
        <v>217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399</v>
      </c>
      <c r="AE378" s="6"/>
      <c r="AF378" s="5" t="s">
        <v>628</v>
      </c>
    </row>
    <row r="379" spans="1:32" x14ac:dyDescent="0.25">
      <c r="A379">
        <v>2024</v>
      </c>
      <c r="B379" s="4">
        <v>45566</v>
      </c>
      <c r="C379" s="4">
        <v>45657</v>
      </c>
      <c r="D379" s="6" t="s">
        <v>82</v>
      </c>
      <c r="E379" s="5" t="s">
        <v>227</v>
      </c>
      <c r="F379" s="5" t="s">
        <v>355</v>
      </c>
      <c r="G379" s="5" t="s">
        <v>355</v>
      </c>
      <c r="H379" s="20" t="s">
        <v>227</v>
      </c>
      <c r="I379" s="7" t="s">
        <v>407</v>
      </c>
      <c r="J379" s="7" t="s">
        <v>408</v>
      </c>
      <c r="K379" s="7" t="s">
        <v>263</v>
      </c>
      <c r="L379" s="7" t="s">
        <v>91</v>
      </c>
      <c r="M379" s="13">
        <v>7467.9</v>
      </c>
      <c r="N379" s="3" t="s">
        <v>217</v>
      </c>
      <c r="O379" s="15">
        <v>11440.78</v>
      </c>
      <c r="P379" s="3" t="s">
        <v>217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399</v>
      </c>
      <c r="AE379" s="6"/>
      <c r="AF379" s="5" t="s">
        <v>628</v>
      </c>
    </row>
    <row r="380" spans="1:32" x14ac:dyDescent="0.25">
      <c r="A380">
        <v>2024</v>
      </c>
      <c r="B380" s="4">
        <v>45566</v>
      </c>
      <c r="C380" s="4">
        <v>45657</v>
      </c>
      <c r="D380" s="6" t="s">
        <v>82</v>
      </c>
      <c r="E380" s="5" t="s">
        <v>553</v>
      </c>
      <c r="F380" s="5" t="s">
        <v>260</v>
      </c>
      <c r="G380" s="5" t="s">
        <v>260</v>
      </c>
      <c r="H380" s="20" t="s">
        <v>553</v>
      </c>
      <c r="I380" s="7" t="s">
        <v>410</v>
      </c>
      <c r="J380" s="7" t="s">
        <v>334</v>
      </c>
      <c r="K380" s="7" t="s">
        <v>411</v>
      </c>
      <c r="L380" s="7" t="s">
        <v>91</v>
      </c>
      <c r="M380" s="13">
        <v>7467.9</v>
      </c>
      <c r="N380" s="3" t="s">
        <v>217</v>
      </c>
      <c r="O380" s="15">
        <v>17907.02</v>
      </c>
      <c r="P380" s="3" t="s">
        <v>217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399</v>
      </c>
      <c r="AE380" s="6"/>
      <c r="AF380" s="5" t="s">
        <v>628</v>
      </c>
    </row>
    <row r="381" spans="1:32" x14ac:dyDescent="0.25">
      <c r="A381">
        <v>2024</v>
      </c>
      <c r="B381" s="4">
        <v>45566</v>
      </c>
      <c r="C381" s="4">
        <v>45657</v>
      </c>
      <c r="D381" s="6" t="s">
        <v>82</v>
      </c>
      <c r="E381" s="5" t="s">
        <v>223</v>
      </c>
      <c r="F381" s="5" t="s">
        <v>409</v>
      </c>
      <c r="G381" s="5" t="s">
        <v>409</v>
      </c>
      <c r="H381" s="20" t="s">
        <v>223</v>
      </c>
      <c r="I381" s="7" t="s">
        <v>413</v>
      </c>
      <c r="J381" s="7" t="s">
        <v>240</v>
      </c>
      <c r="K381" s="7" t="s">
        <v>414</v>
      </c>
      <c r="L381" s="7" t="s">
        <v>91</v>
      </c>
      <c r="M381" s="13">
        <v>7467.9</v>
      </c>
      <c r="N381" s="3" t="s">
        <v>217</v>
      </c>
      <c r="O381" s="15">
        <v>12374.26</v>
      </c>
      <c r="P381" s="3" t="s">
        <v>217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399</v>
      </c>
      <c r="AE381" s="6"/>
      <c r="AF381" s="5" t="s">
        <v>628</v>
      </c>
    </row>
    <row r="382" spans="1:32" x14ac:dyDescent="0.25">
      <c r="A382">
        <v>2024</v>
      </c>
      <c r="B382" s="4">
        <v>45566</v>
      </c>
      <c r="C382" s="4">
        <v>45657</v>
      </c>
      <c r="D382" s="6" t="s">
        <v>82</v>
      </c>
      <c r="E382" s="5" t="s">
        <v>212</v>
      </c>
      <c r="F382" s="5" t="s">
        <v>412</v>
      </c>
      <c r="G382" s="5" t="s">
        <v>412</v>
      </c>
      <c r="H382" s="20" t="s">
        <v>212</v>
      </c>
      <c r="I382" s="7" t="s">
        <v>416</v>
      </c>
      <c r="J382" s="7" t="s">
        <v>417</v>
      </c>
      <c r="K382" s="7" t="s">
        <v>418</v>
      </c>
      <c r="L382" s="7" t="s">
        <v>91</v>
      </c>
      <c r="M382" s="13">
        <v>7467.9</v>
      </c>
      <c r="N382" s="3" t="s">
        <v>217</v>
      </c>
      <c r="O382" s="15">
        <v>11440.78</v>
      </c>
      <c r="P382" s="3" t="s">
        <v>217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399</v>
      </c>
      <c r="AE382" s="6"/>
      <c r="AF382" s="5" t="s">
        <v>628</v>
      </c>
    </row>
    <row r="383" spans="1:32" x14ac:dyDescent="0.25">
      <c r="A383">
        <v>2024</v>
      </c>
      <c r="B383" s="4">
        <v>45566</v>
      </c>
      <c r="C383" s="4">
        <v>45657</v>
      </c>
      <c r="D383" s="6" t="s">
        <v>82</v>
      </c>
      <c r="E383" s="5" t="s">
        <v>212</v>
      </c>
      <c r="F383" s="5" t="s">
        <v>415</v>
      </c>
      <c r="G383" s="5" t="s">
        <v>415</v>
      </c>
      <c r="H383" s="20" t="s">
        <v>212</v>
      </c>
      <c r="I383" s="7" t="s">
        <v>421</v>
      </c>
      <c r="J383" s="7" t="s">
        <v>422</v>
      </c>
      <c r="K383" s="7" t="s">
        <v>423</v>
      </c>
      <c r="L383" s="7" t="s">
        <v>91</v>
      </c>
      <c r="M383" s="13">
        <v>16963.2</v>
      </c>
      <c r="N383" s="3" t="s">
        <v>217</v>
      </c>
      <c r="O383" s="15">
        <v>23356.33</v>
      </c>
      <c r="P383" s="3" t="s">
        <v>217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399</v>
      </c>
      <c r="AE383" s="6"/>
      <c r="AF383" s="5" t="s">
        <v>628</v>
      </c>
    </row>
    <row r="384" spans="1:32" x14ac:dyDescent="0.25">
      <c r="A384">
        <v>2024</v>
      </c>
      <c r="B384" s="4">
        <v>45566</v>
      </c>
      <c r="C384" s="4">
        <v>45657</v>
      </c>
      <c r="D384" s="6" t="s">
        <v>82</v>
      </c>
      <c r="E384" s="5" t="s">
        <v>419</v>
      </c>
      <c r="F384" s="5" t="s">
        <v>420</v>
      </c>
      <c r="G384" s="5" t="s">
        <v>420</v>
      </c>
      <c r="H384" s="20" t="s">
        <v>419</v>
      </c>
      <c r="I384" s="7" t="s">
        <v>424</v>
      </c>
      <c r="J384" s="7" t="s">
        <v>425</v>
      </c>
      <c r="K384" s="7" t="s">
        <v>426</v>
      </c>
      <c r="L384" s="7" t="s">
        <v>91</v>
      </c>
      <c r="M384" s="13">
        <v>12874.2</v>
      </c>
      <c r="N384" s="3" t="s">
        <v>217</v>
      </c>
      <c r="O384" s="15">
        <v>21010.48</v>
      </c>
      <c r="P384" s="3" t="s">
        <v>217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399</v>
      </c>
      <c r="AE384" s="6"/>
      <c r="AF384" s="5" t="s">
        <v>628</v>
      </c>
    </row>
    <row r="385" spans="1:32" x14ac:dyDescent="0.25">
      <c r="A385">
        <v>2024</v>
      </c>
      <c r="B385" s="4">
        <v>45566</v>
      </c>
      <c r="C385" s="4">
        <v>45657</v>
      </c>
      <c r="D385" s="6" t="s">
        <v>82</v>
      </c>
      <c r="E385" s="5" t="s">
        <v>264</v>
      </c>
      <c r="F385" s="5" t="s">
        <v>314</v>
      </c>
      <c r="G385" s="5" t="s">
        <v>314</v>
      </c>
      <c r="H385" s="20" t="s">
        <v>264</v>
      </c>
      <c r="I385" s="7" t="s">
        <v>427</v>
      </c>
      <c r="J385" s="7" t="s">
        <v>349</v>
      </c>
      <c r="K385" s="7" t="s">
        <v>402</v>
      </c>
      <c r="L385" s="7" t="s">
        <v>91</v>
      </c>
      <c r="M385" s="13">
        <v>7467.9</v>
      </c>
      <c r="N385" s="3" t="s">
        <v>217</v>
      </c>
      <c r="O385" s="15">
        <v>7764.24</v>
      </c>
      <c r="P385" s="3" t="s">
        <v>217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399</v>
      </c>
      <c r="AE385" s="6"/>
      <c r="AF385" s="5" t="s">
        <v>628</v>
      </c>
    </row>
    <row r="386" spans="1:32" x14ac:dyDescent="0.25">
      <c r="A386">
        <v>2024</v>
      </c>
      <c r="B386" s="4">
        <v>45566</v>
      </c>
      <c r="C386" s="4">
        <v>45657</v>
      </c>
      <c r="D386" s="6" t="s">
        <v>82</v>
      </c>
      <c r="E386" s="5" t="s">
        <v>264</v>
      </c>
      <c r="F386" s="5" t="s">
        <v>317</v>
      </c>
      <c r="G386" s="5" t="s">
        <v>317</v>
      </c>
      <c r="H386" s="20" t="s">
        <v>264</v>
      </c>
      <c r="I386" s="7" t="s">
        <v>428</v>
      </c>
      <c r="J386" s="7" t="s">
        <v>283</v>
      </c>
      <c r="K386" s="7" t="s">
        <v>429</v>
      </c>
      <c r="L386" s="7" t="s">
        <v>92</v>
      </c>
      <c r="M386" s="13">
        <v>15263.1</v>
      </c>
      <c r="N386" s="3" t="s">
        <v>217</v>
      </c>
      <c r="O386" s="15">
        <v>21558.38</v>
      </c>
      <c r="P386" s="3" t="s">
        <v>217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399</v>
      </c>
      <c r="AE386" s="6"/>
      <c r="AF386" s="5" t="s">
        <v>628</v>
      </c>
    </row>
    <row r="387" spans="1:32" x14ac:dyDescent="0.25">
      <c r="A387">
        <v>2024</v>
      </c>
      <c r="B387" s="4">
        <v>45566</v>
      </c>
      <c r="C387" s="4">
        <v>45657</v>
      </c>
      <c r="D387" s="6" t="s">
        <v>82</v>
      </c>
      <c r="E387" s="5" t="s">
        <v>227</v>
      </c>
      <c r="F387" s="5" t="s">
        <v>277</v>
      </c>
      <c r="G387" s="5" t="s">
        <v>277</v>
      </c>
      <c r="H387" s="20" t="s">
        <v>227</v>
      </c>
      <c r="I387" s="7" t="s">
        <v>430</v>
      </c>
      <c r="J387" s="7" t="s">
        <v>425</v>
      </c>
      <c r="K387" s="7" t="s">
        <v>426</v>
      </c>
      <c r="L387" s="7" t="s">
        <v>91</v>
      </c>
      <c r="M387" s="13">
        <v>12000</v>
      </c>
      <c r="N387" s="3" t="s">
        <v>217</v>
      </c>
      <c r="O387" s="15">
        <v>14004.87</v>
      </c>
      <c r="P387" s="3" t="s">
        <v>217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399</v>
      </c>
      <c r="AE387" s="6"/>
      <c r="AF387" s="5" t="s">
        <v>628</v>
      </c>
    </row>
    <row r="388" spans="1:32" x14ac:dyDescent="0.25">
      <c r="A388">
        <v>2024</v>
      </c>
      <c r="B388" s="4">
        <v>45566</v>
      </c>
      <c r="C388" s="4">
        <v>45657</v>
      </c>
      <c r="D388" s="6" t="s">
        <v>82</v>
      </c>
      <c r="E388" s="5" t="s">
        <v>218</v>
      </c>
      <c r="F388" s="5" t="s">
        <v>256</v>
      </c>
      <c r="G388" s="5" t="s">
        <v>256</v>
      </c>
      <c r="H388" s="20" t="s">
        <v>218</v>
      </c>
      <c r="I388" s="7" t="s">
        <v>431</v>
      </c>
      <c r="J388" s="7" t="s">
        <v>268</v>
      </c>
      <c r="K388" s="7" t="s">
        <v>279</v>
      </c>
      <c r="L388" s="7" t="s">
        <v>92</v>
      </c>
      <c r="M388" s="13">
        <v>14703.6</v>
      </c>
      <c r="N388" s="3" t="s">
        <v>217</v>
      </c>
      <c r="O388" s="15">
        <v>25070.92</v>
      </c>
      <c r="P388" s="3" t="s">
        <v>217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399</v>
      </c>
      <c r="AE388" s="6"/>
      <c r="AF388" s="5" t="s">
        <v>628</v>
      </c>
    </row>
    <row r="389" spans="1:32" x14ac:dyDescent="0.25">
      <c r="A389">
        <v>2024</v>
      </c>
      <c r="B389" s="4">
        <v>45566</v>
      </c>
      <c r="C389" s="4">
        <v>45657</v>
      </c>
      <c r="D389" s="6" t="s">
        <v>81</v>
      </c>
      <c r="E389" s="5" t="s">
        <v>227</v>
      </c>
      <c r="F389" s="5" t="s">
        <v>562</v>
      </c>
      <c r="G389" s="5" t="s">
        <v>562</v>
      </c>
      <c r="H389" s="20" t="s">
        <v>227</v>
      </c>
      <c r="I389" s="7" t="s">
        <v>432</v>
      </c>
      <c r="J389" s="7" t="s">
        <v>287</v>
      </c>
      <c r="K389" s="7" t="s">
        <v>240</v>
      </c>
      <c r="L389" s="7" t="s">
        <v>91</v>
      </c>
      <c r="M389" s="13">
        <v>7467.9</v>
      </c>
      <c r="N389" s="3" t="s">
        <v>217</v>
      </c>
      <c r="O389" s="15">
        <v>11440.78</v>
      </c>
      <c r="P389" s="3" t="s">
        <v>217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399</v>
      </c>
      <c r="AE389" s="6"/>
      <c r="AF389" s="5" t="s">
        <v>628</v>
      </c>
    </row>
    <row r="390" spans="1:32" x14ac:dyDescent="0.25">
      <c r="A390">
        <v>2024</v>
      </c>
      <c r="B390" s="4">
        <v>45566</v>
      </c>
      <c r="C390" s="4">
        <v>45657</v>
      </c>
      <c r="D390" s="6" t="s">
        <v>82</v>
      </c>
      <c r="E390" s="5" t="s">
        <v>264</v>
      </c>
      <c r="F390" s="5" t="s">
        <v>265</v>
      </c>
      <c r="G390" s="5" t="s">
        <v>265</v>
      </c>
      <c r="H390" s="20" t="s">
        <v>264</v>
      </c>
      <c r="I390" s="7" t="s">
        <v>433</v>
      </c>
      <c r="J390" s="7" t="s">
        <v>414</v>
      </c>
      <c r="K390" s="7" t="s">
        <v>418</v>
      </c>
      <c r="L390" s="7" t="s">
        <v>91</v>
      </c>
      <c r="M390" s="13">
        <v>7467.9</v>
      </c>
      <c r="N390" s="3" t="s">
        <v>217</v>
      </c>
      <c r="O390" s="15">
        <v>13993.43</v>
      </c>
      <c r="P390" s="3" t="s">
        <v>217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399</v>
      </c>
      <c r="AE390" s="6"/>
      <c r="AF390" s="5" t="s">
        <v>628</v>
      </c>
    </row>
    <row r="391" spans="1:32" x14ac:dyDescent="0.25">
      <c r="A391">
        <v>2024</v>
      </c>
      <c r="B391" s="4">
        <v>45566</v>
      </c>
      <c r="C391" s="4">
        <v>45657</v>
      </c>
      <c r="D391" s="6" t="s">
        <v>82</v>
      </c>
      <c r="E391" s="5" t="s">
        <v>264</v>
      </c>
      <c r="F391" s="5" t="s">
        <v>265</v>
      </c>
      <c r="G391" s="5" t="s">
        <v>265</v>
      </c>
      <c r="H391" s="20" t="s">
        <v>264</v>
      </c>
      <c r="I391" s="7" t="s">
        <v>434</v>
      </c>
      <c r="J391" s="7" t="s">
        <v>435</v>
      </c>
      <c r="K391" s="7" t="s">
        <v>364</v>
      </c>
      <c r="L391" s="7" t="s">
        <v>91</v>
      </c>
      <c r="M391" s="13">
        <v>14703.6</v>
      </c>
      <c r="N391" s="3" t="s">
        <v>217</v>
      </c>
      <c r="O391" s="15">
        <v>26519.279999999999</v>
      </c>
      <c r="P391" s="3" t="s">
        <v>217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399</v>
      </c>
      <c r="AE391" s="6"/>
      <c r="AF391" s="5" t="s">
        <v>628</v>
      </c>
    </row>
    <row r="392" spans="1:32" x14ac:dyDescent="0.25">
      <c r="A392">
        <v>2024</v>
      </c>
      <c r="B392" s="4">
        <v>45566</v>
      </c>
      <c r="C392" s="4">
        <v>45657</v>
      </c>
      <c r="D392" s="6" t="s">
        <v>81</v>
      </c>
      <c r="E392" s="5" t="s">
        <v>273</v>
      </c>
      <c r="F392" s="5" t="s">
        <v>274</v>
      </c>
      <c r="G392" s="5" t="s">
        <v>274</v>
      </c>
      <c r="H392" s="20" t="s">
        <v>273</v>
      </c>
      <c r="I392" s="7" t="s">
        <v>436</v>
      </c>
      <c r="J392" s="7" t="s">
        <v>437</v>
      </c>
      <c r="K392" s="7" t="s">
        <v>397</v>
      </c>
      <c r="L392" s="7" t="s">
        <v>91</v>
      </c>
      <c r="M392" s="13">
        <v>14703.6</v>
      </c>
      <c r="N392" s="3" t="s">
        <v>217</v>
      </c>
      <c r="O392" s="15">
        <v>24172.92</v>
      </c>
      <c r="P392" s="3" t="s">
        <v>217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399</v>
      </c>
      <c r="AE392" s="6"/>
      <c r="AF392" s="5" t="s">
        <v>628</v>
      </c>
    </row>
    <row r="393" spans="1:32" x14ac:dyDescent="0.25">
      <c r="A393">
        <v>2024</v>
      </c>
      <c r="B393" s="4">
        <v>45566</v>
      </c>
      <c r="C393" s="4">
        <v>45657</v>
      </c>
      <c r="D393" s="6" t="s">
        <v>81</v>
      </c>
      <c r="E393" s="5" t="s">
        <v>264</v>
      </c>
      <c r="F393" s="5" t="s">
        <v>265</v>
      </c>
      <c r="G393" s="5" t="s">
        <v>265</v>
      </c>
      <c r="H393" s="20" t="s">
        <v>264</v>
      </c>
      <c r="I393" s="7" t="s">
        <v>439</v>
      </c>
      <c r="J393" s="7" t="s">
        <v>391</v>
      </c>
      <c r="K393" s="7" t="s">
        <v>440</v>
      </c>
      <c r="L393" s="7" t="s">
        <v>91</v>
      </c>
      <c r="M393" s="13">
        <v>14703.6</v>
      </c>
      <c r="N393" s="3" t="s">
        <v>217</v>
      </c>
      <c r="O393" s="15">
        <v>10664.49</v>
      </c>
      <c r="P393" s="3" t="s">
        <v>217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399</v>
      </c>
      <c r="AE393" s="6"/>
      <c r="AF393" s="5" t="s">
        <v>628</v>
      </c>
    </row>
    <row r="394" spans="1:32" x14ac:dyDescent="0.25">
      <c r="A394">
        <v>2024</v>
      </c>
      <c r="B394" s="4">
        <v>45566</v>
      </c>
      <c r="C394" s="4">
        <v>45657</v>
      </c>
      <c r="D394" s="6" t="s">
        <v>81</v>
      </c>
      <c r="E394" s="5" t="s">
        <v>419</v>
      </c>
      <c r="F394" s="5" t="s">
        <v>438</v>
      </c>
      <c r="G394" s="5" t="s">
        <v>438</v>
      </c>
      <c r="H394" s="20" t="s">
        <v>419</v>
      </c>
      <c r="I394" s="7" t="s">
        <v>442</v>
      </c>
      <c r="J394" s="7" t="s">
        <v>443</v>
      </c>
      <c r="K394" s="7" t="s">
        <v>250</v>
      </c>
      <c r="L394" s="7" t="s">
        <v>92</v>
      </c>
      <c r="M394" s="13">
        <v>14703.6</v>
      </c>
      <c r="N394" s="3" t="s">
        <v>217</v>
      </c>
      <c r="O394" s="15">
        <v>24622.92</v>
      </c>
      <c r="P394" s="3" t="s">
        <v>217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399</v>
      </c>
      <c r="AE394" s="6"/>
      <c r="AF394" s="5" t="s">
        <v>628</v>
      </c>
    </row>
    <row r="395" spans="1:32" x14ac:dyDescent="0.25">
      <c r="A395">
        <v>2024</v>
      </c>
      <c r="B395" s="4">
        <v>45566</v>
      </c>
      <c r="C395" s="4">
        <v>45657</v>
      </c>
      <c r="D395" s="6" t="s">
        <v>81</v>
      </c>
      <c r="E395" s="5" t="s">
        <v>350</v>
      </c>
      <c r="F395" s="5" t="s">
        <v>441</v>
      </c>
      <c r="G395" s="5" t="s">
        <v>441</v>
      </c>
      <c r="H395" s="20" t="s">
        <v>350</v>
      </c>
      <c r="I395" s="7" t="s">
        <v>404</v>
      </c>
      <c r="J395" s="7" t="s">
        <v>444</v>
      </c>
      <c r="K395" s="7" t="s">
        <v>445</v>
      </c>
      <c r="L395" s="7" t="s">
        <v>91</v>
      </c>
      <c r="M395" s="13">
        <v>7467.9</v>
      </c>
      <c r="N395" s="3" t="s">
        <v>217</v>
      </c>
      <c r="O395" s="15">
        <v>12760.6</v>
      </c>
      <c r="P395" s="3" t="s">
        <v>217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399</v>
      </c>
      <c r="AE395" s="6"/>
      <c r="AF395" s="5" t="s">
        <v>628</v>
      </c>
    </row>
    <row r="396" spans="1:32" x14ac:dyDescent="0.25">
      <c r="A396">
        <v>2024</v>
      </c>
      <c r="B396" s="4">
        <v>45566</v>
      </c>
      <c r="C396" s="4">
        <v>45657</v>
      </c>
      <c r="D396" s="6" t="s">
        <v>82</v>
      </c>
      <c r="E396" s="5" t="s">
        <v>218</v>
      </c>
      <c r="F396" s="5" t="s">
        <v>256</v>
      </c>
      <c r="G396" s="5" t="s">
        <v>256</v>
      </c>
      <c r="H396" s="20" t="s">
        <v>218</v>
      </c>
      <c r="I396" s="7" t="s">
        <v>446</v>
      </c>
      <c r="J396" s="7" t="s">
        <v>263</v>
      </c>
      <c r="K396" s="7" t="s">
        <v>319</v>
      </c>
      <c r="L396" s="7" t="s">
        <v>92</v>
      </c>
      <c r="M396" s="13">
        <v>14703.6</v>
      </c>
      <c r="N396" s="3" t="s">
        <v>217</v>
      </c>
      <c r="O396" s="15">
        <v>24622.92</v>
      </c>
      <c r="P396" s="3" t="s">
        <v>217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399</v>
      </c>
      <c r="AE396" s="6"/>
      <c r="AF396" s="5" t="s">
        <v>628</v>
      </c>
    </row>
    <row r="397" spans="1:32" x14ac:dyDescent="0.25">
      <c r="A397">
        <v>2024</v>
      </c>
      <c r="B397" s="4">
        <v>45566</v>
      </c>
      <c r="C397" s="4">
        <v>45657</v>
      </c>
      <c r="D397" s="6" t="s">
        <v>81</v>
      </c>
      <c r="E397" s="5" t="s">
        <v>232</v>
      </c>
      <c r="F397" s="5" t="s">
        <v>233</v>
      </c>
      <c r="G397" s="5" t="s">
        <v>233</v>
      </c>
      <c r="H397" s="20" t="s">
        <v>232</v>
      </c>
      <c r="I397" s="7" t="s">
        <v>447</v>
      </c>
      <c r="J397" s="7" t="s">
        <v>222</v>
      </c>
      <c r="K397" s="7" t="s">
        <v>325</v>
      </c>
      <c r="L397" s="7" t="s">
        <v>92</v>
      </c>
      <c r="M397" s="13">
        <v>19290.599999999999</v>
      </c>
      <c r="N397" s="3" t="s">
        <v>217</v>
      </c>
      <c r="O397" s="15">
        <v>26367.48</v>
      </c>
      <c r="P397" s="3" t="s">
        <v>217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399</v>
      </c>
      <c r="AE397" s="6"/>
      <c r="AF397" s="5" t="s">
        <v>628</v>
      </c>
    </row>
    <row r="398" spans="1:32" x14ac:dyDescent="0.25">
      <c r="A398">
        <v>2024</v>
      </c>
      <c r="B398" s="4">
        <v>45566</v>
      </c>
      <c r="C398" s="4">
        <v>45657</v>
      </c>
      <c r="D398" s="6" t="s">
        <v>82</v>
      </c>
      <c r="E398" s="5" t="s">
        <v>399</v>
      </c>
      <c r="F398" s="5" t="s">
        <v>400</v>
      </c>
      <c r="G398" s="5" t="s">
        <v>400</v>
      </c>
      <c r="H398" s="20" t="s">
        <v>399</v>
      </c>
      <c r="I398" s="7" t="s">
        <v>448</v>
      </c>
      <c r="J398" s="7" t="s">
        <v>380</v>
      </c>
      <c r="K398" s="7" t="s">
        <v>449</v>
      </c>
      <c r="L398" s="7" t="s">
        <v>91</v>
      </c>
      <c r="M398" s="13">
        <v>7467.9</v>
      </c>
      <c r="N398" s="3" t="s">
        <v>217</v>
      </c>
      <c r="O398" s="15">
        <v>11719.78</v>
      </c>
      <c r="P398" s="3" t="s">
        <v>217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399</v>
      </c>
      <c r="AE398" s="6"/>
      <c r="AF398" s="5" t="s">
        <v>628</v>
      </c>
    </row>
    <row r="399" spans="1:32" x14ac:dyDescent="0.25">
      <c r="A399">
        <v>2024</v>
      </c>
      <c r="B399" s="4">
        <v>45566</v>
      </c>
      <c r="C399" s="4">
        <v>45657</v>
      </c>
      <c r="D399" s="6" t="s">
        <v>82</v>
      </c>
      <c r="E399" s="5" t="s">
        <v>218</v>
      </c>
      <c r="F399" s="5" t="s">
        <v>256</v>
      </c>
      <c r="G399" s="5" t="s">
        <v>256</v>
      </c>
      <c r="H399" s="20" t="s">
        <v>218</v>
      </c>
      <c r="I399" s="7" t="s">
        <v>450</v>
      </c>
      <c r="J399" s="7" t="s">
        <v>451</v>
      </c>
      <c r="K399" s="7" t="s">
        <v>452</v>
      </c>
      <c r="L399" s="7" t="s">
        <v>92</v>
      </c>
      <c r="M399" s="13">
        <v>14703.6</v>
      </c>
      <c r="N399" s="3" t="s">
        <v>217</v>
      </c>
      <c r="O399" s="15">
        <v>23472.92</v>
      </c>
      <c r="P399" s="3" t="s">
        <v>217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399</v>
      </c>
      <c r="AE399" s="6"/>
      <c r="AF399" s="5" t="s">
        <v>628</v>
      </c>
    </row>
    <row r="400" spans="1:32" x14ac:dyDescent="0.25">
      <c r="A400">
        <v>2024</v>
      </c>
      <c r="B400" s="4">
        <v>45566</v>
      </c>
      <c r="C400" s="4">
        <v>45657</v>
      </c>
      <c r="D400" s="6" t="s">
        <v>81</v>
      </c>
      <c r="E400" s="5" t="s">
        <v>264</v>
      </c>
      <c r="F400" s="5" t="s">
        <v>343</v>
      </c>
      <c r="G400" s="5" t="s">
        <v>343</v>
      </c>
      <c r="H400" s="20" t="s">
        <v>264</v>
      </c>
      <c r="I400" s="7" t="s">
        <v>453</v>
      </c>
      <c r="J400" s="7" t="s">
        <v>272</v>
      </c>
      <c r="K400" s="7" t="s">
        <v>454</v>
      </c>
      <c r="L400" s="7" t="s">
        <v>92</v>
      </c>
      <c r="M400" s="13">
        <v>14703.6</v>
      </c>
      <c r="N400" s="3" t="s">
        <v>217</v>
      </c>
      <c r="O400" s="15">
        <v>23922.92</v>
      </c>
      <c r="P400" s="3" t="s">
        <v>217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399</v>
      </c>
      <c r="AE400" s="6"/>
      <c r="AF400" s="5" t="s">
        <v>628</v>
      </c>
    </row>
    <row r="401" spans="1:32" x14ac:dyDescent="0.25">
      <c r="A401">
        <v>2024</v>
      </c>
      <c r="B401" s="4">
        <v>45566</v>
      </c>
      <c r="C401" s="4">
        <v>45657</v>
      </c>
      <c r="D401" s="6" t="s">
        <v>81</v>
      </c>
      <c r="E401" s="5" t="s">
        <v>227</v>
      </c>
      <c r="F401" s="5" t="s">
        <v>228</v>
      </c>
      <c r="G401" s="5" t="s">
        <v>228</v>
      </c>
      <c r="H401" s="20" t="s">
        <v>227</v>
      </c>
      <c r="I401" s="7" t="s">
        <v>455</v>
      </c>
      <c r="J401" s="7" t="s">
        <v>456</v>
      </c>
      <c r="K401" s="7" t="s">
        <v>325</v>
      </c>
      <c r="L401" s="7" t="s">
        <v>91</v>
      </c>
      <c r="M401" s="13">
        <v>14703.6</v>
      </c>
      <c r="N401" s="3" t="s">
        <v>217</v>
      </c>
      <c r="O401" s="15">
        <v>33547.120000000003</v>
      </c>
      <c r="P401" s="3" t="s">
        <v>217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399</v>
      </c>
      <c r="AE401" s="6"/>
      <c r="AF401" s="5" t="s">
        <v>628</v>
      </c>
    </row>
    <row r="402" spans="1:32" x14ac:dyDescent="0.25">
      <c r="A402">
        <v>2024</v>
      </c>
      <c r="B402" s="4">
        <v>45566</v>
      </c>
      <c r="C402" s="4">
        <v>45657</v>
      </c>
      <c r="D402" s="6" t="s">
        <v>81</v>
      </c>
      <c r="E402" s="5" t="s">
        <v>212</v>
      </c>
      <c r="F402" s="5" t="s">
        <v>213</v>
      </c>
      <c r="G402" s="5" t="s">
        <v>213</v>
      </c>
      <c r="H402" s="20" t="s">
        <v>212</v>
      </c>
      <c r="I402" s="7" t="s">
        <v>473</v>
      </c>
      <c r="J402" s="7" t="s">
        <v>435</v>
      </c>
      <c r="K402" s="7" t="s">
        <v>364</v>
      </c>
      <c r="L402" s="7" t="s">
        <v>92</v>
      </c>
      <c r="M402" s="13">
        <v>7467.9</v>
      </c>
      <c r="N402" s="3" t="s">
        <v>217</v>
      </c>
      <c r="O402" s="15">
        <v>10141.08</v>
      </c>
      <c r="P402" s="3" t="s">
        <v>217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399</v>
      </c>
      <c r="AE402" s="6"/>
      <c r="AF402" s="5" t="s">
        <v>628</v>
      </c>
    </row>
    <row r="403" spans="1:32" x14ac:dyDescent="0.25">
      <c r="A403">
        <v>2024</v>
      </c>
      <c r="B403" s="4">
        <v>45566</v>
      </c>
      <c r="C403" s="4">
        <v>45657</v>
      </c>
      <c r="D403" s="6" t="s">
        <v>81</v>
      </c>
      <c r="E403" s="5" t="s">
        <v>212</v>
      </c>
      <c r="F403" s="5" t="s">
        <v>213</v>
      </c>
      <c r="G403" s="5" t="s">
        <v>213</v>
      </c>
      <c r="H403" s="20" t="s">
        <v>212</v>
      </c>
      <c r="I403" s="7" t="s">
        <v>257</v>
      </c>
      <c r="J403" s="7" t="s">
        <v>299</v>
      </c>
      <c r="K403" s="7" t="s">
        <v>354</v>
      </c>
      <c r="L403" s="7" t="s">
        <v>91</v>
      </c>
      <c r="M403" s="13">
        <v>14703.6</v>
      </c>
      <c r="N403" s="3" t="s">
        <v>217</v>
      </c>
      <c r="O403" s="15">
        <v>24012.92</v>
      </c>
      <c r="P403" s="3" t="s">
        <v>217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399</v>
      </c>
      <c r="AE403" s="6"/>
      <c r="AF403" s="5" t="s">
        <v>628</v>
      </c>
    </row>
    <row r="404" spans="1:32" x14ac:dyDescent="0.25">
      <c r="A404">
        <v>2024</v>
      </c>
      <c r="B404" s="4">
        <v>45566</v>
      </c>
      <c r="C404" s="4">
        <v>45657</v>
      </c>
      <c r="D404" s="6" t="s">
        <v>82</v>
      </c>
      <c r="E404" s="5" t="s">
        <v>273</v>
      </c>
      <c r="F404" s="5" t="s">
        <v>274</v>
      </c>
      <c r="G404" s="5" t="s">
        <v>274</v>
      </c>
      <c r="H404" s="20" t="s">
        <v>273</v>
      </c>
      <c r="I404" s="7" t="s">
        <v>458</v>
      </c>
      <c r="J404" s="7" t="s">
        <v>459</v>
      </c>
      <c r="K404" s="7" t="s">
        <v>279</v>
      </c>
      <c r="L404" s="7" t="s">
        <v>92</v>
      </c>
      <c r="M404" s="13">
        <v>11410.5</v>
      </c>
      <c r="N404" s="3" t="s">
        <v>217</v>
      </c>
      <c r="O404" s="15">
        <v>17163.080000000002</v>
      </c>
      <c r="P404" s="3" t="s">
        <v>217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399</v>
      </c>
      <c r="AE404" s="6"/>
      <c r="AF404" s="5" t="s">
        <v>628</v>
      </c>
    </row>
    <row r="405" spans="1:32" x14ac:dyDescent="0.25">
      <c r="A405">
        <v>2024</v>
      </c>
      <c r="B405" s="4">
        <v>45566</v>
      </c>
      <c r="C405" s="4">
        <v>45657</v>
      </c>
      <c r="D405" s="6" t="s">
        <v>81</v>
      </c>
      <c r="E405" s="5" t="s">
        <v>460</v>
      </c>
      <c r="F405" s="5" t="s">
        <v>461</v>
      </c>
      <c r="G405" s="5" t="s">
        <v>461</v>
      </c>
      <c r="H405" s="20" t="s">
        <v>460</v>
      </c>
      <c r="I405" s="7" t="s">
        <v>462</v>
      </c>
      <c r="J405" s="7" t="s">
        <v>463</v>
      </c>
      <c r="K405" s="7" t="s">
        <v>367</v>
      </c>
      <c r="L405" s="7" t="s">
        <v>92</v>
      </c>
      <c r="M405" s="13">
        <v>14703.6</v>
      </c>
      <c r="N405" s="3" t="s">
        <v>217</v>
      </c>
      <c r="O405" s="15">
        <v>30188.04</v>
      </c>
      <c r="P405" s="3" t="s">
        <v>217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399</v>
      </c>
      <c r="AE405" s="6"/>
      <c r="AF405" s="5" t="s">
        <v>628</v>
      </c>
    </row>
    <row r="406" spans="1:32" x14ac:dyDescent="0.25">
      <c r="A406">
        <v>2024</v>
      </c>
      <c r="B406" s="4">
        <v>45566</v>
      </c>
      <c r="C406" s="4">
        <v>45657</v>
      </c>
      <c r="D406" s="6" t="s">
        <v>81</v>
      </c>
      <c r="E406" s="5" t="s">
        <v>212</v>
      </c>
      <c r="F406" s="5" t="s">
        <v>464</v>
      </c>
      <c r="G406" s="5" t="s">
        <v>464</v>
      </c>
      <c r="H406" s="20" t="s">
        <v>212</v>
      </c>
      <c r="I406" s="7" t="s">
        <v>465</v>
      </c>
      <c r="J406" s="7" t="s">
        <v>466</v>
      </c>
      <c r="K406" s="7" t="s">
        <v>267</v>
      </c>
      <c r="L406" s="7" t="s">
        <v>92</v>
      </c>
      <c r="M406" s="13">
        <v>14703.6</v>
      </c>
      <c r="N406" s="3" t="s">
        <v>217</v>
      </c>
      <c r="O406" s="15">
        <v>24172.92</v>
      </c>
      <c r="P406" s="3" t="s">
        <v>217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399</v>
      </c>
      <c r="AE406" s="6"/>
      <c r="AF406" s="5" t="s">
        <v>628</v>
      </c>
    </row>
    <row r="407" spans="1:32" x14ac:dyDescent="0.25">
      <c r="A407">
        <v>2024</v>
      </c>
      <c r="B407" s="4">
        <v>45566</v>
      </c>
      <c r="C407" s="4">
        <v>45657</v>
      </c>
      <c r="D407" s="6" t="s">
        <v>81</v>
      </c>
      <c r="E407" s="5" t="s">
        <v>212</v>
      </c>
      <c r="F407" s="5" t="s">
        <v>412</v>
      </c>
      <c r="G407" s="5" t="s">
        <v>412</v>
      </c>
      <c r="H407" s="20" t="s">
        <v>212</v>
      </c>
      <c r="I407" s="7" t="s">
        <v>467</v>
      </c>
      <c r="J407" s="7" t="s">
        <v>388</v>
      </c>
      <c r="K407" s="7" t="s">
        <v>468</v>
      </c>
      <c r="L407" s="7" t="s">
        <v>91</v>
      </c>
      <c r="M407" s="13">
        <v>14703.6</v>
      </c>
      <c r="N407" s="3" t="s">
        <v>217</v>
      </c>
      <c r="O407" s="15">
        <v>24114.92</v>
      </c>
      <c r="P407" s="3" t="s">
        <v>217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399</v>
      </c>
      <c r="AE407" s="6"/>
      <c r="AF407" s="5" t="s">
        <v>628</v>
      </c>
    </row>
    <row r="408" spans="1:32" x14ac:dyDescent="0.25">
      <c r="A408">
        <v>2024</v>
      </c>
      <c r="B408" s="4">
        <v>45566</v>
      </c>
      <c r="C408" s="4">
        <v>45657</v>
      </c>
      <c r="D408" s="6" t="s">
        <v>81</v>
      </c>
      <c r="E408" s="5" t="s">
        <v>264</v>
      </c>
      <c r="F408" s="5" t="s">
        <v>265</v>
      </c>
      <c r="G408" s="5" t="s">
        <v>265</v>
      </c>
      <c r="H408" s="20" t="s">
        <v>264</v>
      </c>
      <c r="I408" s="7" t="s">
        <v>469</v>
      </c>
      <c r="J408" s="7" t="s">
        <v>470</v>
      </c>
      <c r="K408" s="7" t="s">
        <v>360</v>
      </c>
      <c r="L408" s="7" t="s">
        <v>91</v>
      </c>
      <c r="M408" s="13">
        <v>14703.6</v>
      </c>
      <c r="N408" s="3" t="s">
        <v>217</v>
      </c>
      <c r="O408" s="15">
        <v>11336.72</v>
      </c>
      <c r="P408" s="3" t="s">
        <v>217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399</v>
      </c>
      <c r="AE408" s="6"/>
      <c r="AF408" s="5" t="s">
        <v>628</v>
      </c>
    </row>
    <row r="409" spans="1:32" x14ac:dyDescent="0.25">
      <c r="A409">
        <v>2024</v>
      </c>
      <c r="B409" s="4">
        <v>45566</v>
      </c>
      <c r="C409" s="4">
        <v>45657</v>
      </c>
      <c r="D409" s="6" t="s">
        <v>82</v>
      </c>
      <c r="E409" s="5" t="s">
        <v>218</v>
      </c>
      <c r="F409" s="5" t="s">
        <v>256</v>
      </c>
      <c r="G409" s="5" t="s">
        <v>256</v>
      </c>
      <c r="H409" s="20" t="s">
        <v>218</v>
      </c>
      <c r="I409" s="7" t="s">
        <v>281</v>
      </c>
      <c r="J409" s="7" t="s">
        <v>471</v>
      </c>
      <c r="K409" s="7" t="s">
        <v>472</v>
      </c>
      <c r="L409" s="7" t="s">
        <v>91</v>
      </c>
      <c r="M409" s="13">
        <v>10744.2</v>
      </c>
      <c r="N409" s="3" t="s">
        <v>217</v>
      </c>
      <c r="O409" s="15">
        <v>15308.08</v>
      </c>
      <c r="P409" s="3" t="s">
        <v>217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399</v>
      </c>
      <c r="AE409" s="6"/>
      <c r="AF409" s="5" t="s">
        <v>628</v>
      </c>
    </row>
    <row r="410" spans="1:32" x14ac:dyDescent="0.25">
      <c r="A410">
        <v>2024</v>
      </c>
      <c r="B410" s="4">
        <v>45566</v>
      </c>
      <c r="C410" s="4">
        <v>45657</v>
      </c>
      <c r="D410" s="6" t="s">
        <v>82</v>
      </c>
      <c r="E410" s="5" t="s">
        <v>264</v>
      </c>
      <c r="F410" s="5" t="s">
        <v>343</v>
      </c>
      <c r="G410" s="5" t="s">
        <v>343</v>
      </c>
      <c r="H410" s="20" t="s">
        <v>264</v>
      </c>
      <c r="I410" s="7" t="s">
        <v>473</v>
      </c>
      <c r="J410" s="7" t="s">
        <v>474</v>
      </c>
      <c r="K410" s="7" t="s">
        <v>268</v>
      </c>
      <c r="L410" s="7" t="s">
        <v>92</v>
      </c>
      <c r="M410" s="13">
        <v>7467.9</v>
      </c>
      <c r="N410" s="3" t="s">
        <v>217</v>
      </c>
      <c r="O410" s="15">
        <v>11333.44</v>
      </c>
      <c r="P410" s="3" t="s">
        <v>217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399</v>
      </c>
      <c r="AE410" s="6"/>
      <c r="AF410" s="5" t="s">
        <v>628</v>
      </c>
    </row>
    <row r="411" spans="1:32" x14ac:dyDescent="0.25">
      <c r="A411">
        <v>2024</v>
      </c>
      <c r="B411" s="4">
        <v>45566</v>
      </c>
      <c r="C411" s="4">
        <v>45657</v>
      </c>
      <c r="D411" s="6" t="s">
        <v>81</v>
      </c>
      <c r="E411" s="5" t="s">
        <v>218</v>
      </c>
      <c r="F411" s="5" t="s">
        <v>256</v>
      </c>
      <c r="G411" s="5" t="s">
        <v>256</v>
      </c>
      <c r="H411" s="20" t="s">
        <v>218</v>
      </c>
      <c r="I411" s="7" t="s">
        <v>475</v>
      </c>
      <c r="J411" s="7" t="s">
        <v>240</v>
      </c>
      <c r="K411" s="7" t="s">
        <v>319</v>
      </c>
      <c r="L411" s="7" t="s">
        <v>91</v>
      </c>
      <c r="M411" s="13">
        <v>14703.6</v>
      </c>
      <c r="N411" s="3" t="s">
        <v>217</v>
      </c>
      <c r="O411" s="15">
        <v>23414.92</v>
      </c>
      <c r="P411" s="3" t="s">
        <v>217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399</v>
      </c>
      <c r="AE411" s="6"/>
      <c r="AF411" s="5" t="s">
        <v>628</v>
      </c>
    </row>
    <row r="412" spans="1:32" x14ac:dyDescent="0.25">
      <c r="A412">
        <v>2024</v>
      </c>
      <c r="B412" s="4">
        <v>45566</v>
      </c>
      <c r="C412" s="4">
        <v>45657</v>
      </c>
      <c r="D412" s="6" t="s">
        <v>81</v>
      </c>
      <c r="E412" s="5" t="s">
        <v>227</v>
      </c>
      <c r="F412" s="5" t="s">
        <v>563</v>
      </c>
      <c r="G412" s="5" t="s">
        <v>563</v>
      </c>
      <c r="H412" s="20" t="s">
        <v>227</v>
      </c>
      <c r="I412" s="7" t="s">
        <v>476</v>
      </c>
      <c r="J412" s="7" t="s">
        <v>477</v>
      </c>
      <c r="K412" s="7" t="s">
        <v>478</v>
      </c>
      <c r="L412" s="7" t="s">
        <v>92</v>
      </c>
      <c r="M412" s="13">
        <v>14703.6</v>
      </c>
      <c r="N412" s="3" t="s">
        <v>217</v>
      </c>
      <c r="O412" s="15">
        <v>23414.92</v>
      </c>
      <c r="P412" s="3" t="s">
        <v>217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399</v>
      </c>
      <c r="AE412" s="6"/>
      <c r="AF412" s="5" t="s">
        <v>628</v>
      </c>
    </row>
    <row r="413" spans="1:32" x14ac:dyDescent="0.25">
      <c r="A413">
        <v>2024</v>
      </c>
      <c r="B413" s="4">
        <v>45566</v>
      </c>
      <c r="C413" s="4">
        <v>45657</v>
      </c>
      <c r="D413" s="6" t="s">
        <v>81</v>
      </c>
      <c r="E413" s="5" t="s">
        <v>212</v>
      </c>
      <c r="F413" s="5" t="s">
        <v>335</v>
      </c>
      <c r="G413" s="5" t="s">
        <v>335</v>
      </c>
      <c r="H413" s="20" t="s">
        <v>212</v>
      </c>
      <c r="I413" s="7" t="s">
        <v>479</v>
      </c>
      <c r="J413" s="7" t="s">
        <v>480</v>
      </c>
      <c r="K413" s="7" t="s">
        <v>481</v>
      </c>
      <c r="L413" s="7" t="s">
        <v>92</v>
      </c>
      <c r="M413" s="13">
        <v>14703.6</v>
      </c>
      <c r="N413" s="3" t="s">
        <v>217</v>
      </c>
      <c r="O413" s="15">
        <v>25114.92</v>
      </c>
      <c r="P413" s="3" t="s">
        <v>217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399</v>
      </c>
      <c r="AE413" s="6"/>
      <c r="AF413" s="5" t="s">
        <v>628</v>
      </c>
    </row>
    <row r="414" spans="1:32" x14ac:dyDescent="0.25">
      <c r="A414">
        <v>2024</v>
      </c>
      <c r="B414" s="4">
        <v>45566</v>
      </c>
      <c r="C414" s="4">
        <v>45657</v>
      </c>
      <c r="D414" s="6" t="s">
        <v>82</v>
      </c>
      <c r="E414" s="5" t="s">
        <v>212</v>
      </c>
      <c r="F414" s="5" t="s">
        <v>213</v>
      </c>
      <c r="G414" s="5" t="s">
        <v>213</v>
      </c>
      <c r="H414" s="20" t="s">
        <v>212</v>
      </c>
      <c r="I414" s="7" t="s">
        <v>482</v>
      </c>
      <c r="J414" s="7" t="s">
        <v>263</v>
      </c>
      <c r="K414" s="7" t="s">
        <v>483</v>
      </c>
      <c r="L414" s="7" t="s">
        <v>91</v>
      </c>
      <c r="M414" s="13">
        <v>9435.2999999999993</v>
      </c>
      <c r="N414" s="3" t="s">
        <v>217</v>
      </c>
      <c r="O414" s="15">
        <v>14817.19</v>
      </c>
      <c r="P414" s="3" t="s">
        <v>217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399</v>
      </c>
      <c r="AE414" s="6"/>
      <c r="AF414" s="5" t="s">
        <v>628</v>
      </c>
    </row>
    <row r="415" spans="1:32" x14ac:dyDescent="0.25">
      <c r="A415">
        <v>2024</v>
      </c>
      <c r="B415" s="4">
        <v>45566</v>
      </c>
      <c r="C415" s="4">
        <v>45657</v>
      </c>
      <c r="D415" s="6" t="s">
        <v>81</v>
      </c>
      <c r="E415" s="5" t="s">
        <v>212</v>
      </c>
      <c r="F415" s="5" t="s">
        <v>213</v>
      </c>
      <c r="G415" s="5" t="s">
        <v>213</v>
      </c>
      <c r="H415" s="20" t="s">
        <v>212</v>
      </c>
      <c r="I415" s="7" t="s">
        <v>484</v>
      </c>
      <c r="J415" s="7" t="s">
        <v>485</v>
      </c>
      <c r="K415" s="7" t="s">
        <v>282</v>
      </c>
      <c r="L415" s="7" t="s">
        <v>91</v>
      </c>
      <c r="M415" s="13">
        <v>14703.6</v>
      </c>
      <c r="N415" s="3" t="s">
        <v>217</v>
      </c>
      <c r="O415" s="15">
        <v>24414.92</v>
      </c>
      <c r="P415" s="3" t="s">
        <v>217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399</v>
      </c>
      <c r="AE415" s="6"/>
      <c r="AF415" s="5" t="s">
        <v>628</v>
      </c>
    </row>
    <row r="416" spans="1:32" x14ac:dyDescent="0.25">
      <c r="A416">
        <v>2024</v>
      </c>
      <c r="B416" s="4">
        <v>45566</v>
      </c>
      <c r="C416" s="4">
        <v>45657</v>
      </c>
      <c r="D416" s="6" t="s">
        <v>81</v>
      </c>
      <c r="E416" s="5" t="s">
        <v>232</v>
      </c>
      <c r="F416" s="5" t="s">
        <v>233</v>
      </c>
      <c r="G416" s="5" t="s">
        <v>233</v>
      </c>
      <c r="H416" s="20" t="s">
        <v>232</v>
      </c>
      <c r="I416" s="7" t="s">
        <v>486</v>
      </c>
      <c r="J416" s="7" t="s">
        <v>487</v>
      </c>
      <c r="K416" s="7" t="s">
        <v>418</v>
      </c>
      <c r="L416" s="7" t="s">
        <v>92</v>
      </c>
      <c r="M416" s="13">
        <v>14703.6</v>
      </c>
      <c r="N416" s="3" t="s">
        <v>217</v>
      </c>
      <c r="O416" s="15">
        <v>23414.92</v>
      </c>
      <c r="P416" s="3" t="s">
        <v>217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399</v>
      </c>
      <c r="AE416" s="6"/>
      <c r="AF416" s="5" t="s">
        <v>628</v>
      </c>
    </row>
    <row r="417" spans="1:32" x14ac:dyDescent="0.25">
      <c r="A417">
        <v>2024</v>
      </c>
      <c r="B417" s="4">
        <v>45566</v>
      </c>
      <c r="C417" s="4">
        <v>45657</v>
      </c>
      <c r="D417" s="6" t="s">
        <v>81</v>
      </c>
      <c r="E417" s="5" t="s">
        <v>212</v>
      </c>
      <c r="F417" s="5" t="s">
        <v>335</v>
      </c>
      <c r="G417" s="5" t="s">
        <v>335</v>
      </c>
      <c r="H417" s="20" t="s">
        <v>212</v>
      </c>
      <c r="I417" s="7" t="s">
        <v>488</v>
      </c>
      <c r="J417" s="7" t="s">
        <v>250</v>
      </c>
      <c r="K417" s="7" t="s">
        <v>279</v>
      </c>
      <c r="L417" s="7" t="s">
        <v>92</v>
      </c>
      <c r="M417" s="13">
        <v>14703.6</v>
      </c>
      <c r="N417" s="3" t="s">
        <v>217</v>
      </c>
      <c r="O417" s="15">
        <v>25114.92</v>
      </c>
      <c r="P417" s="3" t="s">
        <v>217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399</v>
      </c>
      <c r="AE417" s="6"/>
      <c r="AF417" s="5" t="s">
        <v>628</v>
      </c>
    </row>
    <row r="418" spans="1:32" x14ac:dyDescent="0.25">
      <c r="A418">
        <v>2024</v>
      </c>
      <c r="B418" s="4">
        <v>45566</v>
      </c>
      <c r="C418" s="4">
        <v>45657</v>
      </c>
      <c r="D418" s="6" t="s">
        <v>81</v>
      </c>
      <c r="E418" s="5" t="s">
        <v>273</v>
      </c>
      <c r="F418" s="5" t="s">
        <v>274</v>
      </c>
      <c r="G418" s="5" t="s">
        <v>274</v>
      </c>
      <c r="H418" s="20" t="s">
        <v>273</v>
      </c>
      <c r="I418" s="7" t="s">
        <v>489</v>
      </c>
      <c r="J418" s="7" t="s">
        <v>487</v>
      </c>
      <c r="K418" s="7" t="s">
        <v>236</v>
      </c>
      <c r="L418" s="7" t="s">
        <v>91</v>
      </c>
      <c r="M418" s="13">
        <v>14703.6</v>
      </c>
      <c r="N418" s="3" t="s">
        <v>217</v>
      </c>
      <c r="O418" s="15">
        <v>27013</v>
      </c>
      <c r="P418" s="3" t="s">
        <v>217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399</v>
      </c>
      <c r="AE418" s="6"/>
      <c r="AF418" s="5" t="s">
        <v>628</v>
      </c>
    </row>
    <row r="419" spans="1:32" x14ac:dyDescent="0.25">
      <c r="A419">
        <v>2024</v>
      </c>
      <c r="B419" s="4">
        <v>45566</v>
      </c>
      <c r="C419" s="4">
        <v>45657</v>
      </c>
      <c r="D419" s="6" t="s">
        <v>81</v>
      </c>
      <c r="E419" s="5" t="s">
        <v>212</v>
      </c>
      <c r="F419" s="5" t="s">
        <v>247</v>
      </c>
      <c r="G419" s="5" t="s">
        <v>247</v>
      </c>
      <c r="H419" s="20" t="s">
        <v>212</v>
      </c>
      <c r="I419" s="7" t="s">
        <v>490</v>
      </c>
      <c r="J419" s="7" t="s">
        <v>279</v>
      </c>
      <c r="K419" s="7" t="s">
        <v>491</v>
      </c>
      <c r="L419" s="7" t="s">
        <v>92</v>
      </c>
      <c r="M419" s="13">
        <v>14703.6</v>
      </c>
      <c r="N419" s="3" t="s">
        <v>217</v>
      </c>
      <c r="O419" s="15">
        <v>24114.92</v>
      </c>
      <c r="P419" s="3" t="s">
        <v>217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399</v>
      </c>
      <c r="AE419" s="6"/>
      <c r="AF419" s="5" t="s">
        <v>628</v>
      </c>
    </row>
    <row r="420" spans="1:32" x14ac:dyDescent="0.25">
      <c r="A420">
        <v>2024</v>
      </c>
      <c r="B420" s="4">
        <v>45566</v>
      </c>
      <c r="C420" s="4">
        <v>45657</v>
      </c>
      <c r="D420" s="6" t="s">
        <v>81</v>
      </c>
      <c r="E420" s="5" t="s">
        <v>553</v>
      </c>
      <c r="F420" s="5" t="s">
        <v>564</v>
      </c>
      <c r="G420" s="5" t="s">
        <v>564</v>
      </c>
      <c r="H420" s="20" t="s">
        <v>553</v>
      </c>
      <c r="I420" s="7" t="s">
        <v>492</v>
      </c>
      <c r="J420" s="7" t="s">
        <v>493</v>
      </c>
      <c r="K420" s="7" t="s">
        <v>494</v>
      </c>
      <c r="L420" s="7" t="s">
        <v>92</v>
      </c>
      <c r="M420" s="13">
        <v>14703.6</v>
      </c>
      <c r="N420" s="3" t="s">
        <v>217</v>
      </c>
      <c r="O420" s="15">
        <v>24114.92</v>
      </c>
      <c r="P420" s="3" t="s">
        <v>217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399</v>
      </c>
      <c r="AE420" s="6"/>
      <c r="AF420" s="5" t="s">
        <v>628</v>
      </c>
    </row>
    <row r="421" spans="1:32" x14ac:dyDescent="0.25">
      <c r="A421">
        <v>2024</v>
      </c>
      <c r="B421" s="4">
        <v>45566</v>
      </c>
      <c r="C421" s="4">
        <v>45657</v>
      </c>
      <c r="D421" s="6" t="s">
        <v>81</v>
      </c>
      <c r="E421" s="5" t="s">
        <v>241</v>
      </c>
      <c r="F421" s="5" t="s">
        <v>242</v>
      </c>
      <c r="G421" s="5" t="s">
        <v>242</v>
      </c>
      <c r="H421" s="20" t="s">
        <v>241</v>
      </c>
      <c r="I421" s="7" t="s">
        <v>497</v>
      </c>
      <c r="J421" s="7" t="s">
        <v>498</v>
      </c>
      <c r="K421" s="7" t="s">
        <v>499</v>
      </c>
      <c r="L421" s="7" t="s">
        <v>91</v>
      </c>
      <c r="M421" s="13">
        <v>14703.6</v>
      </c>
      <c r="N421" s="3" t="s">
        <v>217</v>
      </c>
      <c r="O421" s="15">
        <v>27603.75</v>
      </c>
      <c r="P421" s="3" t="s">
        <v>217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399</v>
      </c>
      <c r="AE421" s="6"/>
      <c r="AF421" s="5" t="s">
        <v>628</v>
      </c>
    </row>
    <row r="422" spans="1:32" x14ac:dyDescent="0.25">
      <c r="A422">
        <v>2024</v>
      </c>
      <c r="B422" s="4">
        <v>45566</v>
      </c>
      <c r="C422" s="4">
        <v>45657</v>
      </c>
      <c r="D422" s="6" t="s">
        <v>81</v>
      </c>
      <c r="E422" s="5" t="s">
        <v>264</v>
      </c>
      <c r="F422" s="5" t="s">
        <v>500</v>
      </c>
      <c r="G422" s="5" t="s">
        <v>500</v>
      </c>
      <c r="H422" s="20" t="s">
        <v>264</v>
      </c>
      <c r="I422" s="7" t="s">
        <v>501</v>
      </c>
      <c r="J422" s="7" t="s">
        <v>463</v>
      </c>
      <c r="K422" s="7" t="s">
        <v>367</v>
      </c>
      <c r="L422" s="7" t="s">
        <v>92</v>
      </c>
      <c r="M422" s="13">
        <v>14703.6</v>
      </c>
      <c r="N422" s="3" t="s">
        <v>217</v>
      </c>
      <c r="O422" s="15">
        <v>23414.92</v>
      </c>
      <c r="P422" s="3" t="s">
        <v>217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399</v>
      </c>
      <c r="AE422" s="6"/>
      <c r="AF422" s="5" t="s">
        <v>628</v>
      </c>
    </row>
    <row r="423" spans="1:32" x14ac:dyDescent="0.25">
      <c r="A423">
        <v>2024</v>
      </c>
      <c r="B423" s="4">
        <v>45566</v>
      </c>
      <c r="C423" s="4">
        <v>45657</v>
      </c>
      <c r="D423" s="6" t="s">
        <v>82</v>
      </c>
      <c r="E423" s="5" t="s">
        <v>218</v>
      </c>
      <c r="F423" s="5" t="s">
        <v>502</v>
      </c>
      <c r="G423" s="5" t="s">
        <v>502</v>
      </c>
      <c r="H423" s="20" t="s">
        <v>218</v>
      </c>
      <c r="I423" s="7" t="s">
        <v>475</v>
      </c>
      <c r="J423" s="7" t="s">
        <v>503</v>
      </c>
      <c r="K423" s="7" t="s">
        <v>504</v>
      </c>
      <c r="L423" s="7" t="s">
        <v>91</v>
      </c>
      <c r="M423" s="13">
        <v>7467.9</v>
      </c>
      <c r="N423" s="3" t="s">
        <v>217</v>
      </c>
      <c r="O423" s="15">
        <v>12374.26</v>
      </c>
      <c r="P423" s="3" t="s">
        <v>217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399</v>
      </c>
      <c r="AE423" s="6"/>
      <c r="AF423" s="5" t="s">
        <v>628</v>
      </c>
    </row>
    <row r="424" spans="1:32" x14ac:dyDescent="0.25">
      <c r="A424">
        <v>2024</v>
      </c>
      <c r="B424" s="4">
        <v>45566</v>
      </c>
      <c r="C424" s="4">
        <v>45657</v>
      </c>
      <c r="D424" s="6" t="s">
        <v>81</v>
      </c>
      <c r="E424" s="5" t="s">
        <v>223</v>
      </c>
      <c r="F424" s="5" t="s">
        <v>260</v>
      </c>
      <c r="G424" s="5" t="s">
        <v>260</v>
      </c>
      <c r="H424" s="20" t="s">
        <v>223</v>
      </c>
      <c r="I424" s="7" t="s">
        <v>404</v>
      </c>
      <c r="J424" s="7" t="s">
        <v>505</v>
      </c>
      <c r="K424" s="7" t="s">
        <v>283</v>
      </c>
      <c r="L424" s="7" t="s">
        <v>91</v>
      </c>
      <c r="M424" s="13">
        <v>14703.6</v>
      </c>
      <c r="N424" s="3" t="s">
        <v>217</v>
      </c>
      <c r="O424" s="15">
        <v>24114.92</v>
      </c>
      <c r="P424" s="3" t="s">
        <v>217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399</v>
      </c>
      <c r="AE424" s="6"/>
      <c r="AF424" s="5" t="s">
        <v>628</v>
      </c>
    </row>
    <row r="425" spans="1:32" x14ac:dyDescent="0.25">
      <c r="A425">
        <v>2024</v>
      </c>
      <c r="B425" s="4">
        <v>45566</v>
      </c>
      <c r="C425" s="4">
        <v>45657</v>
      </c>
      <c r="D425" s="6" t="s">
        <v>81</v>
      </c>
      <c r="E425" s="5" t="s">
        <v>251</v>
      </c>
      <c r="F425" s="5" t="s">
        <v>506</v>
      </c>
      <c r="G425" s="5" t="s">
        <v>506</v>
      </c>
      <c r="H425" s="20" t="s">
        <v>251</v>
      </c>
      <c r="I425" s="7" t="s">
        <v>507</v>
      </c>
      <c r="J425" s="7" t="s">
        <v>508</v>
      </c>
      <c r="K425" s="7" t="s">
        <v>509</v>
      </c>
      <c r="L425" s="7" t="s">
        <v>91</v>
      </c>
      <c r="M425" s="13">
        <v>14703.6</v>
      </c>
      <c r="N425" s="3" t="s">
        <v>217</v>
      </c>
      <c r="O425" s="15">
        <v>24414.92</v>
      </c>
      <c r="P425" s="3" t="s">
        <v>217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399</v>
      </c>
      <c r="AE425" s="6"/>
      <c r="AF425" s="5" t="s">
        <v>628</v>
      </c>
    </row>
    <row r="426" spans="1:32" x14ac:dyDescent="0.25">
      <c r="A426">
        <v>2024</v>
      </c>
      <c r="B426" s="4">
        <v>45566</v>
      </c>
      <c r="C426" s="4">
        <v>45657</v>
      </c>
      <c r="D426" s="6" t="s">
        <v>82</v>
      </c>
      <c r="E426" s="5" t="s">
        <v>264</v>
      </c>
      <c r="F426" s="5" t="s">
        <v>314</v>
      </c>
      <c r="G426" s="5" t="s">
        <v>314</v>
      </c>
      <c r="H426" s="20" t="s">
        <v>264</v>
      </c>
      <c r="I426" s="7" t="s">
        <v>510</v>
      </c>
      <c r="J426" s="7" t="s">
        <v>511</v>
      </c>
      <c r="K426" s="7" t="s">
        <v>512</v>
      </c>
      <c r="L426" s="7" t="s">
        <v>91</v>
      </c>
      <c r="M426" s="13">
        <v>7467.9</v>
      </c>
      <c r="N426" s="3" t="s">
        <v>217</v>
      </c>
      <c r="O426" s="15">
        <v>12259.78</v>
      </c>
      <c r="P426" s="3" t="s">
        <v>217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399</v>
      </c>
      <c r="AE426" s="6"/>
      <c r="AF426" s="5" t="s">
        <v>628</v>
      </c>
    </row>
    <row r="427" spans="1:32" x14ac:dyDescent="0.25">
      <c r="A427">
        <v>2024</v>
      </c>
      <c r="B427" s="4">
        <v>45566</v>
      </c>
      <c r="C427" s="4">
        <v>45657</v>
      </c>
      <c r="D427" s="6" t="s">
        <v>82</v>
      </c>
      <c r="E427" s="5" t="s">
        <v>264</v>
      </c>
      <c r="F427" s="5" t="s">
        <v>265</v>
      </c>
      <c r="G427" s="5" t="s">
        <v>265</v>
      </c>
      <c r="H427" s="20" t="s">
        <v>264</v>
      </c>
      <c r="I427" s="7" t="s">
        <v>513</v>
      </c>
      <c r="J427" s="7" t="s">
        <v>514</v>
      </c>
      <c r="K427" s="7" t="s">
        <v>514</v>
      </c>
      <c r="L427" s="7" t="s">
        <v>91</v>
      </c>
      <c r="M427" s="13">
        <v>7467.9</v>
      </c>
      <c r="N427" s="3" t="s">
        <v>217</v>
      </c>
      <c r="O427" s="15">
        <v>11719.78</v>
      </c>
      <c r="P427" s="3" t="s">
        <v>217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399</v>
      </c>
      <c r="AE427" s="6"/>
      <c r="AF427" s="5" t="s">
        <v>628</v>
      </c>
    </row>
    <row r="428" spans="1:32" x14ac:dyDescent="0.25">
      <c r="A428">
        <v>2024</v>
      </c>
      <c r="B428" s="4">
        <v>45566</v>
      </c>
      <c r="C428" s="4">
        <v>45657</v>
      </c>
      <c r="D428" s="6" t="s">
        <v>81</v>
      </c>
      <c r="E428" s="5" t="s">
        <v>218</v>
      </c>
      <c r="F428" s="5" t="s">
        <v>256</v>
      </c>
      <c r="G428" s="5" t="s">
        <v>256</v>
      </c>
      <c r="H428" s="20" t="s">
        <v>218</v>
      </c>
      <c r="I428" s="7" t="s">
        <v>427</v>
      </c>
      <c r="J428" s="7" t="s">
        <v>230</v>
      </c>
      <c r="K428" s="7" t="s">
        <v>235</v>
      </c>
      <c r="L428" s="7" t="s">
        <v>91</v>
      </c>
      <c r="M428" s="13">
        <v>14703.6</v>
      </c>
      <c r="N428" s="3" t="s">
        <v>217</v>
      </c>
      <c r="O428" s="15">
        <v>24195.759999999998</v>
      </c>
      <c r="P428" s="3" t="s">
        <v>217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399</v>
      </c>
      <c r="AE428" s="6"/>
      <c r="AF428" s="5" t="s">
        <v>628</v>
      </c>
    </row>
    <row r="429" spans="1:32" x14ac:dyDescent="0.25">
      <c r="A429">
        <v>2024</v>
      </c>
      <c r="B429" s="4">
        <v>45566</v>
      </c>
      <c r="C429" s="4">
        <v>45657</v>
      </c>
      <c r="D429" s="6" t="s">
        <v>82</v>
      </c>
      <c r="E429" s="5" t="s">
        <v>232</v>
      </c>
      <c r="F429" s="5" t="s">
        <v>233</v>
      </c>
      <c r="G429" s="5" t="s">
        <v>233</v>
      </c>
      <c r="H429" s="20" t="s">
        <v>232</v>
      </c>
      <c r="I429" s="7" t="s">
        <v>515</v>
      </c>
      <c r="J429" s="7" t="s">
        <v>470</v>
      </c>
      <c r="K429" s="7" t="s">
        <v>250</v>
      </c>
      <c r="L429" s="7" t="s">
        <v>92</v>
      </c>
      <c r="M429" s="13">
        <v>10299.9</v>
      </c>
      <c r="N429" s="3" t="s">
        <v>217</v>
      </c>
      <c r="O429" s="15">
        <v>16110.3</v>
      </c>
      <c r="P429" s="3" t="s">
        <v>217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399</v>
      </c>
      <c r="AE429" s="6"/>
      <c r="AF429" s="5" t="s">
        <v>628</v>
      </c>
    </row>
    <row r="430" spans="1:32" x14ac:dyDescent="0.25">
      <c r="A430">
        <v>2024</v>
      </c>
      <c r="B430" s="4">
        <v>45566</v>
      </c>
      <c r="C430" s="4">
        <v>45657</v>
      </c>
      <c r="D430" s="6" t="s">
        <v>82</v>
      </c>
      <c r="E430" s="5" t="s">
        <v>212</v>
      </c>
      <c r="F430" s="5" t="s">
        <v>247</v>
      </c>
      <c r="G430" s="5" t="s">
        <v>247</v>
      </c>
      <c r="H430" s="20" t="s">
        <v>212</v>
      </c>
      <c r="I430" s="7" t="s">
        <v>516</v>
      </c>
      <c r="J430" s="7" t="s">
        <v>363</v>
      </c>
      <c r="K430" s="7" t="s">
        <v>276</v>
      </c>
      <c r="L430" s="7" t="s">
        <v>92</v>
      </c>
      <c r="M430" s="13">
        <v>7467.9</v>
      </c>
      <c r="N430" s="3" t="s">
        <v>217</v>
      </c>
      <c r="O430" s="15">
        <v>11440.78</v>
      </c>
      <c r="P430" s="3" t="s">
        <v>217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399</v>
      </c>
      <c r="AE430" s="6"/>
      <c r="AF430" s="5" t="s">
        <v>628</v>
      </c>
    </row>
    <row r="431" spans="1:32" x14ac:dyDescent="0.25">
      <c r="A431">
        <v>2024</v>
      </c>
      <c r="B431" s="4">
        <v>45566</v>
      </c>
      <c r="C431" s="4">
        <v>45657</v>
      </c>
      <c r="D431" s="6" t="s">
        <v>81</v>
      </c>
      <c r="E431" s="5" t="s">
        <v>517</v>
      </c>
      <c r="F431" s="5" t="s">
        <v>518</v>
      </c>
      <c r="G431" s="5" t="s">
        <v>518</v>
      </c>
      <c r="H431" s="20" t="s">
        <v>517</v>
      </c>
      <c r="I431" s="7" t="s">
        <v>519</v>
      </c>
      <c r="J431" s="7" t="s">
        <v>240</v>
      </c>
      <c r="K431" s="7" t="s">
        <v>520</v>
      </c>
      <c r="L431" s="7" t="s">
        <v>92</v>
      </c>
      <c r="M431" s="13">
        <v>14703.6</v>
      </c>
      <c r="N431" s="3" t="s">
        <v>217</v>
      </c>
      <c r="O431" s="15">
        <v>24564.92</v>
      </c>
      <c r="P431" s="3" t="s">
        <v>217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399</v>
      </c>
      <c r="AE431" s="6"/>
      <c r="AF431" s="5" t="s">
        <v>628</v>
      </c>
    </row>
    <row r="432" spans="1:32" x14ac:dyDescent="0.25">
      <c r="A432">
        <v>2024</v>
      </c>
      <c r="B432" s="4">
        <v>45566</v>
      </c>
      <c r="C432" s="4">
        <v>45657</v>
      </c>
      <c r="D432" s="6" t="s">
        <v>81</v>
      </c>
      <c r="E432" s="5" t="s">
        <v>264</v>
      </c>
      <c r="F432" s="5" t="s">
        <v>343</v>
      </c>
      <c r="G432" s="5" t="s">
        <v>343</v>
      </c>
      <c r="H432" s="20" t="s">
        <v>264</v>
      </c>
      <c r="I432" s="7" t="s">
        <v>521</v>
      </c>
      <c r="J432" s="7" t="s">
        <v>426</v>
      </c>
      <c r="K432" s="7" t="s">
        <v>522</v>
      </c>
      <c r="L432" s="7" t="s">
        <v>92</v>
      </c>
      <c r="M432" s="13">
        <v>14703.6</v>
      </c>
      <c r="N432" s="3" t="s">
        <v>217</v>
      </c>
      <c r="O432" s="15">
        <v>24414.92</v>
      </c>
      <c r="P432" s="3" t="s">
        <v>217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399</v>
      </c>
      <c r="AE432" s="6"/>
      <c r="AF432" s="5" t="s">
        <v>628</v>
      </c>
    </row>
    <row r="433" spans="1:32" x14ac:dyDescent="0.25">
      <c r="A433">
        <v>2024</v>
      </c>
      <c r="B433" s="4">
        <v>45566</v>
      </c>
      <c r="C433" s="4">
        <v>45657</v>
      </c>
      <c r="D433" s="6" t="s">
        <v>82</v>
      </c>
      <c r="E433" s="5" t="s">
        <v>212</v>
      </c>
      <c r="F433" s="5" t="s">
        <v>335</v>
      </c>
      <c r="G433" s="5" t="s">
        <v>335</v>
      </c>
      <c r="H433" s="20" t="s">
        <v>212</v>
      </c>
      <c r="I433" s="7" t="s">
        <v>523</v>
      </c>
      <c r="J433" s="7" t="s">
        <v>222</v>
      </c>
      <c r="K433" s="7" t="s">
        <v>524</v>
      </c>
      <c r="L433" s="7" t="s">
        <v>92</v>
      </c>
      <c r="M433" s="13">
        <v>7467.9</v>
      </c>
      <c r="N433" s="3" t="s">
        <v>217</v>
      </c>
      <c r="O433" s="15">
        <v>11440.78</v>
      </c>
      <c r="P433" s="3" t="s">
        <v>217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399</v>
      </c>
      <c r="AE433" s="6"/>
      <c r="AF433" s="5" t="s">
        <v>628</v>
      </c>
    </row>
    <row r="434" spans="1:32" x14ac:dyDescent="0.25">
      <c r="A434">
        <v>2024</v>
      </c>
      <c r="B434" s="4">
        <v>45566</v>
      </c>
      <c r="C434" s="4">
        <v>45657</v>
      </c>
      <c r="D434" s="6" t="s">
        <v>82</v>
      </c>
      <c r="E434" s="5" t="s">
        <v>264</v>
      </c>
      <c r="F434" s="5" t="s">
        <v>265</v>
      </c>
      <c r="G434" s="5" t="s">
        <v>265</v>
      </c>
      <c r="H434" s="20" t="s">
        <v>264</v>
      </c>
      <c r="I434" s="7" t="s">
        <v>526</v>
      </c>
      <c r="J434" s="7" t="s">
        <v>527</v>
      </c>
      <c r="K434" s="7" t="s">
        <v>426</v>
      </c>
      <c r="L434" s="7" t="s">
        <v>91</v>
      </c>
      <c r="M434" s="13">
        <v>7467.9</v>
      </c>
      <c r="N434" s="3" t="s">
        <v>217</v>
      </c>
      <c r="O434" s="15">
        <v>13023.73</v>
      </c>
      <c r="P434" s="3" t="s">
        <v>217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399</v>
      </c>
      <c r="AE434" s="6"/>
      <c r="AF434" s="5" t="s">
        <v>628</v>
      </c>
    </row>
    <row r="435" spans="1:32" x14ac:dyDescent="0.25">
      <c r="A435">
        <v>2024</v>
      </c>
      <c r="B435" s="4">
        <v>45566</v>
      </c>
      <c r="C435" s="4">
        <v>45657</v>
      </c>
      <c r="D435" s="6" t="s">
        <v>82</v>
      </c>
      <c r="E435" s="5" t="s">
        <v>264</v>
      </c>
      <c r="F435" s="5" t="s">
        <v>265</v>
      </c>
      <c r="G435" s="5" t="s">
        <v>265</v>
      </c>
      <c r="H435" s="20" t="s">
        <v>264</v>
      </c>
      <c r="I435" s="7" t="s">
        <v>528</v>
      </c>
      <c r="J435" s="7" t="s">
        <v>230</v>
      </c>
      <c r="K435" s="7" t="s">
        <v>320</v>
      </c>
      <c r="L435" s="7" t="s">
        <v>92</v>
      </c>
      <c r="M435" s="13">
        <v>9758.1</v>
      </c>
      <c r="N435" s="3" t="s">
        <v>217</v>
      </c>
      <c r="O435" s="15">
        <v>13961.42</v>
      </c>
      <c r="P435" s="3" t="s">
        <v>217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399</v>
      </c>
      <c r="AE435" s="6"/>
      <c r="AF435" s="5" t="s">
        <v>628</v>
      </c>
    </row>
    <row r="436" spans="1:32" x14ac:dyDescent="0.25">
      <c r="A436">
        <v>2024</v>
      </c>
      <c r="B436" s="4">
        <v>45566</v>
      </c>
      <c r="C436" s="4">
        <v>45657</v>
      </c>
      <c r="D436" s="6" t="s">
        <v>82</v>
      </c>
      <c r="E436" s="5" t="s">
        <v>218</v>
      </c>
      <c r="F436" s="5" t="s">
        <v>256</v>
      </c>
      <c r="G436" s="5" t="s">
        <v>256</v>
      </c>
      <c r="H436" s="20" t="s">
        <v>218</v>
      </c>
      <c r="I436" s="7" t="s">
        <v>281</v>
      </c>
      <c r="J436" s="7" t="s">
        <v>354</v>
      </c>
      <c r="K436" s="7" t="s">
        <v>525</v>
      </c>
      <c r="L436" s="7" t="s">
        <v>91</v>
      </c>
      <c r="M436" s="13">
        <v>7467.9</v>
      </c>
      <c r="N436" s="3" t="s">
        <v>217</v>
      </c>
      <c r="O436" s="15">
        <v>12653.26</v>
      </c>
      <c r="P436" s="3" t="s">
        <v>217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399</v>
      </c>
      <c r="AE436" s="6"/>
      <c r="AF436" s="5" t="s">
        <v>628</v>
      </c>
    </row>
    <row r="437" spans="1:32" x14ac:dyDescent="0.25">
      <c r="A437">
        <v>2024</v>
      </c>
      <c r="B437" s="4">
        <v>45566</v>
      </c>
      <c r="C437" s="4">
        <v>45657</v>
      </c>
      <c r="D437" s="6" t="s">
        <v>82</v>
      </c>
      <c r="E437" s="5" t="s">
        <v>264</v>
      </c>
      <c r="F437" s="5" t="s">
        <v>265</v>
      </c>
      <c r="G437" s="5" t="s">
        <v>265</v>
      </c>
      <c r="H437" s="20" t="s">
        <v>264</v>
      </c>
      <c r="I437" s="5" t="s">
        <v>248</v>
      </c>
      <c r="J437" s="5" t="s">
        <v>459</v>
      </c>
      <c r="K437" s="5" t="s">
        <v>240</v>
      </c>
      <c r="L437" s="7" t="s">
        <v>92</v>
      </c>
      <c r="M437" s="13">
        <v>10109.4</v>
      </c>
      <c r="N437" s="3" t="s">
        <v>217</v>
      </c>
      <c r="O437" s="15">
        <v>14441.17</v>
      </c>
      <c r="P437" s="3" t="s">
        <v>217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399</v>
      </c>
      <c r="AE437" s="6"/>
      <c r="AF437" s="5" t="s">
        <v>628</v>
      </c>
    </row>
    <row r="438" spans="1:32" x14ac:dyDescent="0.25">
      <c r="A438">
        <v>2024</v>
      </c>
      <c r="B438" s="4">
        <v>45566</v>
      </c>
      <c r="C438" s="4">
        <v>45657</v>
      </c>
      <c r="D438" s="6" t="s">
        <v>81</v>
      </c>
      <c r="E438" s="5" t="s">
        <v>555</v>
      </c>
      <c r="F438" s="5" t="s">
        <v>415</v>
      </c>
      <c r="G438" s="5" t="s">
        <v>415</v>
      </c>
      <c r="H438" s="20" t="s">
        <v>555</v>
      </c>
      <c r="I438" s="5" t="s">
        <v>455</v>
      </c>
      <c r="J438" s="5" t="s">
        <v>583</v>
      </c>
      <c r="K438" s="5" t="s">
        <v>584</v>
      </c>
      <c r="L438" s="7" t="s">
        <v>91</v>
      </c>
      <c r="M438" s="13">
        <v>14703.6</v>
      </c>
      <c r="N438" s="3" t="s">
        <v>217</v>
      </c>
      <c r="O438" s="15">
        <v>23414.92</v>
      </c>
      <c r="P438" s="3" t="s">
        <v>217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399</v>
      </c>
      <c r="AE438" s="6"/>
      <c r="AF438" s="5" t="s">
        <v>628</v>
      </c>
    </row>
    <row r="439" spans="1:32" x14ac:dyDescent="0.25">
      <c r="A439">
        <v>2024</v>
      </c>
      <c r="B439" s="4">
        <v>45566</v>
      </c>
      <c r="C439" s="4">
        <v>45657</v>
      </c>
      <c r="D439" s="6" t="s">
        <v>82</v>
      </c>
      <c r="E439" s="5" t="s">
        <v>495</v>
      </c>
      <c r="F439" s="5" t="s">
        <v>529</v>
      </c>
      <c r="G439" s="5" t="s">
        <v>529</v>
      </c>
      <c r="H439" s="20" t="s">
        <v>495</v>
      </c>
      <c r="I439" s="7" t="s">
        <v>530</v>
      </c>
      <c r="J439" s="7" t="s">
        <v>485</v>
      </c>
      <c r="K439" s="7" t="s">
        <v>531</v>
      </c>
      <c r="L439" s="7" t="s">
        <v>91</v>
      </c>
      <c r="M439" s="13">
        <v>21999.9</v>
      </c>
      <c r="N439" s="3" t="s">
        <v>217</v>
      </c>
      <c r="O439" s="15">
        <v>27054.03</v>
      </c>
      <c r="P439" s="3" t="s">
        <v>217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399</v>
      </c>
      <c r="AE439" s="6"/>
      <c r="AF439" s="5" t="s">
        <v>628</v>
      </c>
    </row>
    <row r="440" spans="1:32" x14ac:dyDescent="0.25">
      <c r="A440">
        <v>2024</v>
      </c>
      <c r="B440" s="4">
        <v>45566</v>
      </c>
      <c r="C440" s="4">
        <v>45657</v>
      </c>
      <c r="D440" s="6" t="s">
        <v>82</v>
      </c>
      <c r="E440" s="5" t="s">
        <v>495</v>
      </c>
      <c r="F440" s="5" t="s">
        <v>532</v>
      </c>
      <c r="G440" s="5" t="s">
        <v>532</v>
      </c>
      <c r="H440" s="20" t="s">
        <v>495</v>
      </c>
      <c r="I440" s="7" t="s">
        <v>533</v>
      </c>
      <c r="J440" s="7" t="s">
        <v>268</v>
      </c>
      <c r="K440" s="7" t="s">
        <v>418</v>
      </c>
      <c r="L440" s="7" t="s">
        <v>91</v>
      </c>
      <c r="M440" s="13">
        <v>16404.599999999999</v>
      </c>
      <c r="N440" s="3" t="s">
        <v>217</v>
      </c>
      <c r="O440" s="15">
        <v>20584.95</v>
      </c>
      <c r="P440" s="3" t="s">
        <v>217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399</v>
      </c>
      <c r="AE440" s="6"/>
      <c r="AF440" s="5" t="s">
        <v>628</v>
      </c>
    </row>
    <row r="441" spans="1:32" x14ac:dyDescent="0.25">
      <c r="A441">
        <v>2024</v>
      </c>
      <c r="B441" s="4">
        <v>45566</v>
      </c>
      <c r="C441" s="4">
        <v>45657</v>
      </c>
      <c r="D441" s="6" t="s">
        <v>82</v>
      </c>
      <c r="E441" s="5" t="s">
        <v>495</v>
      </c>
      <c r="F441" s="5" t="s">
        <v>534</v>
      </c>
      <c r="G441" s="5" t="s">
        <v>534</v>
      </c>
      <c r="H441" s="20" t="s">
        <v>495</v>
      </c>
      <c r="I441" s="7" t="s">
        <v>535</v>
      </c>
      <c r="J441" s="7" t="s">
        <v>250</v>
      </c>
      <c r="K441" s="7" t="s">
        <v>536</v>
      </c>
      <c r="L441" s="7" t="s">
        <v>91</v>
      </c>
      <c r="M441" s="13">
        <v>14212.8</v>
      </c>
      <c r="N441" s="3" t="s">
        <v>217</v>
      </c>
      <c r="O441" s="15">
        <v>18014.02</v>
      </c>
      <c r="P441" s="3" t="s">
        <v>217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399</v>
      </c>
      <c r="AE441" s="6"/>
      <c r="AF441" s="5" t="s">
        <v>628</v>
      </c>
    </row>
    <row r="442" spans="1:32" x14ac:dyDescent="0.25">
      <c r="A442">
        <v>2024</v>
      </c>
      <c r="B442" s="4">
        <v>45566</v>
      </c>
      <c r="C442" s="4">
        <v>45657</v>
      </c>
      <c r="D442" s="6" t="s">
        <v>82</v>
      </c>
      <c r="E442" s="5" t="s">
        <v>495</v>
      </c>
      <c r="F442" s="5" t="s">
        <v>496</v>
      </c>
      <c r="G442" s="5" t="s">
        <v>496</v>
      </c>
      <c r="H442" s="20" t="s">
        <v>495</v>
      </c>
      <c r="I442" s="7" t="s">
        <v>537</v>
      </c>
      <c r="J442" s="7" t="s">
        <v>235</v>
      </c>
      <c r="K442" s="7" t="s">
        <v>538</v>
      </c>
      <c r="L442" s="7" t="s">
        <v>91</v>
      </c>
      <c r="M442" s="13">
        <v>7467.9</v>
      </c>
      <c r="N442" s="3" t="s">
        <v>217</v>
      </c>
      <c r="O442" s="15">
        <v>10579.64</v>
      </c>
      <c r="P442" s="3" t="s">
        <v>217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399</v>
      </c>
      <c r="AE442" s="6"/>
      <c r="AF442" s="5" t="s">
        <v>628</v>
      </c>
    </row>
    <row r="443" spans="1:32" x14ac:dyDescent="0.25">
      <c r="A443">
        <v>2024</v>
      </c>
      <c r="B443" s="4">
        <v>45566</v>
      </c>
      <c r="C443" s="4">
        <v>45657</v>
      </c>
      <c r="D443" s="6" t="s">
        <v>82</v>
      </c>
      <c r="E443" s="5" t="s">
        <v>495</v>
      </c>
      <c r="F443" s="5" t="s">
        <v>496</v>
      </c>
      <c r="G443" s="5" t="s">
        <v>496</v>
      </c>
      <c r="H443" s="20" t="s">
        <v>495</v>
      </c>
      <c r="I443" s="7" t="s">
        <v>539</v>
      </c>
      <c r="J443" s="7" t="s">
        <v>250</v>
      </c>
      <c r="K443" s="7" t="s">
        <v>540</v>
      </c>
      <c r="L443" s="7" t="s">
        <v>91</v>
      </c>
      <c r="M443" s="13">
        <v>7467.9</v>
      </c>
      <c r="N443" s="3" t="s">
        <v>217</v>
      </c>
      <c r="O443" s="15">
        <v>10579.64</v>
      </c>
      <c r="P443" s="3" t="s">
        <v>217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399</v>
      </c>
      <c r="AE443" s="6"/>
      <c r="AF443" s="5" t="s">
        <v>628</v>
      </c>
    </row>
    <row r="444" spans="1:32" x14ac:dyDescent="0.25">
      <c r="A444">
        <v>2024</v>
      </c>
      <c r="B444" s="4">
        <v>45566</v>
      </c>
      <c r="C444" s="4">
        <v>45657</v>
      </c>
      <c r="D444" s="6" t="s">
        <v>82</v>
      </c>
      <c r="E444" s="5" t="s">
        <v>495</v>
      </c>
      <c r="F444" s="5" t="s">
        <v>496</v>
      </c>
      <c r="G444" s="5" t="s">
        <v>496</v>
      </c>
      <c r="H444" s="20" t="s">
        <v>495</v>
      </c>
      <c r="I444" s="7" t="s">
        <v>541</v>
      </c>
      <c r="J444" s="7" t="s">
        <v>542</v>
      </c>
      <c r="K444" s="7" t="s">
        <v>543</v>
      </c>
      <c r="L444" s="7" t="s">
        <v>91</v>
      </c>
      <c r="M444" s="13">
        <v>7467.9</v>
      </c>
      <c r="N444" s="3" t="s">
        <v>217</v>
      </c>
      <c r="O444" s="15">
        <v>10579.64</v>
      </c>
      <c r="P444" s="3" t="s">
        <v>217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399</v>
      </c>
      <c r="AE444" s="6"/>
      <c r="AF444" s="5" t="s">
        <v>628</v>
      </c>
    </row>
    <row r="445" spans="1:32" x14ac:dyDescent="0.25">
      <c r="A445">
        <v>2024</v>
      </c>
      <c r="B445" s="4">
        <v>45566</v>
      </c>
      <c r="C445" s="4">
        <v>45657</v>
      </c>
      <c r="D445" s="6" t="s">
        <v>82</v>
      </c>
      <c r="E445" s="5" t="s">
        <v>495</v>
      </c>
      <c r="F445" s="5" t="s">
        <v>496</v>
      </c>
      <c r="G445" s="5" t="s">
        <v>496</v>
      </c>
      <c r="H445" s="20" t="s">
        <v>495</v>
      </c>
      <c r="I445" s="7" t="s">
        <v>544</v>
      </c>
      <c r="J445" s="7" t="s">
        <v>545</v>
      </c>
      <c r="K445" s="7" t="s">
        <v>279</v>
      </c>
      <c r="L445" s="7" t="s">
        <v>91</v>
      </c>
      <c r="M445" s="13">
        <v>7467.9</v>
      </c>
      <c r="N445" s="3" t="s">
        <v>217</v>
      </c>
      <c r="O445" s="15">
        <v>10193.299999999999</v>
      </c>
      <c r="P445" s="3" t="s">
        <v>217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399</v>
      </c>
      <c r="AE445" s="6"/>
      <c r="AF445" s="5" t="s">
        <v>628</v>
      </c>
    </row>
    <row r="446" spans="1:32" x14ac:dyDescent="0.25">
      <c r="A446">
        <v>2024</v>
      </c>
      <c r="B446" s="4">
        <v>45566</v>
      </c>
      <c r="C446" s="4">
        <v>45657</v>
      </c>
      <c r="D446" s="6" t="s">
        <v>82</v>
      </c>
      <c r="E446" s="5" t="s">
        <v>495</v>
      </c>
      <c r="F446" s="5" t="s">
        <v>496</v>
      </c>
      <c r="G446" s="5" t="s">
        <v>496</v>
      </c>
      <c r="H446" s="20" t="s">
        <v>495</v>
      </c>
      <c r="I446" s="7" t="s">
        <v>392</v>
      </c>
      <c r="J446" s="7" t="s">
        <v>546</v>
      </c>
      <c r="K446" s="7" t="s">
        <v>367</v>
      </c>
      <c r="L446" s="7" t="s">
        <v>91</v>
      </c>
      <c r="M446" s="13">
        <v>7467.9</v>
      </c>
      <c r="N446" s="3" t="s">
        <v>217</v>
      </c>
      <c r="O446" s="15">
        <v>10193.299999999999</v>
      </c>
      <c r="P446" s="3" t="s">
        <v>217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399</v>
      </c>
      <c r="AE446" s="6"/>
      <c r="AF446" s="5" t="s">
        <v>628</v>
      </c>
    </row>
    <row r="447" spans="1:32" x14ac:dyDescent="0.25">
      <c r="A447">
        <v>2024</v>
      </c>
      <c r="B447" s="4">
        <v>45566</v>
      </c>
      <c r="C447" s="4">
        <v>45657</v>
      </c>
      <c r="D447" s="6" t="s">
        <v>82</v>
      </c>
      <c r="E447" s="5" t="s">
        <v>495</v>
      </c>
      <c r="F447" s="5" t="s">
        <v>547</v>
      </c>
      <c r="G447" s="5" t="s">
        <v>547</v>
      </c>
      <c r="H447" s="20" t="s">
        <v>495</v>
      </c>
      <c r="I447" s="7" t="s">
        <v>548</v>
      </c>
      <c r="J447" s="7" t="s">
        <v>549</v>
      </c>
      <c r="K447" s="7" t="s">
        <v>550</v>
      </c>
      <c r="L447" s="7" t="s">
        <v>91</v>
      </c>
      <c r="M447" s="13">
        <v>7467.9</v>
      </c>
      <c r="N447" s="3" t="s">
        <v>217</v>
      </c>
      <c r="O447" s="15">
        <v>10193.299999999999</v>
      </c>
      <c r="P447" s="3" t="s">
        <v>217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399</v>
      </c>
      <c r="AE447" s="6"/>
      <c r="AF447" s="5" t="s">
        <v>628</v>
      </c>
    </row>
    <row r="448" spans="1:32" x14ac:dyDescent="0.25">
      <c r="A448">
        <v>2024</v>
      </c>
      <c r="B448" s="4">
        <v>45566</v>
      </c>
      <c r="C448" s="4">
        <v>45657</v>
      </c>
      <c r="D448" s="6" t="s">
        <v>82</v>
      </c>
      <c r="E448" s="5" t="s">
        <v>495</v>
      </c>
      <c r="F448" s="5" t="s">
        <v>551</v>
      </c>
      <c r="G448" s="5" t="s">
        <v>551</v>
      </c>
      <c r="H448" s="20" t="s">
        <v>495</v>
      </c>
      <c r="I448" s="7" t="s">
        <v>552</v>
      </c>
      <c r="J448" s="7" t="s">
        <v>359</v>
      </c>
      <c r="K448" s="7" t="s">
        <v>426</v>
      </c>
      <c r="L448" s="7" t="s">
        <v>91</v>
      </c>
      <c r="M448" s="13">
        <v>7467.9</v>
      </c>
      <c r="N448" s="3" t="s">
        <v>217</v>
      </c>
      <c r="O448" s="15">
        <v>10193.299999999999</v>
      </c>
      <c r="P448" s="3" t="s">
        <v>217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399</v>
      </c>
      <c r="AE448" s="6"/>
      <c r="AF448" s="5" t="s">
        <v>628</v>
      </c>
    </row>
    <row r="449" spans="1:32" x14ac:dyDescent="0.25">
      <c r="A449">
        <v>2024</v>
      </c>
      <c r="B449" s="4">
        <v>45566</v>
      </c>
      <c r="C449" s="4">
        <v>45657</v>
      </c>
      <c r="D449" s="6" t="s">
        <v>88</v>
      </c>
      <c r="E449" s="5" t="s">
        <v>264</v>
      </c>
      <c r="F449" s="5" t="s">
        <v>265</v>
      </c>
      <c r="G449" s="5" t="s">
        <v>265</v>
      </c>
      <c r="H449" s="20" t="s">
        <v>264</v>
      </c>
      <c r="I449" s="7" t="s">
        <v>489</v>
      </c>
      <c r="J449" s="7" t="s">
        <v>259</v>
      </c>
      <c r="K449" s="7" t="s">
        <v>383</v>
      </c>
      <c r="L449" s="7" t="s">
        <v>91</v>
      </c>
      <c r="M449" s="13">
        <v>7467.9</v>
      </c>
      <c r="N449" s="3" t="s">
        <v>217</v>
      </c>
      <c r="O449" s="15">
        <v>11580.42</v>
      </c>
      <c r="P449" s="3" t="s">
        <v>217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399</v>
      </c>
      <c r="AE449" s="6"/>
      <c r="AF449" s="5" t="s">
        <v>628</v>
      </c>
    </row>
    <row r="450" spans="1:32" x14ac:dyDescent="0.25">
      <c r="A450">
        <v>2024</v>
      </c>
      <c r="B450" s="4">
        <v>45566</v>
      </c>
      <c r="C450" s="4">
        <v>45657</v>
      </c>
      <c r="D450" s="6" t="s">
        <v>88</v>
      </c>
      <c r="E450" s="5" t="s">
        <v>350</v>
      </c>
      <c r="F450" s="5" t="s">
        <v>565</v>
      </c>
      <c r="G450" s="5" t="s">
        <v>565</v>
      </c>
      <c r="H450" s="20" t="s">
        <v>350</v>
      </c>
      <c r="I450" s="7" t="s">
        <v>585</v>
      </c>
      <c r="J450" s="7" t="s">
        <v>493</v>
      </c>
      <c r="K450" s="7" t="s">
        <v>296</v>
      </c>
      <c r="L450" s="7" t="s">
        <v>91</v>
      </c>
      <c r="M450" s="13">
        <v>24000</v>
      </c>
      <c r="N450" s="3" t="s">
        <v>217</v>
      </c>
      <c r="O450" s="15">
        <v>29123.22</v>
      </c>
      <c r="P450" s="3" t="s">
        <v>217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399</v>
      </c>
      <c r="AE450" s="6"/>
      <c r="AF450" s="5" t="s">
        <v>628</v>
      </c>
    </row>
    <row r="451" spans="1:32" x14ac:dyDescent="0.25">
      <c r="A451">
        <v>2024</v>
      </c>
      <c r="B451" s="4">
        <v>45566</v>
      </c>
      <c r="C451" s="4">
        <v>45657</v>
      </c>
      <c r="D451" s="6" t="s">
        <v>88</v>
      </c>
      <c r="E451" s="5" t="s">
        <v>553</v>
      </c>
      <c r="F451" s="5" t="s">
        <v>566</v>
      </c>
      <c r="G451" s="5" t="s">
        <v>566</v>
      </c>
      <c r="H451" s="20" t="s">
        <v>553</v>
      </c>
      <c r="I451" s="7" t="s">
        <v>586</v>
      </c>
      <c r="J451" s="7" t="s">
        <v>587</v>
      </c>
      <c r="K451" s="7" t="s">
        <v>588</v>
      </c>
      <c r="L451" s="7" t="s">
        <v>91</v>
      </c>
      <c r="M451" s="13">
        <v>7467.9</v>
      </c>
      <c r="N451" s="3" t="s">
        <v>217</v>
      </c>
      <c r="O451" s="15">
        <v>11617.94</v>
      </c>
      <c r="P451" s="3" t="s">
        <v>217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399</v>
      </c>
      <c r="AE451" s="6"/>
      <c r="AF451" s="5" t="s">
        <v>628</v>
      </c>
    </row>
    <row r="452" spans="1:32" x14ac:dyDescent="0.25">
      <c r="A452">
        <v>2024</v>
      </c>
      <c r="B452" s="4">
        <v>45566</v>
      </c>
      <c r="C452" s="4">
        <v>45657</v>
      </c>
      <c r="D452" s="6" t="s">
        <v>88</v>
      </c>
      <c r="E452" s="5" t="s">
        <v>292</v>
      </c>
      <c r="F452" s="5" t="s">
        <v>293</v>
      </c>
      <c r="G452" s="5" t="s">
        <v>293</v>
      </c>
      <c r="H452" s="20" t="s">
        <v>292</v>
      </c>
      <c r="I452" s="7" t="s">
        <v>617</v>
      </c>
      <c r="J452" s="7" t="s">
        <v>295</v>
      </c>
      <c r="K452" s="7" t="s">
        <v>618</v>
      </c>
      <c r="L452" s="7" t="s">
        <v>91</v>
      </c>
      <c r="M452" s="13">
        <v>7467.9</v>
      </c>
      <c r="N452" s="3" t="s">
        <v>217</v>
      </c>
      <c r="O452" s="15">
        <v>10119.65</v>
      </c>
      <c r="P452" s="3" t="s">
        <v>217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399</v>
      </c>
      <c r="AE452" s="6"/>
      <c r="AF452" s="5" t="s">
        <v>628</v>
      </c>
    </row>
    <row r="453" spans="1:32" x14ac:dyDescent="0.25">
      <c r="A453">
        <v>2024</v>
      </c>
      <c r="B453" s="4">
        <v>45566</v>
      </c>
      <c r="C453" s="4">
        <v>45657</v>
      </c>
      <c r="D453" s="6" t="s">
        <v>88</v>
      </c>
      <c r="E453" s="5" t="s">
        <v>223</v>
      </c>
      <c r="F453" s="5" t="s">
        <v>260</v>
      </c>
      <c r="G453" s="5" t="s">
        <v>260</v>
      </c>
      <c r="H453" s="20" t="s">
        <v>223</v>
      </c>
      <c r="I453" s="7" t="s">
        <v>589</v>
      </c>
      <c r="J453" s="7" t="s">
        <v>299</v>
      </c>
      <c r="K453" s="7" t="s">
        <v>370</v>
      </c>
      <c r="L453" s="7" t="s">
        <v>91</v>
      </c>
      <c r="M453" s="13">
        <v>7467.9</v>
      </c>
      <c r="N453" s="3" t="s">
        <v>217</v>
      </c>
      <c r="O453" s="15">
        <v>11306.45</v>
      </c>
      <c r="P453" s="3" t="s">
        <v>217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399</v>
      </c>
      <c r="AE453" s="6"/>
      <c r="AF453" s="5" t="s">
        <v>628</v>
      </c>
    </row>
    <row r="454" spans="1:32" x14ac:dyDescent="0.25">
      <c r="A454">
        <v>2024</v>
      </c>
      <c r="B454" s="4">
        <v>45566</v>
      </c>
      <c r="C454" s="4">
        <v>45657</v>
      </c>
      <c r="D454" s="6" t="s">
        <v>88</v>
      </c>
      <c r="E454" s="5" t="s">
        <v>553</v>
      </c>
      <c r="F454" s="5" t="s">
        <v>566</v>
      </c>
      <c r="G454" s="5" t="s">
        <v>566</v>
      </c>
      <c r="H454" s="20" t="s">
        <v>553</v>
      </c>
      <c r="I454" s="7" t="s">
        <v>590</v>
      </c>
      <c r="J454" s="7" t="s">
        <v>359</v>
      </c>
      <c r="K454" s="7" t="s">
        <v>360</v>
      </c>
      <c r="L454" s="7" t="s">
        <v>92</v>
      </c>
      <c r="M454" s="13">
        <v>7467.9</v>
      </c>
      <c r="N454" s="3" t="s">
        <v>217</v>
      </c>
      <c r="O454" s="15">
        <v>10116.14</v>
      </c>
      <c r="P454" s="3" t="s">
        <v>217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399</v>
      </c>
      <c r="AE454" s="6"/>
      <c r="AF454" s="5" t="s">
        <v>628</v>
      </c>
    </row>
    <row r="455" spans="1:32" x14ac:dyDescent="0.25">
      <c r="A455">
        <v>2024</v>
      </c>
      <c r="B455" s="4">
        <v>45566</v>
      </c>
      <c r="C455" s="4">
        <v>45657</v>
      </c>
      <c r="D455" s="6" t="s">
        <v>88</v>
      </c>
      <c r="E455" s="5" t="s">
        <v>556</v>
      </c>
      <c r="F455" s="5" t="s">
        <v>567</v>
      </c>
      <c r="G455" s="5" t="s">
        <v>567</v>
      </c>
      <c r="H455" s="20" t="s">
        <v>556</v>
      </c>
      <c r="I455" s="5" t="s">
        <v>591</v>
      </c>
      <c r="J455" s="5" t="s">
        <v>309</v>
      </c>
      <c r="K455" s="5" t="s">
        <v>418</v>
      </c>
      <c r="L455" s="7" t="s">
        <v>92</v>
      </c>
      <c r="M455" s="13">
        <v>37080</v>
      </c>
      <c r="N455" s="3" t="s">
        <v>217</v>
      </c>
      <c r="O455" s="15">
        <v>44205.27</v>
      </c>
      <c r="P455" s="3" t="s">
        <v>217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399</v>
      </c>
      <c r="AE455" s="6"/>
      <c r="AF455" s="5" t="s">
        <v>628</v>
      </c>
    </row>
    <row r="456" spans="1:32" x14ac:dyDescent="0.25">
      <c r="A456">
        <v>2024</v>
      </c>
      <c r="B456" s="4">
        <v>45566</v>
      </c>
      <c r="C456" s="4">
        <v>45657</v>
      </c>
      <c r="D456" s="6" t="s">
        <v>88</v>
      </c>
      <c r="E456" s="5" t="s">
        <v>350</v>
      </c>
      <c r="F456" s="5" t="s">
        <v>568</v>
      </c>
      <c r="G456" s="5" t="s">
        <v>568</v>
      </c>
      <c r="H456" s="20" t="s">
        <v>350</v>
      </c>
      <c r="I456" s="5" t="s">
        <v>592</v>
      </c>
      <c r="J456" s="5" t="s">
        <v>593</v>
      </c>
      <c r="K456" s="5" t="s">
        <v>319</v>
      </c>
      <c r="L456" s="7" t="s">
        <v>91</v>
      </c>
      <c r="M456" s="13">
        <v>43099.8</v>
      </c>
      <c r="N456" s="3" t="s">
        <v>217</v>
      </c>
      <c r="O456" s="15">
        <v>50921.54</v>
      </c>
      <c r="P456" s="3" t="s">
        <v>217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399</v>
      </c>
      <c r="AE456" s="6"/>
      <c r="AF456" s="5" t="s">
        <v>628</v>
      </c>
    </row>
    <row r="457" spans="1:32" x14ac:dyDescent="0.25">
      <c r="A457">
        <v>2024</v>
      </c>
      <c r="B457" s="4">
        <v>45566</v>
      </c>
      <c r="C457" s="4">
        <v>45657</v>
      </c>
      <c r="D457" s="6" t="s">
        <v>88</v>
      </c>
      <c r="E457" s="5" t="s">
        <v>555</v>
      </c>
      <c r="F457" s="5" t="s">
        <v>569</v>
      </c>
      <c r="G457" s="5" t="s">
        <v>569</v>
      </c>
      <c r="H457" s="20" t="s">
        <v>555</v>
      </c>
      <c r="I457" s="5" t="s">
        <v>594</v>
      </c>
      <c r="J457" s="5" t="s">
        <v>380</v>
      </c>
      <c r="K457" s="5" t="s">
        <v>272</v>
      </c>
      <c r="L457" s="7" t="s">
        <v>92</v>
      </c>
      <c r="M457" s="13">
        <v>24000</v>
      </c>
      <c r="N457" s="3" t="s">
        <v>217</v>
      </c>
      <c r="O457" s="15">
        <v>29319.38</v>
      </c>
      <c r="P457" s="3" t="s">
        <v>217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399</v>
      </c>
      <c r="AE457" s="6"/>
      <c r="AF457" s="5" t="s">
        <v>628</v>
      </c>
    </row>
    <row r="458" spans="1:32" x14ac:dyDescent="0.25">
      <c r="A458">
        <v>2024</v>
      </c>
      <c r="B458" s="4">
        <v>45566</v>
      </c>
      <c r="C458" s="4">
        <v>45657</v>
      </c>
      <c r="D458" s="6" t="s">
        <v>88</v>
      </c>
      <c r="E458" s="5" t="s">
        <v>399</v>
      </c>
      <c r="F458" s="5" t="s">
        <v>570</v>
      </c>
      <c r="G458" s="5" t="s">
        <v>570</v>
      </c>
      <c r="H458" s="20" t="s">
        <v>399</v>
      </c>
      <c r="I458" s="5" t="s">
        <v>595</v>
      </c>
      <c r="J458" s="5" t="s">
        <v>596</v>
      </c>
      <c r="K458" s="5" t="s">
        <v>597</v>
      </c>
      <c r="L458" s="7" t="s">
        <v>91</v>
      </c>
      <c r="M458" s="13">
        <v>50179.8</v>
      </c>
      <c r="N458" s="3" t="s">
        <v>217</v>
      </c>
      <c r="O458" s="15">
        <v>58718.720000000001</v>
      </c>
      <c r="P458" s="3" t="s">
        <v>217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399</v>
      </c>
      <c r="AE458" s="6"/>
      <c r="AF458" s="5" t="s">
        <v>628</v>
      </c>
    </row>
    <row r="459" spans="1:32" x14ac:dyDescent="0.25">
      <c r="A459">
        <v>2024</v>
      </c>
      <c r="B459" s="4">
        <v>45566</v>
      </c>
      <c r="C459" s="4">
        <v>45657</v>
      </c>
      <c r="D459" s="6" t="s">
        <v>88</v>
      </c>
      <c r="E459" s="5" t="s">
        <v>457</v>
      </c>
      <c r="F459" s="5" t="s">
        <v>571</v>
      </c>
      <c r="G459" s="5" t="s">
        <v>571</v>
      </c>
      <c r="H459" s="20" t="s">
        <v>457</v>
      </c>
      <c r="I459" s="5" t="s">
        <v>598</v>
      </c>
      <c r="J459" s="5" t="s">
        <v>249</v>
      </c>
      <c r="K459" s="5" t="s">
        <v>426</v>
      </c>
      <c r="L459" s="7" t="s">
        <v>91</v>
      </c>
      <c r="M459" s="13">
        <v>24000</v>
      </c>
      <c r="N459" s="3" t="s">
        <v>217</v>
      </c>
      <c r="O459" s="15">
        <v>29319.38</v>
      </c>
      <c r="P459" s="3" t="s">
        <v>217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399</v>
      </c>
      <c r="AE459" s="6"/>
      <c r="AF459" s="5" t="s">
        <v>628</v>
      </c>
    </row>
    <row r="460" spans="1:32" x14ac:dyDescent="0.25">
      <c r="A460">
        <v>2024</v>
      </c>
      <c r="B460" s="4">
        <v>45566</v>
      </c>
      <c r="C460" s="4">
        <v>45657</v>
      </c>
      <c r="D460" s="6" t="s">
        <v>88</v>
      </c>
      <c r="E460" s="5" t="s">
        <v>232</v>
      </c>
      <c r="F460" s="5" t="s">
        <v>572</v>
      </c>
      <c r="G460" s="5" t="s">
        <v>572</v>
      </c>
      <c r="H460" s="20" t="s">
        <v>232</v>
      </c>
      <c r="I460" s="5" t="s">
        <v>599</v>
      </c>
      <c r="J460" s="5" t="s">
        <v>600</v>
      </c>
      <c r="K460" s="5" t="s">
        <v>601</v>
      </c>
      <c r="L460" s="7" t="s">
        <v>92</v>
      </c>
      <c r="M460" s="13">
        <v>30720</v>
      </c>
      <c r="N460" s="3" t="s">
        <v>217</v>
      </c>
      <c r="O460" s="15">
        <v>37075.61</v>
      </c>
      <c r="P460" s="3" t="s">
        <v>217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399</v>
      </c>
      <c r="AE460" s="6"/>
      <c r="AF460" s="5" t="s">
        <v>628</v>
      </c>
    </row>
    <row r="461" spans="1:32" x14ac:dyDescent="0.25">
      <c r="A461">
        <v>2024</v>
      </c>
      <c r="B461" s="4">
        <v>45566</v>
      </c>
      <c r="C461" s="4">
        <v>45657</v>
      </c>
      <c r="D461" s="6" t="s">
        <v>88</v>
      </c>
      <c r="E461" s="5" t="s">
        <v>517</v>
      </c>
      <c r="F461" s="5" t="s">
        <v>573</v>
      </c>
      <c r="G461" s="5" t="s">
        <v>573</v>
      </c>
      <c r="H461" s="20" t="s">
        <v>517</v>
      </c>
      <c r="I461" s="5" t="s">
        <v>602</v>
      </c>
      <c r="J461" s="5" t="s">
        <v>283</v>
      </c>
      <c r="K461" s="5" t="s">
        <v>540</v>
      </c>
      <c r="L461" s="7" t="s">
        <v>91</v>
      </c>
      <c r="M461" s="13">
        <v>24000</v>
      </c>
      <c r="N461" s="3" t="s">
        <v>217</v>
      </c>
      <c r="O461" s="15">
        <v>29319.38</v>
      </c>
      <c r="P461" s="3" t="s">
        <v>217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399</v>
      </c>
      <c r="AE461" s="6"/>
      <c r="AF461" s="5" t="s">
        <v>628</v>
      </c>
    </row>
    <row r="462" spans="1:32" x14ac:dyDescent="0.25">
      <c r="A462">
        <v>2024</v>
      </c>
      <c r="B462" s="4">
        <v>45566</v>
      </c>
      <c r="C462" s="4">
        <v>45657</v>
      </c>
      <c r="D462" s="6" t="s">
        <v>88</v>
      </c>
      <c r="E462" s="5" t="s">
        <v>554</v>
      </c>
      <c r="F462" s="5" t="s">
        <v>574</v>
      </c>
      <c r="G462" s="5" t="s">
        <v>574</v>
      </c>
      <c r="H462" s="20" t="s">
        <v>554</v>
      </c>
      <c r="I462" s="5" t="s">
        <v>603</v>
      </c>
      <c r="J462" s="5" t="s">
        <v>604</v>
      </c>
      <c r="K462" s="5" t="s">
        <v>605</v>
      </c>
      <c r="L462" s="7" t="s">
        <v>92</v>
      </c>
      <c r="M462" s="13">
        <v>24000</v>
      </c>
      <c r="N462" s="3" t="s">
        <v>217</v>
      </c>
      <c r="O462" s="15">
        <v>29319.38</v>
      </c>
      <c r="P462" s="3" t="s">
        <v>217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399</v>
      </c>
      <c r="AE462" s="6"/>
      <c r="AF462" s="5" t="s">
        <v>628</v>
      </c>
    </row>
    <row r="463" spans="1:32" x14ac:dyDescent="0.25">
      <c r="A463">
        <v>2024</v>
      </c>
      <c r="B463" s="4">
        <v>45566</v>
      </c>
      <c r="C463" s="4">
        <v>45657</v>
      </c>
      <c r="D463" s="6" t="s">
        <v>88</v>
      </c>
      <c r="E463" s="5" t="s">
        <v>394</v>
      </c>
      <c r="F463" s="5" t="s">
        <v>575</v>
      </c>
      <c r="G463" s="5" t="s">
        <v>575</v>
      </c>
      <c r="H463" s="20" t="s">
        <v>394</v>
      </c>
      <c r="I463" s="5" t="s">
        <v>606</v>
      </c>
      <c r="J463" s="5" t="s">
        <v>426</v>
      </c>
      <c r="K463" s="5" t="s">
        <v>607</v>
      </c>
      <c r="L463" s="7" t="s">
        <v>91</v>
      </c>
      <c r="M463" s="13">
        <v>30720</v>
      </c>
      <c r="N463" s="3" t="s">
        <v>217</v>
      </c>
      <c r="O463" s="15">
        <v>37075.61</v>
      </c>
      <c r="P463" s="3" t="s">
        <v>217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399</v>
      </c>
      <c r="AE463" s="6"/>
      <c r="AF463" s="5" t="s">
        <v>628</v>
      </c>
    </row>
    <row r="464" spans="1:32" x14ac:dyDescent="0.25">
      <c r="A464">
        <v>2024</v>
      </c>
      <c r="B464" s="4">
        <v>45566</v>
      </c>
      <c r="C464" s="4">
        <v>45657</v>
      </c>
      <c r="D464" s="6" t="s">
        <v>88</v>
      </c>
      <c r="E464" s="5" t="s">
        <v>553</v>
      </c>
      <c r="F464" s="5" t="s">
        <v>576</v>
      </c>
      <c r="G464" s="5" t="s">
        <v>576</v>
      </c>
      <c r="H464" s="20" t="s">
        <v>553</v>
      </c>
      <c r="I464" s="5" t="s">
        <v>608</v>
      </c>
      <c r="J464" s="5" t="s">
        <v>417</v>
      </c>
      <c r="K464" s="5" t="s">
        <v>418</v>
      </c>
      <c r="L464" s="7" t="s">
        <v>91</v>
      </c>
      <c r="M464" s="13">
        <v>24000</v>
      </c>
      <c r="N464" s="3" t="s">
        <v>217</v>
      </c>
      <c r="O464" s="15">
        <v>29319.38</v>
      </c>
      <c r="P464" s="3" t="s">
        <v>217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399</v>
      </c>
      <c r="AE464" s="6"/>
      <c r="AF464" s="5" t="s">
        <v>628</v>
      </c>
    </row>
    <row r="465" spans="1:32" x14ac:dyDescent="0.25">
      <c r="A465">
        <v>2024</v>
      </c>
      <c r="B465" s="4">
        <v>45566</v>
      </c>
      <c r="C465" s="4">
        <v>45657</v>
      </c>
      <c r="D465" s="6" t="s">
        <v>88</v>
      </c>
      <c r="E465" s="5" t="s">
        <v>237</v>
      </c>
      <c r="F465" s="5" t="s">
        <v>577</v>
      </c>
      <c r="G465" s="5" t="s">
        <v>577</v>
      </c>
      <c r="H465" s="20" t="s">
        <v>237</v>
      </c>
      <c r="I465" s="5" t="s">
        <v>609</v>
      </c>
      <c r="J465" s="5" t="s">
        <v>610</v>
      </c>
      <c r="K465" s="5" t="s">
        <v>263</v>
      </c>
      <c r="L465" s="7" t="s">
        <v>92</v>
      </c>
      <c r="M465" s="13">
        <v>24000</v>
      </c>
      <c r="N465" s="3" t="s">
        <v>217</v>
      </c>
      <c r="O465" s="15">
        <v>29319.38</v>
      </c>
      <c r="P465" s="3" t="s">
        <v>217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399</v>
      </c>
      <c r="AE465" s="6"/>
      <c r="AF465" s="5" t="s">
        <v>628</v>
      </c>
    </row>
    <row r="466" spans="1:32" x14ac:dyDescent="0.25">
      <c r="A466">
        <v>2024</v>
      </c>
      <c r="B466" s="4">
        <v>45566</v>
      </c>
      <c r="C466" s="4">
        <v>45657</v>
      </c>
      <c r="D466" s="6" t="s">
        <v>88</v>
      </c>
      <c r="E466" s="5" t="s">
        <v>557</v>
      </c>
      <c r="F466" s="5" t="s">
        <v>578</v>
      </c>
      <c r="G466" s="5" t="s">
        <v>578</v>
      </c>
      <c r="H466" s="20" t="s">
        <v>557</v>
      </c>
      <c r="I466" s="5" t="s">
        <v>611</v>
      </c>
      <c r="J466" s="5" t="s">
        <v>612</v>
      </c>
      <c r="K466" s="5" t="s">
        <v>282</v>
      </c>
      <c r="L466" s="7" t="s">
        <v>91</v>
      </c>
      <c r="M466" s="13">
        <v>24000</v>
      </c>
      <c r="N466" s="3" t="s">
        <v>217</v>
      </c>
      <c r="O466" s="15">
        <v>29319.38</v>
      </c>
      <c r="P466" s="3" t="s">
        <v>217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399</v>
      </c>
      <c r="AE466" s="6"/>
      <c r="AF466" s="5" t="s">
        <v>628</v>
      </c>
    </row>
    <row r="467" spans="1:32" x14ac:dyDescent="0.25">
      <c r="A467">
        <v>2024</v>
      </c>
      <c r="B467" s="4">
        <v>45566</v>
      </c>
      <c r="C467" s="4">
        <v>45657</v>
      </c>
      <c r="D467" s="6" t="s">
        <v>88</v>
      </c>
      <c r="E467" s="5" t="s">
        <v>264</v>
      </c>
      <c r="F467" s="5" t="s">
        <v>265</v>
      </c>
      <c r="G467" s="5" t="s">
        <v>265</v>
      </c>
      <c r="H467" s="20" t="s">
        <v>264</v>
      </c>
      <c r="I467" s="5" t="s">
        <v>427</v>
      </c>
      <c r="J467" s="5" t="s">
        <v>354</v>
      </c>
      <c r="K467" s="5" t="s">
        <v>613</v>
      </c>
      <c r="L467" s="7" t="s">
        <v>91</v>
      </c>
      <c r="M467" s="13">
        <v>7467.9</v>
      </c>
      <c r="N467" s="3" t="s">
        <v>217</v>
      </c>
      <c r="O467" s="15">
        <v>10178.36</v>
      </c>
      <c r="P467" s="3" t="s">
        <v>217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399</v>
      </c>
      <c r="AE467" s="6"/>
      <c r="AF467" s="5" t="s">
        <v>628</v>
      </c>
    </row>
    <row r="468" spans="1:32" x14ac:dyDescent="0.25">
      <c r="A468">
        <v>2024</v>
      </c>
      <c r="B468" s="4">
        <v>45566</v>
      </c>
      <c r="C468" s="4">
        <v>45657</v>
      </c>
      <c r="D468" s="6" t="s">
        <v>88</v>
      </c>
      <c r="E468" s="5" t="s">
        <v>227</v>
      </c>
      <c r="F468" s="5" t="s">
        <v>579</v>
      </c>
      <c r="G468" s="5" t="s">
        <v>579</v>
      </c>
      <c r="H468" s="20" t="s">
        <v>227</v>
      </c>
      <c r="I468" s="5" t="s">
        <v>489</v>
      </c>
      <c r="J468" s="5" t="s">
        <v>614</v>
      </c>
      <c r="K468" s="5" t="s">
        <v>615</v>
      </c>
      <c r="L468" s="7" t="s">
        <v>91</v>
      </c>
      <c r="M468" s="13">
        <v>58371.6</v>
      </c>
      <c r="N468" s="3" t="s">
        <v>217</v>
      </c>
      <c r="O468" s="15">
        <v>67328.31</v>
      </c>
      <c r="P468" s="3" t="s">
        <v>217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399</v>
      </c>
      <c r="AE468" s="6"/>
      <c r="AF468" s="5" t="s">
        <v>628</v>
      </c>
    </row>
    <row r="469" spans="1:32" x14ac:dyDescent="0.25">
      <c r="A469">
        <v>2024</v>
      </c>
      <c r="B469" s="4">
        <v>45566</v>
      </c>
      <c r="C469" s="4">
        <v>45657</v>
      </c>
      <c r="D469" s="6" t="s">
        <v>88</v>
      </c>
      <c r="E469" s="5" t="s">
        <v>553</v>
      </c>
      <c r="F469" s="5" t="s">
        <v>580</v>
      </c>
      <c r="G469" s="5" t="s">
        <v>580</v>
      </c>
      <c r="H469" s="20" t="s">
        <v>553</v>
      </c>
      <c r="I469" s="5" t="s">
        <v>616</v>
      </c>
      <c r="J469" s="5" t="s">
        <v>327</v>
      </c>
      <c r="K469" s="5" t="s">
        <v>331</v>
      </c>
      <c r="L469" s="7" t="s">
        <v>91</v>
      </c>
      <c r="M469" s="13">
        <v>7467.9</v>
      </c>
      <c r="N469" s="3" t="s">
        <v>217</v>
      </c>
      <c r="O469" s="15">
        <v>9711.6200000000008</v>
      </c>
      <c r="P469" s="3" t="s">
        <v>217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399</v>
      </c>
      <c r="AE469" s="6"/>
      <c r="AF469" s="5" t="s">
        <v>628</v>
      </c>
    </row>
    <row r="470" spans="1:32" x14ac:dyDescent="0.25">
      <c r="A470">
        <v>2024</v>
      </c>
      <c r="B470" s="4">
        <v>45566</v>
      </c>
      <c r="C470" s="4">
        <v>45657</v>
      </c>
      <c r="D470" s="6" t="s">
        <v>88</v>
      </c>
      <c r="E470" s="5" t="s">
        <v>558</v>
      </c>
      <c r="F470" s="5" t="s">
        <v>252</v>
      </c>
      <c r="G470" s="5" t="s">
        <v>252</v>
      </c>
      <c r="H470" s="20" t="s">
        <v>558</v>
      </c>
      <c r="I470" s="5" t="s">
        <v>619</v>
      </c>
      <c r="J470" s="5" t="s">
        <v>425</v>
      </c>
      <c r="K470" s="5" t="s">
        <v>426</v>
      </c>
      <c r="L470" s="7" t="s">
        <v>91</v>
      </c>
      <c r="M470" s="13">
        <v>7467.9</v>
      </c>
      <c r="N470" s="3" t="s">
        <v>217</v>
      </c>
      <c r="O470" s="15">
        <v>9415.73</v>
      </c>
      <c r="P470" s="3" t="s">
        <v>217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399</v>
      </c>
      <c r="AE470" s="6"/>
      <c r="AF470" s="5" t="s">
        <v>628</v>
      </c>
    </row>
    <row r="471" spans="1:32" x14ac:dyDescent="0.25">
      <c r="A471">
        <v>2024</v>
      </c>
      <c r="B471" s="4">
        <v>45566</v>
      </c>
      <c r="C471" s="4">
        <v>45657</v>
      </c>
      <c r="D471" s="6" t="s">
        <v>88</v>
      </c>
      <c r="E471" s="5" t="s">
        <v>251</v>
      </c>
      <c r="F471" s="5" t="s">
        <v>252</v>
      </c>
      <c r="G471" s="5" t="s">
        <v>252</v>
      </c>
      <c r="H471" s="20" t="s">
        <v>251</v>
      </c>
      <c r="I471" s="5" t="s">
        <v>243</v>
      </c>
      <c r="J471" s="5" t="s">
        <v>239</v>
      </c>
      <c r="K471" s="5" t="s">
        <v>245</v>
      </c>
      <c r="L471" s="7" t="s">
        <v>91</v>
      </c>
      <c r="M471" s="13">
        <v>7467</v>
      </c>
      <c r="N471" s="3" t="s">
        <v>217</v>
      </c>
      <c r="O471" s="15">
        <v>9163.57</v>
      </c>
      <c r="P471" s="3" t="s">
        <v>217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399</v>
      </c>
      <c r="AE471" s="6"/>
      <c r="AF471" s="5" t="s">
        <v>628</v>
      </c>
    </row>
    <row r="472" spans="1:32" x14ac:dyDescent="0.25">
      <c r="A472">
        <v>2024</v>
      </c>
      <c r="B472" s="4">
        <v>45566</v>
      </c>
      <c r="C472" s="4">
        <v>45657</v>
      </c>
      <c r="D472" s="6" t="s">
        <v>88</v>
      </c>
      <c r="E472" s="5" t="s">
        <v>558</v>
      </c>
      <c r="F472" s="5" t="s">
        <v>581</v>
      </c>
      <c r="G472" s="5" t="s">
        <v>581</v>
      </c>
      <c r="H472" s="20" t="s">
        <v>558</v>
      </c>
      <c r="I472" s="5" t="s">
        <v>482</v>
      </c>
      <c r="J472" s="5" t="s">
        <v>620</v>
      </c>
      <c r="K472" s="5" t="s">
        <v>621</v>
      </c>
      <c r="L472" s="7" t="s">
        <v>91</v>
      </c>
      <c r="M472" s="13">
        <v>7467.9</v>
      </c>
      <c r="N472" s="3" t="s">
        <v>217</v>
      </c>
      <c r="O472" s="15">
        <v>9802.07</v>
      </c>
      <c r="P472" s="3" t="s">
        <v>217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399</v>
      </c>
      <c r="AE472" s="6"/>
      <c r="AF472" s="5" t="s">
        <v>628</v>
      </c>
    </row>
    <row r="473" spans="1:32" x14ac:dyDescent="0.25">
      <c r="A473">
        <v>2024</v>
      </c>
      <c r="B473" s="4">
        <v>45566</v>
      </c>
      <c r="C473" s="4">
        <v>45657</v>
      </c>
      <c r="D473" s="6" t="s">
        <v>88</v>
      </c>
      <c r="E473" s="5" t="s">
        <v>558</v>
      </c>
      <c r="F473" s="5" t="s">
        <v>582</v>
      </c>
      <c r="G473" s="5" t="s">
        <v>582</v>
      </c>
      <c r="H473" s="20" t="s">
        <v>558</v>
      </c>
      <c r="I473" s="7" t="s">
        <v>625</v>
      </c>
      <c r="J473" s="7" t="s">
        <v>222</v>
      </c>
      <c r="K473" s="7" t="s">
        <v>411</v>
      </c>
      <c r="L473" s="7" t="s">
        <v>91</v>
      </c>
      <c r="M473" s="13">
        <v>7467.9</v>
      </c>
      <c r="N473" s="3" t="s">
        <v>217</v>
      </c>
      <c r="O473" s="15">
        <v>9419.5499999999993</v>
      </c>
      <c r="P473" s="3" t="s">
        <v>217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399</v>
      </c>
      <c r="AE473" s="6"/>
      <c r="AF473" s="5" t="s">
        <v>628</v>
      </c>
    </row>
    <row r="474" spans="1:32" x14ac:dyDescent="0.25">
      <c r="A474">
        <v>2024</v>
      </c>
      <c r="B474" s="4">
        <v>45566</v>
      </c>
      <c r="C474" s="4">
        <v>45657</v>
      </c>
      <c r="D474" s="6" t="s">
        <v>88</v>
      </c>
      <c r="E474" s="6" t="s">
        <v>558</v>
      </c>
      <c r="F474" s="6" t="s">
        <v>264</v>
      </c>
      <c r="G474" s="6" t="s">
        <v>264</v>
      </c>
      <c r="H474" s="6" t="s">
        <v>558</v>
      </c>
      <c r="I474" s="5" t="s">
        <v>622</v>
      </c>
      <c r="J474" s="5" t="s">
        <v>623</v>
      </c>
      <c r="K474" s="5" t="s">
        <v>624</v>
      </c>
      <c r="L474" s="7" t="s">
        <v>91</v>
      </c>
      <c r="M474" s="13">
        <v>7467.9</v>
      </c>
      <c r="N474" s="3" t="s">
        <v>217</v>
      </c>
      <c r="O474" s="15">
        <v>9859.43</v>
      </c>
      <c r="P474" s="3" t="s">
        <v>217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399</v>
      </c>
      <c r="AE474" s="6"/>
      <c r="AF474" s="5" t="s">
        <v>628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24:E125">
    <cfRule type="cellIs" dxfId="128" priority="90" operator="lessThan">
      <formula>0</formula>
    </cfRule>
  </conditionalFormatting>
  <conditionalFormatting sqref="E276:E277">
    <cfRule type="cellIs" dxfId="127" priority="86" operator="lessThan">
      <formula>0</formula>
    </cfRule>
  </conditionalFormatting>
  <conditionalFormatting sqref="E433:E434">
    <cfRule type="cellIs" dxfId="126" priority="80" operator="lessThan">
      <formula>0</formula>
    </cfRule>
  </conditionalFormatting>
  <conditionalFormatting sqref="E8:H112">
    <cfRule type="cellIs" dxfId="125" priority="37" operator="lessThan">
      <formula>0</formula>
    </cfRule>
  </conditionalFormatting>
  <conditionalFormatting sqref="E140:H143">
    <cfRule type="cellIs" dxfId="124" priority="35" operator="lessThan">
      <formula>0</formula>
    </cfRule>
  </conditionalFormatting>
  <conditionalFormatting sqref="E145:H264">
    <cfRule type="cellIs" dxfId="123" priority="33" operator="lessThan">
      <formula>0</formula>
    </cfRule>
  </conditionalFormatting>
  <conditionalFormatting sqref="E292:H296">
    <cfRule type="cellIs" dxfId="122" priority="29" operator="lessThan">
      <formula>0</formula>
    </cfRule>
  </conditionalFormatting>
  <conditionalFormatting sqref="E298:H421">
    <cfRule type="cellIs" dxfId="121" priority="27" operator="lessThan">
      <formula>0</formula>
    </cfRule>
  </conditionalFormatting>
  <conditionalFormatting sqref="E449:H453">
    <cfRule type="cellIs" dxfId="120" priority="23" operator="lessThan">
      <formula>0</formula>
    </cfRule>
  </conditionalFormatting>
  <conditionalFormatting sqref="E455:H473">
    <cfRule type="cellIs" dxfId="119" priority="22" operator="lessThan">
      <formula>0</formula>
    </cfRule>
  </conditionalFormatting>
  <conditionalFormatting sqref="E128:K129">
    <cfRule type="cellIs" dxfId="118" priority="21" operator="lessThan">
      <formula>0</formula>
    </cfRule>
  </conditionalFormatting>
  <conditionalFormatting sqref="E280:K281">
    <cfRule type="cellIs" dxfId="117" priority="14" operator="lessThan">
      <formula>0</formula>
    </cfRule>
  </conditionalFormatting>
  <conditionalFormatting sqref="E437:K438">
    <cfRule type="cellIs" dxfId="116" priority="11" operator="lessThan">
      <formula>0</formula>
    </cfRule>
  </conditionalFormatting>
  <conditionalFormatting sqref="F124:G124">
    <cfRule type="cellIs" dxfId="115" priority="54" operator="lessThan">
      <formula>0</formula>
    </cfRule>
  </conditionalFormatting>
  <conditionalFormatting sqref="F276:G276">
    <cfRule type="cellIs" dxfId="114" priority="50" operator="lessThan">
      <formula>0</formula>
    </cfRule>
  </conditionalFormatting>
  <conditionalFormatting sqref="F433:G433">
    <cfRule type="cellIs" dxfId="113" priority="44" operator="lessThan">
      <formula>0</formula>
    </cfRule>
  </conditionalFormatting>
  <conditionalFormatting sqref="H124:H125">
    <cfRule type="cellIs" dxfId="112" priority="36" operator="lessThan">
      <formula>0</formula>
    </cfRule>
  </conditionalFormatting>
  <conditionalFormatting sqref="H276:H277">
    <cfRule type="cellIs" dxfId="111" priority="32" operator="lessThan">
      <formula>0</formula>
    </cfRule>
  </conditionalFormatting>
  <conditionalFormatting sqref="H433:H434">
    <cfRule type="cellIs" dxfId="110" priority="26" operator="lessThan">
      <formula>0</formula>
    </cfRule>
  </conditionalFormatting>
  <conditionalFormatting sqref="I145:K159">
    <cfRule type="cellIs" dxfId="109" priority="20" operator="lessThan">
      <formula>0</formula>
    </cfRule>
  </conditionalFormatting>
  <conditionalFormatting sqref="I298:K315">
    <cfRule type="cellIs" dxfId="108" priority="13" operator="lessThan">
      <formula>0</formula>
    </cfRule>
  </conditionalFormatting>
  <conditionalFormatting sqref="I455:K472">
    <cfRule type="cellIs" dxfId="107" priority="10" operator="lessThan">
      <formula>0</formula>
    </cfRule>
  </conditionalFormatting>
  <conditionalFormatting sqref="I474:K474">
    <cfRule type="cellIs" dxfId="106" priority="12" operator="lessThan">
      <formula>0</formula>
    </cfRule>
  </conditionalFormatting>
  <conditionalFormatting sqref="M8:M474">
    <cfRule type="cellIs" dxfId="105" priority="5" operator="lessThan">
      <formula>0</formula>
    </cfRule>
  </conditionalFormatting>
  <conditionalFormatting sqref="O8:O316">
    <cfRule type="cellIs" dxfId="104" priority="2" operator="lessThan">
      <formula>0</formula>
    </cfRule>
  </conditionalFormatting>
  <conditionalFormatting sqref="AF8:AF474">
    <cfRule type="cellIs" dxfId="103" priority="1" operator="lessThan">
      <formula>0</formula>
    </cfRule>
  </conditionalFormatting>
  <dataValidations count="2">
    <dataValidation type="list" allowBlank="1" showErrorMessage="1" sqref="D8:D47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0"/>
  <sheetViews>
    <sheetView topLeftCell="A425" workbookViewId="0">
      <selection activeCell="C425" sqref="C1:D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40.85546875" style="11" customWidth="1"/>
    <col min="4" max="4" width="43" style="11" customWidth="1"/>
    <col min="5" max="5" width="49.5703125" customWidth="1"/>
    <col min="6" max="6" width="42.7109375" customWidth="1"/>
  </cols>
  <sheetData>
    <row r="1" spans="1:6" hidden="1" x14ac:dyDescent="0.25">
      <c r="B1" t="s">
        <v>10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11" t="s">
        <v>94</v>
      </c>
      <c r="D2" s="11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2" t="s">
        <v>100</v>
      </c>
      <c r="D3" s="12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629</v>
      </c>
      <c r="C4" s="16">
        <v>0</v>
      </c>
      <c r="D4" s="16">
        <v>0</v>
      </c>
      <c r="E4" s="3" t="s">
        <v>630</v>
      </c>
      <c r="F4" s="3" t="s">
        <v>631</v>
      </c>
    </row>
    <row r="5" spans="1:6" x14ac:dyDescent="0.25">
      <c r="A5" s="3">
        <v>2</v>
      </c>
      <c r="B5" s="3" t="s">
        <v>629</v>
      </c>
      <c r="C5" s="16">
        <v>0</v>
      </c>
      <c r="D5" s="16">
        <v>0</v>
      </c>
      <c r="E5" s="3" t="s">
        <v>630</v>
      </c>
      <c r="F5" s="3" t="s">
        <v>631</v>
      </c>
    </row>
    <row r="6" spans="1:6" x14ac:dyDescent="0.25">
      <c r="A6" s="3">
        <v>3</v>
      </c>
      <c r="B6" s="3" t="s">
        <v>629</v>
      </c>
      <c r="C6" s="16">
        <v>0</v>
      </c>
      <c r="D6" s="16">
        <v>0</v>
      </c>
      <c r="E6" s="3" t="s">
        <v>630</v>
      </c>
      <c r="F6" s="3" t="s">
        <v>631</v>
      </c>
    </row>
    <row r="7" spans="1:6" x14ac:dyDescent="0.25">
      <c r="A7" s="3">
        <v>4</v>
      </c>
      <c r="B7" s="3" t="s">
        <v>629</v>
      </c>
      <c r="C7" s="16">
        <v>0</v>
      </c>
      <c r="D7" s="16">
        <v>0</v>
      </c>
      <c r="E7" s="3" t="s">
        <v>630</v>
      </c>
      <c r="F7" s="3" t="s">
        <v>631</v>
      </c>
    </row>
    <row r="8" spans="1:6" x14ac:dyDescent="0.25">
      <c r="A8" s="3">
        <v>5</v>
      </c>
      <c r="B8" s="3" t="s">
        <v>629</v>
      </c>
      <c r="C8" s="16">
        <v>0</v>
      </c>
      <c r="D8" s="16">
        <v>0</v>
      </c>
      <c r="E8" s="3" t="s">
        <v>630</v>
      </c>
      <c r="F8" s="3" t="s">
        <v>631</v>
      </c>
    </row>
    <row r="9" spans="1:6" x14ac:dyDescent="0.25">
      <c r="A9" s="3">
        <v>6</v>
      </c>
      <c r="B9" s="3" t="s">
        <v>629</v>
      </c>
      <c r="C9" s="16">
        <v>0</v>
      </c>
      <c r="D9" s="16">
        <v>0</v>
      </c>
      <c r="E9" s="3" t="s">
        <v>630</v>
      </c>
      <c r="F9" s="3" t="s">
        <v>631</v>
      </c>
    </row>
    <row r="10" spans="1:6" x14ac:dyDescent="0.25">
      <c r="A10" s="3">
        <v>7</v>
      </c>
      <c r="B10" s="3" t="s">
        <v>629</v>
      </c>
      <c r="C10" s="16">
        <v>0</v>
      </c>
      <c r="D10" s="16">
        <v>0</v>
      </c>
      <c r="E10" s="3" t="s">
        <v>630</v>
      </c>
      <c r="F10" s="3" t="s">
        <v>631</v>
      </c>
    </row>
    <row r="11" spans="1:6" x14ac:dyDescent="0.25">
      <c r="A11" s="3">
        <v>8</v>
      </c>
      <c r="B11" s="3" t="s">
        <v>629</v>
      </c>
      <c r="C11" s="16">
        <v>0</v>
      </c>
      <c r="D11" s="16">
        <v>0</v>
      </c>
      <c r="E11" s="3" t="s">
        <v>630</v>
      </c>
      <c r="F11" s="3" t="s">
        <v>631</v>
      </c>
    </row>
    <row r="12" spans="1:6" x14ac:dyDescent="0.25">
      <c r="A12" s="3">
        <v>9</v>
      </c>
      <c r="B12" s="3" t="s">
        <v>629</v>
      </c>
      <c r="C12" s="16">
        <v>0</v>
      </c>
      <c r="D12" s="16">
        <v>0</v>
      </c>
      <c r="E12" s="3" t="s">
        <v>630</v>
      </c>
      <c r="F12" s="3" t="s">
        <v>631</v>
      </c>
    </row>
    <row r="13" spans="1:6" x14ac:dyDescent="0.25">
      <c r="A13" s="3">
        <v>10</v>
      </c>
      <c r="B13" s="3" t="s">
        <v>629</v>
      </c>
      <c r="C13" s="16">
        <v>0</v>
      </c>
      <c r="D13" s="16">
        <v>0</v>
      </c>
      <c r="E13" s="3" t="s">
        <v>630</v>
      </c>
      <c r="F13" s="3" t="s">
        <v>631</v>
      </c>
    </row>
    <row r="14" spans="1:6" x14ac:dyDescent="0.25">
      <c r="A14" s="3">
        <v>11</v>
      </c>
      <c r="B14" s="3" t="s">
        <v>629</v>
      </c>
      <c r="C14" s="16">
        <v>0</v>
      </c>
      <c r="D14" s="16">
        <v>0</v>
      </c>
      <c r="E14" s="3" t="s">
        <v>630</v>
      </c>
      <c r="F14" s="3" t="s">
        <v>631</v>
      </c>
    </row>
    <row r="15" spans="1:6" x14ac:dyDescent="0.25">
      <c r="A15" s="3">
        <v>12</v>
      </c>
      <c r="B15" s="3" t="s">
        <v>629</v>
      </c>
      <c r="C15" s="16">
        <v>0</v>
      </c>
      <c r="D15" s="16">
        <v>0</v>
      </c>
      <c r="E15" s="3" t="s">
        <v>630</v>
      </c>
      <c r="F15" s="3" t="s">
        <v>631</v>
      </c>
    </row>
    <row r="16" spans="1:6" x14ac:dyDescent="0.25">
      <c r="A16" s="3">
        <v>13</v>
      </c>
      <c r="B16" s="3" t="s">
        <v>629</v>
      </c>
      <c r="C16" s="16">
        <v>0</v>
      </c>
      <c r="D16" s="16">
        <v>0</v>
      </c>
      <c r="E16" s="3" t="s">
        <v>630</v>
      </c>
      <c r="F16" s="3" t="s">
        <v>631</v>
      </c>
    </row>
    <row r="17" spans="1:6" x14ac:dyDescent="0.25">
      <c r="A17" s="3">
        <v>14</v>
      </c>
      <c r="B17" s="3" t="s">
        <v>629</v>
      </c>
      <c r="C17" s="16">
        <v>0</v>
      </c>
      <c r="D17" s="16">
        <v>0</v>
      </c>
      <c r="E17" s="3" t="s">
        <v>630</v>
      </c>
      <c r="F17" s="3" t="s">
        <v>631</v>
      </c>
    </row>
    <row r="18" spans="1:6" x14ac:dyDescent="0.25">
      <c r="A18" s="3">
        <v>15</v>
      </c>
      <c r="B18" s="3" t="s">
        <v>629</v>
      </c>
      <c r="C18" s="16">
        <v>0</v>
      </c>
      <c r="D18" s="16">
        <v>0</v>
      </c>
      <c r="E18" s="3" t="s">
        <v>630</v>
      </c>
      <c r="F18" s="3" t="s">
        <v>631</v>
      </c>
    </row>
    <row r="19" spans="1:6" x14ac:dyDescent="0.25">
      <c r="A19" s="3">
        <v>16</v>
      </c>
      <c r="B19" s="3" t="s">
        <v>629</v>
      </c>
      <c r="C19" s="16">
        <v>0</v>
      </c>
      <c r="D19" s="16">
        <v>0</v>
      </c>
      <c r="E19" s="3" t="s">
        <v>630</v>
      </c>
      <c r="F19" s="3" t="s">
        <v>631</v>
      </c>
    </row>
    <row r="20" spans="1:6" x14ac:dyDescent="0.25">
      <c r="A20" s="3">
        <v>17</v>
      </c>
      <c r="B20" s="3" t="s">
        <v>629</v>
      </c>
      <c r="C20" s="16">
        <v>0</v>
      </c>
      <c r="D20" s="16">
        <v>0</v>
      </c>
      <c r="E20" s="3" t="s">
        <v>630</v>
      </c>
      <c r="F20" s="3" t="s">
        <v>631</v>
      </c>
    </row>
    <row r="21" spans="1:6" x14ac:dyDescent="0.25">
      <c r="A21" s="3">
        <v>18</v>
      </c>
      <c r="B21" s="3" t="s">
        <v>629</v>
      </c>
      <c r="C21" s="16">
        <v>0</v>
      </c>
      <c r="D21" s="16">
        <v>0</v>
      </c>
      <c r="E21" s="3" t="s">
        <v>630</v>
      </c>
      <c r="F21" s="3" t="s">
        <v>631</v>
      </c>
    </row>
    <row r="22" spans="1:6" x14ac:dyDescent="0.25">
      <c r="A22" s="3">
        <v>19</v>
      </c>
      <c r="B22" s="3" t="s">
        <v>629</v>
      </c>
      <c r="C22" s="16">
        <v>0</v>
      </c>
      <c r="D22" s="16">
        <v>0</v>
      </c>
      <c r="E22" s="3" t="s">
        <v>630</v>
      </c>
      <c r="F22" s="3" t="s">
        <v>631</v>
      </c>
    </row>
    <row r="23" spans="1:6" x14ac:dyDescent="0.25">
      <c r="A23" s="3">
        <v>20</v>
      </c>
      <c r="B23" s="3" t="s">
        <v>629</v>
      </c>
      <c r="C23" s="16">
        <v>0</v>
      </c>
      <c r="D23" s="16">
        <v>0</v>
      </c>
      <c r="E23" s="3" t="s">
        <v>630</v>
      </c>
      <c r="F23" s="3" t="s">
        <v>631</v>
      </c>
    </row>
    <row r="24" spans="1:6" x14ac:dyDescent="0.25">
      <c r="A24" s="3">
        <v>21</v>
      </c>
      <c r="B24" s="3" t="s">
        <v>629</v>
      </c>
      <c r="C24" s="16">
        <v>0</v>
      </c>
      <c r="D24" s="16">
        <v>0</v>
      </c>
      <c r="E24" s="3" t="s">
        <v>630</v>
      </c>
      <c r="F24" s="3" t="s">
        <v>631</v>
      </c>
    </row>
    <row r="25" spans="1:6" x14ac:dyDescent="0.25">
      <c r="A25" s="3">
        <v>22</v>
      </c>
      <c r="B25" s="3" t="s">
        <v>629</v>
      </c>
      <c r="C25" s="16">
        <v>0</v>
      </c>
      <c r="D25" s="16">
        <v>0</v>
      </c>
      <c r="E25" s="3" t="s">
        <v>630</v>
      </c>
      <c r="F25" s="3" t="s">
        <v>631</v>
      </c>
    </row>
    <row r="26" spans="1:6" x14ac:dyDescent="0.25">
      <c r="A26" s="3">
        <v>23</v>
      </c>
      <c r="B26" s="3" t="s">
        <v>629</v>
      </c>
      <c r="C26" s="16">
        <v>0</v>
      </c>
      <c r="D26" s="16">
        <v>0</v>
      </c>
      <c r="E26" s="3" t="s">
        <v>630</v>
      </c>
      <c r="F26" s="3" t="s">
        <v>631</v>
      </c>
    </row>
    <row r="27" spans="1:6" x14ac:dyDescent="0.25">
      <c r="A27" s="3">
        <v>24</v>
      </c>
      <c r="B27" s="3" t="s">
        <v>629</v>
      </c>
      <c r="C27" s="16">
        <v>0</v>
      </c>
      <c r="D27" s="16">
        <v>0</v>
      </c>
      <c r="E27" s="3" t="s">
        <v>630</v>
      </c>
      <c r="F27" s="3" t="s">
        <v>631</v>
      </c>
    </row>
    <row r="28" spans="1:6" x14ac:dyDescent="0.25">
      <c r="A28" s="3">
        <v>25</v>
      </c>
      <c r="B28" s="3" t="s">
        <v>629</v>
      </c>
      <c r="C28" s="16">
        <v>0</v>
      </c>
      <c r="D28" s="16">
        <v>0</v>
      </c>
      <c r="E28" s="3" t="s">
        <v>630</v>
      </c>
      <c r="F28" s="3" t="s">
        <v>631</v>
      </c>
    </row>
    <row r="29" spans="1:6" x14ac:dyDescent="0.25">
      <c r="A29" s="3">
        <v>26</v>
      </c>
      <c r="B29" s="3" t="s">
        <v>629</v>
      </c>
      <c r="C29" s="16">
        <v>0</v>
      </c>
      <c r="D29" s="16">
        <v>0</v>
      </c>
      <c r="E29" s="3" t="s">
        <v>630</v>
      </c>
      <c r="F29" s="3" t="s">
        <v>631</v>
      </c>
    </row>
    <row r="30" spans="1:6" x14ac:dyDescent="0.25">
      <c r="A30" s="3">
        <v>27</v>
      </c>
      <c r="B30" s="3" t="s">
        <v>629</v>
      </c>
      <c r="C30" s="16">
        <v>0</v>
      </c>
      <c r="D30" s="16">
        <v>0</v>
      </c>
      <c r="E30" s="3" t="s">
        <v>630</v>
      </c>
      <c r="F30" s="3" t="s">
        <v>631</v>
      </c>
    </row>
    <row r="31" spans="1:6" x14ac:dyDescent="0.25">
      <c r="A31" s="3">
        <v>28</v>
      </c>
      <c r="B31" s="3" t="s">
        <v>629</v>
      </c>
      <c r="C31" s="16">
        <v>0</v>
      </c>
      <c r="D31" s="16">
        <v>0</v>
      </c>
      <c r="E31" s="3" t="s">
        <v>630</v>
      </c>
      <c r="F31" s="3" t="s">
        <v>631</v>
      </c>
    </row>
    <row r="32" spans="1:6" x14ac:dyDescent="0.25">
      <c r="A32" s="3">
        <v>29</v>
      </c>
      <c r="B32" s="3" t="s">
        <v>629</v>
      </c>
      <c r="C32" s="16">
        <v>0</v>
      </c>
      <c r="D32" s="16">
        <v>0</v>
      </c>
      <c r="E32" s="3" t="s">
        <v>630</v>
      </c>
      <c r="F32" s="3" t="s">
        <v>631</v>
      </c>
    </row>
    <row r="33" spans="1:6" x14ac:dyDescent="0.25">
      <c r="A33" s="3">
        <v>30</v>
      </c>
      <c r="B33" s="3" t="s">
        <v>629</v>
      </c>
      <c r="C33" s="16">
        <v>0</v>
      </c>
      <c r="D33" s="16">
        <v>0</v>
      </c>
      <c r="E33" s="3" t="s">
        <v>630</v>
      </c>
      <c r="F33" s="3" t="s">
        <v>631</v>
      </c>
    </row>
    <row r="34" spans="1:6" x14ac:dyDescent="0.25">
      <c r="A34" s="3">
        <v>31</v>
      </c>
      <c r="B34" s="3" t="s">
        <v>629</v>
      </c>
      <c r="C34" s="16">
        <v>0</v>
      </c>
      <c r="D34" s="16">
        <v>0</v>
      </c>
      <c r="E34" s="3" t="s">
        <v>630</v>
      </c>
      <c r="F34" s="3" t="s">
        <v>631</v>
      </c>
    </row>
    <row r="35" spans="1:6" x14ac:dyDescent="0.25">
      <c r="A35" s="3">
        <v>32</v>
      </c>
      <c r="B35" s="3" t="s">
        <v>629</v>
      </c>
      <c r="C35" s="16">
        <v>0</v>
      </c>
      <c r="D35" s="16">
        <v>0</v>
      </c>
      <c r="E35" s="3" t="s">
        <v>630</v>
      </c>
      <c r="F35" s="3" t="s">
        <v>631</v>
      </c>
    </row>
    <row r="36" spans="1:6" x14ac:dyDescent="0.25">
      <c r="A36" s="3">
        <v>33</v>
      </c>
      <c r="B36" s="3" t="s">
        <v>629</v>
      </c>
      <c r="C36" s="16">
        <v>0</v>
      </c>
      <c r="D36" s="16">
        <v>0</v>
      </c>
      <c r="E36" s="3" t="s">
        <v>630</v>
      </c>
      <c r="F36" s="3" t="s">
        <v>631</v>
      </c>
    </row>
    <row r="37" spans="1:6" x14ac:dyDescent="0.25">
      <c r="A37" s="3">
        <v>34</v>
      </c>
      <c r="B37" s="3" t="s">
        <v>629</v>
      </c>
      <c r="C37" s="16">
        <v>0</v>
      </c>
      <c r="D37" s="16">
        <v>0</v>
      </c>
      <c r="E37" s="3" t="s">
        <v>630</v>
      </c>
      <c r="F37" s="3" t="s">
        <v>631</v>
      </c>
    </row>
    <row r="38" spans="1:6" x14ac:dyDescent="0.25">
      <c r="A38" s="3">
        <v>35</v>
      </c>
      <c r="B38" s="3" t="s">
        <v>629</v>
      </c>
      <c r="C38" s="16">
        <v>0</v>
      </c>
      <c r="D38" s="16">
        <v>0</v>
      </c>
      <c r="E38" s="3" t="s">
        <v>630</v>
      </c>
      <c r="F38" s="3" t="s">
        <v>631</v>
      </c>
    </row>
    <row r="39" spans="1:6" x14ac:dyDescent="0.25">
      <c r="A39" s="3">
        <v>36</v>
      </c>
      <c r="B39" s="3" t="s">
        <v>629</v>
      </c>
      <c r="C39" s="16">
        <v>0</v>
      </c>
      <c r="D39" s="16">
        <v>0</v>
      </c>
      <c r="E39" s="3" t="s">
        <v>630</v>
      </c>
      <c r="F39" s="3" t="s">
        <v>631</v>
      </c>
    </row>
    <row r="40" spans="1:6" x14ac:dyDescent="0.25">
      <c r="A40" s="3">
        <v>37</v>
      </c>
      <c r="B40" s="3" t="s">
        <v>629</v>
      </c>
      <c r="C40" s="16">
        <v>0</v>
      </c>
      <c r="D40" s="16">
        <v>0</v>
      </c>
      <c r="E40" s="3" t="s">
        <v>630</v>
      </c>
      <c r="F40" s="3" t="s">
        <v>631</v>
      </c>
    </row>
    <row r="41" spans="1:6" x14ac:dyDescent="0.25">
      <c r="A41" s="3">
        <v>38</v>
      </c>
      <c r="B41" s="3" t="s">
        <v>629</v>
      </c>
      <c r="C41" s="16">
        <v>0</v>
      </c>
      <c r="D41" s="16">
        <v>0</v>
      </c>
      <c r="E41" s="3" t="s">
        <v>630</v>
      </c>
      <c r="F41" s="3" t="s">
        <v>631</v>
      </c>
    </row>
    <row r="42" spans="1:6" x14ac:dyDescent="0.25">
      <c r="A42" s="3">
        <v>39</v>
      </c>
      <c r="B42" s="3" t="s">
        <v>629</v>
      </c>
      <c r="C42" s="16">
        <v>0</v>
      </c>
      <c r="D42" s="16">
        <v>0</v>
      </c>
      <c r="E42" s="3" t="s">
        <v>630</v>
      </c>
      <c r="F42" s="3" t="s">
        <v>631</v>
      </c>
    </row>
    <row r="43" spans="1:6" x14ac:dyDescent="0.25">
      <c r="A43" s="3">
        <v>40</v>
      </c>
      <c r="B43" s="3" t="s">
        <v>629</v>
      </c>
      <c r="C43" s="16">
        <v>0</v>
      </c>
      <c r="D43" s="16">
        <v>0</v>
      </c>
      <c r="E43" s="3" t="s">
        <v>630</v>
      </c>
      <c r="F43" s="3" t="s">
        <v>631</v>
      </c>
    </row>
    <row r="44" spans="1:6" x14ac:dyDescent="0.25">
      <c r="A44" s="3">
        <v>41</v>
      </c>
      <c r="B44" s="3" t="s">
        <v>629</v>
      </c>
      <c r="C44" s="16">
        <v>0</v>
      </c>
      <c r="D44" s="16">
        <v>0</v>
      </c>
      <c r="E44" s="3" t="s">
        <v>630</v>
      </c>
      <c r="F44" s="3" t="s">
        <v>631</v>
      </c>
    </row>
    <row r="45" spans="1:6" x14ac:dyDescent="0.25">
      <c r="A45" s="3">
        <v>42</v>
      </c>
      <c r="B45" s="3" t="s">
        <v>629</v>
      </c>
      <c r="C45" s="16">
        <v>0</v>
      </c>
      <c r="D45" s="16">
        <v>0</v>
      </c>
      <c r="E45" s="3" t="s">
        <v>630</v>
      </c>
      <c r="F45" s="3" t="s">
        <v>631</v>
      </c>
    </row>
    <row r="46" spans="1:6" x14ac:dyDescent="0.25">
      <c r="A46" s="3">
        <v>43</v>
      </c>
      <c r="B46" s="3" t="s">
        <v>629</v>
      </c>
      <c r="C46" s="16">
        <v>0</v>
      </c>
      <c r="D46" s="16">
        <v>0</v>
      </c>
      <c r="E46" s="3" t="s">
        <v>630</v>
      </c>
      <c r="F46" s="3" t="s">
        <v>631</v>
      </c>
    </row>
    <row r="47" spans="1:6" x14ac:dyDescent="0.25">
      <c r="A47" s="3">
        <v>44</v>
      </c>
      <c r="B47" s="3" t="s">
        <v>629</v>
      </c>
      <c r="C47" s="16">
        <v>0</v>
      </c>
      <c r="D47" s="16">
        <v>0</v>
      </c>
      <c r="E47" s="3" t="s">
        <v>630</v>
      </c>
      <c r="F47" s="3" t="s">
        <v>631</v>
      </c>
    </row>
    <row r="48" spans="1:6" x14ac:dyDescent="0.25">
      <c r="A48" s="3">
        <v>45</v>
      </c>
      <c r="B48" s="3" t="s">
        <v>629</v>
      </c>
      <c r="C48" s="16">
        <v>0</v>
      </c>
      <c r="D48" s="16">
        <v>0</v>
      </c>
      <c r="E48" s="3" t="s">
        <v>630</v>
      </c>
      <c r="F48" s="3" t="s">
        <v>631</v>
      </c>
    </row>
    <row r="49" spans="1:6" x14ac:dyDescent="0.25">
      <c r="A49" s="3">
        <v>46</v>
      </c>
      <c r="B49" s="3" t="s">
        <v>629</v>
      </c>
      <c r="C49" s="16">
        <v>0</v>
      </c>
      <c r="D49" s="16">
        <v>0</v>
      </c>
      <c r="E49" s="3" t="s">
        <v>630</v>
      </c>
      <c r="F49" s="3" t="s">
        <v>631</v>
      </c>
    </row>
    <row r="50" spans="1:6" x14ac:dyDescent="0.25">
      <c r="A50" s="3">
        <v>47</v>
      </c>
      <c r="B50" s="3" t="s">
        <v>629</v>
      </c>
      <c r="C50" s="16">
        <v>0</v>
      </c>
      <c r="D50" s="16">
        <v>0</v>
      </c>
      <c r="E50" s="3" t="s">
        <v>630</v>
      </c>
      <c r="F50" s="3" t="s">
        <v>631</v>
      </c>
    </row>
    <row r="51" spans="1:6" x14ac:dyDescent="0.25">
      <c r="A51" s="3">
        <v>48</v>
      </c>
      <c r="B51" s="3" t="s">
        <v>629</v>
      </c>
      <c r="C51" s="16">
        <v>0</v>
      </c>
      <c r="D51" s="16">
        <v>0</v>
      </c>
      <c r="E51" s="3" t="s">
        <v>630</v>
      </c>
      <c r="F51" s="3" t="s">
        <v>631</v>
      </c>
    </row>
    <row r="52" spans="1:6" x14ac:dyDescent="0.25">
      <c r="A52" s="3">
        <v>49</v>
      </c>
      <c r="B52" s="3" t="s">
        <v>629</v>
      </c>
      <c r="C52" s="16">
        <v>0</v>
      </c>
      <c r="D52" s="16">
        <v>0</v>
      </c>
      <c r="E52" s="3" t="s">
        <v>630</v>
      </c>
      <c r="F52" s="3" t="s">
        <v>631</v>
      </c>
    </row>
    <row r="53" spans="1:6" x14ac:dyDescent="0.25">
      <c r="A53" s="3">
        <v>50</v>
      </c>
      <c r="B53" s="3" t="s">
        <v>629</v>
      </c>
      <c r="C53" s="16">
        <v>0</v>
      </c>
      <c r="D53" s="16">
        <v>0</v>
      </c>
      <c r="E53" s="3" t="s">
        <v>630</v>
      </c>
      <c r="F53" s="3" t="s">
        <v>631</v>
      </c>
    </row>
    <row r="54" spans="1:6" x14ac:dyDescent="0.25">
      <c r="A54" s="3">
        <v>51</v>
      </c>
      <c r="B54" s="3" t="s">
        <v>629</v>
      </c>
      <c r="C54" s="16">
        <v>0</v>
      </c>
      <c r="D54" s="16">
        <v>0</v>
      </c>
      <c r="E54" s="3" t="s">
        <v>630</v>
      </c>
      <c r="F54" s="3" t="s">
        <v>631</v>
      </c>
    </row>
    <row r="55" spans="1:6" x14ac:dyDescent="0.25">
      <c r="A55" s="3">
        <v>52</v>
      </c>
      <c r="B55" s="3" t="s">
        <v>629</v>
      </c>
      <c r="C55" s="16">
        <v>0</v>
      </c>
      <c r="D55" s="16">
        <v>0</v>
      </c>
      <c r="E55" s="3" t="s">
        <v>630</v>
      </c>
      <c r="F55" s="3" t="s">
        <v>631</v>
      </c>
    </row>
    <row r="56" spans="1:6" x14ac:dyDescent="0.25">
      <c r="A56" s="3">
        <v>53</v>
      </c>
      <c r="B56" s="3" t="s">
        <v>629</v>
      </c>
      <c r="C56" s="16">
        <v>0</v>
      </c>
      <c r="D56" s="16">
        <v>0</v>
      </c>
      <c r="E56" s="3" t="s">
        <v>630</v>
      </c>
      <c r="F56" s="3" t="s">
        <v>631</v>
      </c>
    </row>
    <row r="57" spans="1:6" x14ac:dyDescent="0.25">
      <c r="A57" s="3">
        <v>54</v>
      </c>
      <c r="B57" s="3" t="s">
        <v>629</v>
      </c>
      <c r="C57" s="16">
        <v>0</v>
      </c>
      <c r="D57" s="16">
        <v>0</v>
      </c>
      <c r="E57" s="3" t="s">
        <v>630</v>
      </c>
      <c r="F57" s="3" t="s">
        <v>631</v>
      </c>
    </row>
    <row r="58" spans="1:6" x14ac:dyDescent="0.25">
      <c r="A58" s="3">
        <v>55</v>
      </c>
      <c r="B58" s="3" t="s">
        <v>629</v>
      </c>
      <c r="C58" s="16">
        <v>0</v>
      </c>
      <c r="D58" s="16">
        <v>0</v>
      </c>
      <c r="E58" s="3" t="s">
        <v>630</v>
      </c>
      <c r="F58" s="3" t="s">
        <v>631</v>
      </c>
    </row>
    <row r="59" spans="1:6" x14ac:dyDescent="0.25">
      <c r="A59" s="3">
        <v>56</v>
      </c>
      <c r="B59" s="3" t="s">
        <v>629</v>
      </c>
      <c r="C59" s="16">
        <v>0</v>
      </c>
      <c r="D59" s="16">
        <v>0</v>
      </c>
      <c r="E59" s="3" t="s">
        <v>630</v>
      </c>
      <c r="F59" s="3" t="s">
        <v>631</v>
      </c>
    </row>
    <row r="60" spans="1:6" x14ac:dyDescent="0.25">
      <c r="A60" s="3">
        <v>57</v>
      </c>
      <c r="B60" s="3" t="s">
        <v>629</v>
      </c>
      <c r="C60" s="16">
        <v>0</v>
      </c>
      <c r="D60" s="16">
        <v>0</v>
      </c>
      <c r="E60" s="3" t="s">
        <v>630</v>
      </c>
      <c r="F60" s="3" t="s">
        <v>631</v>
      </c>
    </row>
    <row r="61" spans="1:6" x14ac:dyDescent="0.25">
      <c r="A61" s="3">
        <v>58</v>
      </c>
      <c r="B61" s="3" t="s">
        <v>629</v>
      </c>
      <c r="C61" s="16">
        <v>0</v>
      </c>
      <c r="D61" s="16">
        <v>0</v>
      </c>
      <c r="E61" s="3" t="s">
        <v>630</v>
      </c>
      <c r="F61" s="3" t="s">
        <v>631</v>
      </c>
    </row>
    <row r="62" spans="1:6" x14ac:dyDescent="0.25">
      <c r="A62" s="3">
        <v>59</v>
      </c>
      <c r="B62" s="3" t="s">
        <v>629</v>
      </c>
      <c r="C62" s="16">
        <v>0</v>
      </c>
      <c r="D62" s="16">
        <v>0</v>
      </c>
      <c r="E62" s="3" t="s">
        <v>630</v>
      </c>
      <c r="F62" s="3" t="s">
        <v>631</v>
      </c>
    </row>
    <row r="63" spans="1:6" x14ac:dyDescent="0.25">
      <c r="A63" s="3">
        <v>60</v>
      </c>
      <c r="B63" s="3" t="s">
        <v>629</v>
      </c>
      <c r="C63" s="16">
        <v>0</v>
      </c>
      <c r="D63" s="16">
        <v>0</v>
      </c>
      <c r="E63" s="3" t="s">
        <v>630</v>
      </c>
      <c r="F63" s="3" t="s">
        <v>631</v>
      </c>
    </row>
    <row r="64" spans="1:6" x14ac:dyDescent="0.25">
      <c r="A64" s="3">
        <v>61</v>
      </c>
      <c r="B64" s="3" t="s">
        <v>629</v>
      </c>
      <c r="C64" s="16">
        <v>0</v>
      </c>
      <c r="D64" s="16">
        <v>0</v>
      </c>
      <c r="E64" s="3" t="s">
        <v>630</v>
      </c>
      <c r="F64" s="3" t="s">
        <v>631</v>
      </c>
    </row>
    <row r="65" spans="1:6" x14ac:dyDescent="0.25">
      <c r="A65" s="3">
        <v>62</v>
      </c>
      <c r="B65" s="3" t="s">
        <v>629</v>
      </c>
      <c r="C65" s="16">
        <v>0</v>
      </c>
      <c r="D65" s="16">
        <v>0</v>
      </c>
      <c r="E65" s="3" t="s">
        <v>630</v>
      </c>
      <c r="F65" s="3" t="s">
        <v>631</v>
      </c>
    </row>
    <row r="66" spans="1:6" x14ac:dyDescent="0.25">
      <c r="A66" s="3">
        <v>63</v>
      </c>
      <c r="B66" s="3" t="s">
        <v>629</v>
      </c>
      <c r="C66" s="16">
        <v>0</v>
      </c>
      <c r="D66" s="16">
        <v>0</v>
      </c>
      <c r="E66" s="3" t="s">
        <v>630</v>
      </c>
      <c r="F66" s="3" t="s">
        <v>631</v>
      </c>
    </row>
    <row r="67" spans="1:6" x14ac:dyDescent="0.25">
      <c r="A67" s="3">
        <v>64</v>
      </c>
      <c r="B67" s="3" t="s">
        <v>629</v>
      </c>
      <c r="C67" s="16">
        <v>0</v>
      </c>
      <c r="D67" s="16">
        <v>0</v>
      </c>
      <c r="E67" s="3" t="s">
        <v>630</v>
      </c>
      <c r="F67" s="3" t="s">
        <v>631</v>
      </c>
    </row>
    <row r="68" spans="1:6" x14ac:dyDescent="0.25">
      <c r="A68" s="3">
        <v>65</v>
      </c>
      <c r="B68" s="3" t="s">
        <v>629</v>
      </c>
      <c r="C68" s="16">
        <v>0</v>
      </c>
      <c r="D68" s="16">
        <v>0</v>
      </c>
      <c r="E68" s="3" t="s">
        <v>630</v>
      </c>
      <c r="F68" s="3" t="s">
        <v>631</v>
      </c>
    </row>
    <row r="69" spans="1:6" x14ac:dyDescent="0.25">
      <c r="A69" s="3">
        <v>66</v>
      </c>
      <c r="B69" s="3" t="s">
        <v>629</v>
      </c>
      <c r="C69" s="16">
        <v>0</v>
      </c>
      <c r="D69" s="16">
        <v>0</v>
      </c>
      <c r="E69" s="3" t="s">
        <v>630</v>
      </c>
      <c r="F69" s="3" t="s">
        <v>631</v>
      </c>
    </row>
    <row r="70" spans="1:6" x14ac:dyDescent="0.25">
      <c r="A70" s="3">
        <v>67</v>
      </c>
      <c r="B70" s="3" t="s">
        <v>629</v>
      </c>
      <c r="C70" s="16">
        <v>0</v>
      </c>
      <c r="D70" s="16">
        <v>0</v>
      </c>
      <c r="E70" s="3" t="s">
        <v>630</v>
      </c>
      <c r="F70" s="3" t="s">
        <v>631</v>
      </c>
    </row>
    <row r="71" spans="1:6" x14ac:dyDescent="0.25">
      <c r="A71" s="3">
        <v>68</v>
      </c>
      <c r="B71" s="3" t="s">
        <v>629</v>
      </c>
      <c r="C71" s="16">
        <v>0</v>
      </c>
      <c r="D71" s="16">
        <v>0</v>
      </c>
      <c r="E71" s="3" t="s">
        <v>630</v>
      </c>
      <c r="F71" s="3" t="s">
        <v>631</v>
      </c>
    </row>
    <row r="72" spans="1:6" x14ac:dyDescent="0.25">
      <c r="A72" s="3">
        <v>69</v>
      </c>
      <c r="B72" s="3" t="s">
        <v>629</v>
      </c>
      <c r="C72" s="16">
        <v>0</v>
      </c>
      <c r="D72" s="16">
        <v>0</v>
      </c>
      <c r="E72" s="3" t="s">
        <v>630</v>
      </c>
      <c r="F72" s="3" t="s">
        <v>631</v>
      </c>
    </row>
    <row r="73" spans="1:6" x14ac:dyDescent="0.25">
      <c r="A73" s="3">
        <v>70</v>
      </c>
      <c r="B73" s="3" t="s">
        <v>629</v>
      </c>
      <c r="C73" s="16">
        <v>0</v>
      </c>
      <c r="D73" s="16">
        <v>0</v>
      </c>
      <c r="E73" s="3" t="s">
        <v>630</v>
      </c>
      <c r="F73" s="3" t="s">
        <v>631</v>
      </c>
    </row>
    <row r="74" spans="1:6" x14ac:dyDescent="0.25">
      <c r="A74" s="3">
        <v>71</v>
      </c>
      <c r="B74" s="3" t="s">
        <v>629</v>
      </c>
      <c r="C74" s="16">
        <v>0</v>
      </c>
      <c r="D74" s="16">
        <v>0</v>
      </c>
      <c r="E74" s="3" t="s">
        <v>630</v>
      </c>
      <c r="F74" s="3" t="s">
        <v>631</v>
      </c>
    </row>
    <row r="75" spans="1:6" x14ac:dyDescent="0.25">
      <c r="A75" s="3">
        <v>72</v>
      </c>
      <c r="B75" s="3" t="s">
        <v>629</v>
      </c>
      <c r="C75" s="16">
        <v>0</v>
      </c>
      <c r="D75" s="16">
        <v>0</v>
      </c>
      <c r="E75" s="3" t="s">
        <v>630</v>
      </c>
      <c r="F75" s="3" t="s">
        <v>631</v>
      </c>
    </row>
    <row r="76" spans="1:6" x14ac:dyDescent="0.25">
      <c r="A76" s="3">
        <v>73</v>
      </c>
      <c r="B76" s="3" t="s">
        <v>629</v>
      </c>
      <c r="C76" s="16">
        <v>0</v>
      </c>
      <c r="D76" s="16">
        <v>0</v>
      </c>
      <c r="E76" s="3" t="s">
        <v>630</v>
      </c>
      <c r="F76" s="3" t="s">
        <v>631</v>
      </c>
    </row>
    <row r="77" spans="1:6" x14ac:dyDescent="0.25">
      <c r="A77" s="3">
        <v>74</v>
      </c>
      <c r="B77" s="3" t="s">
        <v>629</v>
      </c>
      <c r="C77" s="16">
        <v>0</v>
      </c>
      <c r="D77" s="16">
        <v>0</v>
      </c>
      <c r="E77" s="3" t="s">
        <v>630</v>
      </c>
      <c r="F77" s="3" t="s">
        <v>631</v>
      </c>
    </row>
    <row r="78" spans="1:6" x14ac:dyDescent="0.25">
      <c r="A78" s="3">
        <v>75</v>
      </c>
      <c r="B78" s="3" t="s">
        <v>629</v>
      </c>
      <c r="C78" s="16">
        <v>0</v>
      </c>
      <c r="D78" s="16">
        <v>0</v>
      </c>
      <c r="E78" s="3" t="s">
        <v>630</v>
      </c>
      <c r="F78" s="3" t="s">
        <v>631</v>
      </c>
    </row>
    <row r="79" spans="1:6" x14ac:dyDescent="0.25">
      <c r="A79" s="3">
        <v>76</v>
      </c>
      <c r="B79" s="3" t="s">
        <v>629</v>
      </c>
      <c r="C79" s="16">
        <v>0</v>
      </c>
      <c r="D79" s="16">
        <v>0</v>
      </c>
      <c r="E79" s="3" t="s">
        <v>630</v>
      </c>
      <c r="F79" s="3" t="s">
        <v>631</v>
      </c>
    </row>
    <row r="80" spans="1:6" x14ac:dyDescent="0.25">
      <c r="A80" s="3">
        <v>77</v>
      </c>
      <c r="B80" s="3" t="s">
        <v>629</v>
      </c>
      <c r="C80" s="16">
        <v>0</v>
      </c>
      <c r="D80" s="16">
        <v>0</v>
      </c>
      <c r="E80" s="3" t="s">
        <v>630</v>
      </c>
      <c r="F80" s="3" t="s">
        <v>631</v>
      </c>
    </row>
    <row r="81" spans="1:6" x14ac:dyDescent="0.25">
      <c r="A81" s="3">
        <v>78</v>
      </c>
      <c r="B81" s="3" t="s">
        <v>629</v>
      </c>
      <c r="C81" s="16">
        <v>0</v>
      </c>
      <c r="D81" s="16">
        <v>0</v>
      </c>
      <c r="E81" s="3" t="s">
        <v>630</v>
      </c>
      <c r="F81" s="3" t="s">
        <v>631</v>
      </c>
    </row>
    <row r="82" spans="1:6" x14ac:dyDescent="0.25">
      <c r="A82" s="3">
        <v>79</v>
      </c>
      <c r="B82" s="3" t="s">
        <v>629</v>
      </c>
      <c r="C82" s="16">
        <v>0</v>
      </c>
      <c r="D82" s="16">
        <v>0</v>
      </c>
      <c r="E82" s="3" t="s">
        <v>630</v>
      </c>
      <c r="F82" s="3" t="s">
        <v>631</v>
      </c>
    </row>
    <row r="83" spans="1:6" x14ac:dyDescent="0.25">
      <c r="A83" s="3">
        <v>80</v>
      </c>
      <c r="B83" s="3" t="s">
        <v>629</v>
      </c>
      <c r="C83" s="16">
        <v>0</v>
      </c>
      <c r="D83" s="16">
        <v>0</v>
      </c>
      <c r="E83" s="3" t="s">
        <v>630</v>
      </c>
      <c r="F83" s="3" t="s">
        <v>631</v>
      </c>
    </row>
    <row r="84" spans="1:6" x14ac:dyDescent="0.25">
      <c r="A84" s="3">
        <v>81</v>
      </c>
      <c r="B84" s="3" t="s">
        <v>629</v>
      </c>
      <c r="C84" s="16">
        <v>0</v>
      </c>
      <c r="D84" s="16">
        <v>0</v>
      </c>
      <c r="E84" s="3" t="s">
        <v>630</v>
      </c>
      <c r="F84" s="3" t="s">
        <v>631</v>
      </c>
    </row>
    <row r="85" spans="1:6" x14ac:dyDescent="0.25">
      <c r="A85" s="3">
        <v>82</v>
      </c>
      <c r="B85" s="3" t="s">
        <v>629</v>
      </c>
      <c r="C85" s="16">
        <v>0</v>
      </c>
      <c r="D85" s="16">
        <v>0</v>
      </c>
      <c r="E85" s="3" t="s">
        <v>630</v>
      </c>
      <c r="F85" s="3" t="s">
        <v>631</v>
      </c>
    </row>
    <row r="86" spans="1:6" x14ac:dyDescent="0.25">
      <c r="A86" s="3">
        <v>83</v>
      </c>
      <c r="B86" s="3" t="s">
        <v>629</v>
      </c>
      <c r="C86" s="16">
        <v>0</v>
      </c>
      <c r="D86" s="16">
        <v>0</v>
      </c>
      <c r="E86" s="3" t="s">
        <v>630</v>
      </c>
      <c r="F86" s="3" t="s">
        <v>631</v>
      </c>
    </row>
    <row r="87" spans="1:6" x14ac:dyDescent="0.25">
      <c r="A87" s="3">
        <v>84</v>
      </c>
      <c r="B87" s="3" t="s">
        <v>629</v>
      </c>
      <c r="C87" s="16">
        <v>0</v>
      </c>
      <c r="D87" s="16">
        <v>0</v>
      </c>
      <c r="E87" s="3" t="s">
        <v>630</v>
      </c>
      <c r="F87" s="3" t="s">
        <v>631</v>
      </c>
    </row>
    <row r="88" spans="1:6" x14ac:dyDescent="0.25">
      <c r="A88" s="3">
        <v>85</v>
      </c>
      <c r="B88" s="3" t="s">
        <v>629</v>
      </c>
      <c r="C88" s="16">
        <v>0</v>
      </c>
      <c r="D88" s="16">
        <v>0</v>
      </c>
      <c r="E88" s="3" t="s">
        <v>630</v>
      </c>
      <c r="F88" s="3" t="s">
        <v>631</v>
      </c>
    </row>
    <row r="89" spans="1:6" x14ac:dyDescent="0.25">
      <c r="A89" s="3">
        <v>86</v>
      </c>
      <c r="B89" s="3" t="s">
        <v>629</v>
      </c>
      <c r="C89" s="16">
        <v>0</v>
      </c>
      <c r="D89" s="16">
        <v>0</v>
      </c>
      <c r="E89" s="3" t="s">
        <v>630</v>
      </c>
      <c r="F89" s="3" t="s">
        <v>631</v>
      </c>
    </row>
    <row r="90" spans="1:6" x14ac:dyDescent="0.25">
      <c r="A90" s="3">
        <v>87</v>
      </c>
      <c r="B90" s="3" t="s">
        <v>629</v>
      </c>
      <c r="C90" s="16">
        <v>0</v>
      </c>
      <c r="D90" s="16">
        <v>0</v>
      </c>
      <c r="E90" s="3" t="s">
        <v>630</v>
      </c>
      <c r="F90" s="3" t="s">
        <v>631</v>
      </c>
    </row>
    <row r="91" spans="1:6" x14ac:dyDescent="0.25">
      <c r="A91" s="3">
        <v>88</v>
      </c>
      <c r="B91" s="3" t="s">
        <v>629</v>
      </c>
      <c r="C91" s="16">
        <v>0</v>
      </c>
      <c r="D91" s="16">
        <v>0</v>
      </c>
      <c r="E91" s="3" t="s">
        <v>630</v>
      </c>
      <c r="F91" s="3" t="s">
        <v>631</v>
      </c>
    </row>
    <row r="92" spans="1:6" x14ac:dyDescent="0.25">
      <c r="A92" s="3">
        <v>89</v>
      </c>
      <c r="B92" s="3" t="s">
        <v>629</v>
      </c>
      <c r="C92" s="16">
        <v>0</v>
      </c>
      <c r="D92" s="16">
        <v>0</v>
      </c>
      <c r="E92" s="3" t="s">
        <v>630</v>
      </c>
      <c r="F92" s="3" t="s">
        <v>631</v>
      </c>
    </row>
    <row r="93" spans="1:6" x14ac:dyDescent="0.25">
      <c r="A93" s="3">
        <v>90</v>
      </c>
      <c r="B93" s="3" t="s">
        <v>629</v>
      </c>
      <c r="C93" s="16">
        <v>0</v>
      </c>
      <c r="D93" s="16">
        <v>0</v>
      </c>
      <c r="E93" s="3" t="s">
        <v>630</v>
      </c>
      <c r="F93" s="3" t="s">
        <v>631</v>
      </c>
    </row>
    <row r="94" spans="1:6" x14ac:dyDescent="0.25">
      <c r="A94" s="3">
        <v>91</v>
      </c>
      <c r="B94" s="3" t="s">
        <v>629</v>
      </c>
      <c r="C94" s="16">
        <v>0</v>
      </c>
      <c r="D94" s="16">
        <v>0</v>
      </c>
      <c r="E94" s="3" t="s">
        <v>630</v>
      </c>
      <c r="F94" s="3" t="s">
        <v>631</v>
      </c>
    </row>
    <row r="95" spans="1:6" x14ac:dyDescent="0.25">
      <c r="A95" s="3">
        <v>92</v>
      </c>
      <c r="B95" s="3" t="s">
        <v>629</v>
      </c>
      <c r="C95" s="16">
        <v>0</v>
      </c>
      <c r="D95" s="16">
        <v>0</v>
      </c>
      <c r="E95" s="3" t="s">
        <v>630</v>
      </c>
      <c r="F95" s="3" t="s">
        <v>631</v>
      </c>
    </row>
    <row r="96" spans="1:6" x14ac:dyDescent="0.25">
      <c r="A96" s="3">
        <v>93</v>
      </c>
      <c r="B96" s="3" t="s">
        <v>629</v>
      </c>
      <c r="C96" s="16">
        <v>0</v>
      </c>
      <c r="D96" s="16">
        <v>0</v>
      </c>
      <c r="E96" s="3" t="s">
        <v>630</v>
      </c>
      <c r="F96" s="3" t="s">
        <v>631</v>
      </c>
    </row>
    <row r="97" spans="1:6" x14ac:dyDescent="0.25">
      <c r="A97" s="3">
        <v>94</v>
      </c>
      <c r="B97" s="3" t="s">
        <v>629</v>
      </c>
      <c r="C97" s="16">
        <v>0</v>
      </c>
      <c r="D97" s="16">
        <v>0</v>
      </c>
      <c r="E97" s="3" t="s">
        <v>630</v>
      </c>
      <c r="F97" s="3" t="s">
        <v>631</v>
      </c>
    </row>
    <row r="98" spans="1:6" x14ac:dyDescent="0.25">
      <c r="A98" s="3">
        <v>95</v>
      </c>
      <c r="B98" s="3" t="s">
        <v>629</v>
      </c>
      <c r="C98" s="16">
        <v>0</v>
      </c>
      <c r="D98" s="16">
        <v>0</v>
      </c>
      <c r="E98" s="3" t="s">
        <v>630</v>
      </c>
      <c r="F98" s="3" t="s">
        <v>631</v>
      </c>
    </row>
    <row r="99" spans="1:6" x14ac:dyDescent="0.25">
      <c r="A99" s="3">
        <v>96</v>
      </c>
      <c r="B99" s="3" t="s">
        <v>629</v>
      </c>
      <c r="C99" s="16">
        <v>0</v>
      </c>
      <c r="D99" s="16">
        <v>0</v>
      </c>
      <c r="E99" s="3" t="s">
        <v>630</v>
      </c>
      <c r="F99" s="3" t="s">
        <v>631</v>
      </c>
    </row>
    <row r="100" spans="1:6" x14ac:dyDescent="0.25">
      <c r="A100" s="3">
        <v>97</v>
      </c>
      <c r="B100" s="3" t="s">
        <v>629</v>
      </c>
      <c r="C100" s="16">
        <v>0</v>
      </c>
      <c r="D100" s="16">
        <v>0</v>
      </c>
      <c r="E100" s="3" t="s">
        <v>630</v>
      </c>
      <c r="F100" s="3" t="s">
        <v>631</v>
      </c>
    </row>
    <row r="101" spans="1:6" x14ac:dyDescent="0.25">
      <c r="A101" s="3">
        <v>98</v>
      </c>
      <c r="B101" s="3" t="s">
        <v>629</v>
      </c>
      <c r="C101" s="16">
        <v>0</v>
      </c>
      <c r="D101" s="16">
        <v>0</v>
      </c>
      <c r="E101" s="3" t="s">
        <v>630</v>
      </c>
      <c r="F101" s="3" t="s">
        <v>631</v>
      </c>
    </row>
    <row r="102" spans="1:6" x14ac:dyDescent="0.25">
      <c r="A102" s="3">
        <v>99</v>
      </c>
      <c r="B102" s="3" t="s">
        <v>629</v>
      </c>
      <c r="C102" s="16">
        <v>0</v>
      </c>
      <c r="D102" s="16">
        <v>0</v>
      </c>
      <c r="E102" s="3" t="s">
        <v>630</v>
      </c>
      <c r="F102" s="3" t="s">
        <v>631</v>
      </c>
    </row>
    <row r="103" spans="1:6" x14ac:dyDescent="0.25">
      <c r="A103" s="3">
        <v>100</v>
      </c>
      <c r="B103" s="3" t="s">
        <v>629</v>
      </c>
      <c r="C103" s="16">
        <v>0</v>
      </c>
      <c r="D103" s="16">
        <v>0</v>
      </c>
      <c r="E103" s="3" t="s">
        <v>630</v>
      </c>
      <c r="F103" s="3" t="s">
        <v>631</v>
      </c>
    </row>
    <row r="104" spans="1:6" x14ac:dyDescent="0.25">
      <c r="A104" s="3">
        <v>101</v>
      </c>
      <c r="B104" s="3" t="s">
        <v>629</v>
      </c>
      <c r="C104" s="16">
        <v>0</v>
      </c>
      <c r="D104" s="16">
        <v>0</v>
      </c>
      <c r="E104" s="3" t="s">
        <v>630</v>
      </c>
      <c r="F104" s="3" t="s">
        <v>631</v>
      </c>
    </row>
    <row r="105" spans="1:6" x14ac:dyDescent="0.25">
      <c r="A105" s="3">
        <v>102</v>
      </c>
      <c r="B105" s="3" t="s">
        <v>629</v>
      </c>
      <c r="C105" s="16">
        <v>0</v>
      </c>
      <c r="D105" s="16">
        <v>0</v>
      </c>
      <c r="E105" s="3" t="s">
        <v>630</v>
      </c>
      <c r="F105" s="3" t="s">
        <v>631</v>
      </c>
    </row>
    <row r="106" spans="1:6" x14ac:dyDescent="0.25">
      <c r="A106" s="3">
        <v>103</v>
      </c>
      <c r="B106" s="3" t="s">
        <v>629</v>
      </c>
      <c r="C106" s="16">
        <v>0</v>
      </c>
      <c r="D106" s="16">
        <v>0</v>
      </c>
      <c r="E106" s="3" t="s">
        <v>630</v>
      </c>
      <c r="F106" s="3" t="s">
        <v>631</v>
      </c>
    </row>
    <row r="107" spans="1:6" x14ac:dyDescent="0.25">
      <c r="A107" s="3">
        <v>104</v>
      </c>
      <c r="B107" s="3" t="s">
        <v>629</v>
      </c>
      <c r="C107" s="16">
        <v>0</v>
      </c>
      <c r="D107" s="16">
        <v>0</v>
      </c>
      <c r="E107" s="3" t="s">
        <v>630</v>
      </c>
      <c r="F107" s="3" t="s">
        <v>631</v>
      </c>
    </row>
    <row r="108" spans="1:6" x14ac:dyDescent="0.25">
      <c r="A108" s="3">
        <v>105</v>
      </c>
      <c r="B108" s="3" t="s">
        <v>629</v>
      </c>
      <c r="C108" s="16">
        <v>0</v>
      </c>
      <c r="D108" s="16">
        <v>0</v>
      </c>
      <c r="E108" s="3" t="s">
        <v>630</v>
      </c>
      <c r="F108" s="3" t="s">
        <v>631</v>
      </c>
    </row>
    <row r="109" spans="1:6" x14ac:dyDescent="0.25">
      <c r="A109" s="3">
        <v>106</v>
      </c>
      <c r="B109" s="3" t="s">
        <v>629</v>
      </c>
      <c r="C109" s="16">
        <v>0</v>
      </c>
      <c r="D109" s="16">
        <v>0</v>
      </c>
      <c r="E109" s="3" t="s">
        <v>630</v>
      </c>
      <c r="F109" s="3" t="s">
        <v>631</v>
      </c>
    </row>
    <row r="110" spans="1:6" x14ac:dyDescent="0.25">
      <c r="A110" s="3">
        <v>107</v>
      </c>
      <c r="B110" s="3" t="s">
        <v>629</v>
      </c>
      <c r="C110" s="16">
        <v>0</v>
      </c>
      <c r="D110" s="16">
        <v>0</v>
      </c>
      <c r="E110" s="3" t="s">
        <v>630</v>
      </c>
      <c r="F110" s="3" t="s">
        <v>631</v>
      </c>
    </row>
    <row r="111" spans="1:6" x14ac:dyDescent="0.25">
      <c r="A111" s="3">
        <v>108</v>
      </c>
      <c r="B111" s="3" t="s">
        <v>629</v>
      </c>
      <c r="C111" s="16">
        <v>0</v>
      </c>
      <c r="D111" s="16">
        <v>0</v>
      </c>
      <c r="E111" s="3" t="s">
        <v>630</v>
      </c>
      <c r="F111" s="3" t="s">
        <v>631</v>
      </c>
    </row>
    <row r="112" spans="1:6" x14ac:dyDescent="0.25">
      <c r="A112" s="3">
        <v>109</v>
      </c>
      <c r="B112" s="3" t="s">
        <v>629</v>
      </c>
      <c r="C112" s="16">
        <v>0</v>
      </c>
      <c r="D112" s="16">
        <v>0</v>
      </c>
      <c r="E112" s="3" t="s">
        <v>630</v>
      </c>
      <c r="F112" s="3" t="s">
        <v>631</v>
      </c>
    </row>
    <row r="113" spans="1:6" x14ac:dyDescent="0.25">
      <c r="A113" s="3">
        <v>110</v>
      </c>
      <c r="B113" s="3" t="s">
        <v>629</v>
      </c>
      <c r="C113" s="16">
        <v>0</v>
      </c>
      <c r="D113" s="16">
        <v>0</v>
      </c>
      <c r="E113" s="3" t="s">
        <v>630</v>
      </c>
      <c r="F113" s="3" t="s">
        <v>631</v>
      </c>
    </row>
    <row r="114" spans="1:6" x14ac:dyDescent="0.25">
      <c r="A114" s="3">
        <v>111</v>
      </c>
      <c r="B114" s="3" t="s">
        <v>629</v>
      </c>
      <c r="C114" s="16">
        <v>0</v>
      </c>
      <c r="D114" s="16">
        <v>0</v>
      </c>
      <c r="E114" s="3" t="s">
        <v>630</v>
      </c>
      <c r="F114" s="3" t="s">
        <v>631</v>
      </c>
    </row>
    <row r="115" spans="1:6" x14ac:dyDescent="0.25">
      <c r="A115" s="3">
        <v>112</v>
      </c>
      <c r="B115" s="3" t="s">
        <v>629</v>
      </c>
      <c r="C115" s="16">
        <v>0</v>
      </c>
      <c r="D115" s="16">
        <v>0</v>
      </c>
      <c r="E115" s="3" t="s">
        <v>630</v>
      </c>
      <c r="F115" s="3" t="s">
        <v>631</v>
      </c>
    </row>
    <row r="116" spans="1:6" x14ac:dyDescent="0.25">
      <c r="A116" s="3">
        <v>113</v>
      </c>
      <c r="B116" s="3" t="s">
        <v>629</v>
      </c>
      <c r="C116" s="16">
        <v>0</v>
      </c>
      <c r="D116" s="16">
        <v>0</v>
      </c>
      <c r="E116" s="3" t="s">
        <v>630</v>
      </c>
      <c r="F116" s="3" t="s">
        <v>631</v>
      </c>
    </row>
    <row r="117" spans="1:6" x14ac:dyDescent="0.25">
      <c r="A117" s="3">
        <v>114</v>
      </c>
      <c r="B117" s="3" t="s">
        <v>629</v>
      </c>
      <c r="C117" s="16">
        <v>0</v>
      </c>
      <c r="D117" s="16">
        <v>0</v>
      </c>
      <c r="E117" s="3" t="s">
        <v>630</v>
      </c>
      <c r="F117" s="3" t="s">
        <v>631</v>
      </c>
    </row>
    <row r="118" spans="1:6" x14ac:dyDescent="0.25">
      <c r="A118" s="3">
        <v>115</v>
      </c>
      <c r="B118" s="3" t="s">
        <v>629</v>
      </c>
      <c r="C118" s="16">
        <v>0</v>
      </c>
      <c r="D118" s="16">
        <v>0</v>
      </c>
      <c r="E118" s="3" t="s">
        <v>630</v>
      </c>
      <c r="F118" s="3" t="s">
        <v>631</v>
      </c>
    </row>
    <row r="119" spans="1:6" x14ac:dyDescent="0.25">
      <c r="A119" s="3">
        <v>116</v>
      </c>
      <c r="B119" s="3" t="s">
        <v>629</v>
      </c>
      <c r="C119" s="16">
        <v>0</v>
      </c>
      <c r="D119" s="16">
        <v>0</v>
      </c>
      <c r="E119" s="3" t="s">
        <v>630</v>
      </c>
      <c r="F119" s="3" t="s">
        <v>631</v>
      </c>
    </row>
    <row r="120" spans="1:6" x14ac:dyDescent="0.25">
      <c r="A120" s="3">
        <v>117</v>
      </c>
      <c r="B120" s="3" t="s">
        <v>629</v>
      </c>
      <c r="C120" s="16">
        <v>0</v>
      </c>
      <c r="D120" s="16">
        <v>0</v>
      </c>
      <c r="E120" s="3" t="s">
        <v>630</v>
      </c>
      <c r="F120" s="3" t="s">
        <v>631</v>
      </c>
    </row>
    <row r="121" spans="1:6" x14ac:dyDescent="0.25">
      <c r="A121" s="3">
        <v>118</v>
      </c>
      <c r="B121" s="3" t="s">
        <v>629</v>
      </c>
      <c r="C121" s="16">
        <v>0</v>
      </c>
      <c r="D121" s="16">
        <v>0</v>
      </c>
      <c r="E121" s="3" t="s">
        <v>630</v>
      </c>
      <c r="F121" s="3" t="s">
        <v>631</v>
      </c>
    </row>
    <row r="122" spans="1:6" x14ac:dyDescent="0.25">
      <c r="A122" s="3">
        <v>119</v>
      </c>
      <c r="B122" s="3" t="s">
        <v>629</v>
      </c>
      <c r="C122" s="16">
        <v>0</v>
      </c>
      <c r="D122" s="16">
        <v>0</v>
      </c>
      <c r="E122" s="3" t="s">
        <v>630</v>
      </c>
      <c r="F122" s="3" t="s">
        <v>631</v>
      </c>
    </row>
    <row r="123" spans="1:6" x14ac:dyDescent="0.25">
      <c r="A123" s="3">
        <v>120</v>
      </c>
      <c r="B123" s="3" t="s">
        <v>629</v>
      </c>
      <c r="C123" s="16">
        <v>0</v>
      </c>
      <c r="D123" s="16">
        <v>0</v>
      </c>
      <c r="E123" s="3" t="s">
        <v>630</v>
      </c>
      <c r="F123" s="3" t="s">
        <v>631</v>
      </c>
    </row>
    <row r="124" spans="1:6" x14ac:dyDescent="0.25">
      <c r="A124" s="3">
        <v>121</v>
      </c>
      <c r="B124" s="3" t="s">
        <v>629</v>
      </c>
      <c r="C124" s="16">
        <v>0</v>
      </c>
      <c r="D124" s="16">
        <v>0</v>
      </c>
      <c r="E124" s="3" t="s">
        <v>630</v>
      </c>
      <c r="F124" s="3" t="s">
        <v>631</v>
      </c>
    </row>
    <row r="125" spans="1:6" x14ac:dyDescent="0.25">
      <c r="A125" s="3">
        <v>122</v>
      </c>
      <c r="B125" s="3" t="s">
        <v>629</v>
      </c>
      <c r="C125" s="16">
        <v>0</v>
      </c>
      <c r="D125" s="16">
        <v>0</v>
      </c>
      <c r="E125" s="3" t="s">
        <v>630</v>
      </c>
      <c r="F125" s="3" t="s">
        <v>631</v>
      </c>
    </row>
    <row r="126" spans="1:6" x14ac:dyDescent="0.25">
      <c r="A126" s="3">
        <v>123</v>
      </c>
      <c r="B126" s="3" t="s">
        <v>629</v>
      </c>
      <c r="C126" s="16">
        <v>0</v>
      </c>
      <c r="D126" s="16">
        <v>0</v>
      </c>
      <c r="E126" s="3" t="s">
        <v>630</v>
      </c>
      <c r="F126" s="3" t="s">
        <v>631</v>
      </c>
    </row>
    <row r="127" spans="1:6" x14ac:dyDescent="0.25">
      <c r="A127" s="3">
        <v>124</v>
      </c>
      <c r="B127" s="3" t="s">
        <v>629</v>
      </c>
      <c r="C127" s="16">
        <v>0</v>
      </c>
      <c r="D127" s="16">
        <v>0</v>
      </c>
      <c r="E127" s="3" t="s">
        <v>630</v>
      </c>
      <c r="F127" s="3" t="s">
        <v>631</v>
      </c>
    </row>
    <row r="128" spans="1:6" x14ac:dyDescent="0.25">
      <c r="A128" s="3">
        <v>125</v>
      </c>
      <c r="B128" s="3" t="s">
        <v>629</v>
      </c>
      <c r="C128" s="16">
        <v>0</v>
      </c>
      <c r="D128" s="16">
        <v>0</v>
      </c>
      <c r="E128" s="3" t="s">
        <v>630</v>
      </c>
      <c r="F128" s="3" t="s">
        <v>631</v>
      </c>
    </row>
    <row r="129" spans="1:6" x14ac:dyDescent="0.25">
      <c r="A129" s="3">
        <v>126</v>
      </c>
      <c r="B129" s="3" t="s">
        <v>629</v>
      </c>
      <c r="C129" s="16">
        <v>0</v>
      </c>
      <c r="D129" s="16">
        <v>0</v>
      </c>
      <c r="E129" s="3" t="s">
        <v>630</v>
      </c>
      <c r="F129" s="3" t="s">
        <v>631</v>
      </c>
    </row>
    <row r="130" spans="1:6" x14ac:dyDescent="0.25">
      <c r="A130" s="3">
        <v>127</v>
      </c>
      <c r="B130" s="3" t="s">
        <v>629</v>
      </c>
      <c r="C130" s="16">
        <v>0</v>
      </c>
      <c r="D130" s="16">
        <v>0</v>
      </c>
      <c r="E130" s="3" t="s">
        <v>630</v>
      </c>
      <c r="F130" s="3" t="s">
        <v>631</v>
      </c>
    </row>
    <row r="131" spans="1:6" x14ac:dyDescent="0.25">
      <c r="A131" s="3">
        <v>128</v>
      </c>
      <c r="B131" s="3" t="s">
        <v>629</v>
      </c>
      <c r="C131" s="16">
        <v>0</v>
      </c>
      <c r="D131" s="16">
        <v>0</v>
      </c>
      <c r="E131" s="3" t="s">
        <v>630</v>
      </c>
      <c r="F131" s="3" t="s">
        <v>631</v>
      </c>
    </row>
    <row r="132" spans="1:6" x14ac:dyDescent="0.25">
      <c r="A132" s="3">
        <v>129</v>
      </c>
      <c r="B132" s="3" t="s">
        <v>629</v>
      </c>
      <c r="C132" s="16">
        <v>0</v>
      </c>
      <c r="D132" s="16">
        <v>0</v>
      </c>
      <c r="E132" s="3" t="s">
        <v>630</v>
      </c>
      <c r="F132" s="3" t="s">
        <v>631</v>
      </c>
    </row>
    <row r="133" spans="1:6" x14ac:dyDescent="0.25">
      <c r="A133" s="3">
        <v>130</v>
      </c>
      <c r="B133" s="3" t="s">
        <v>629</v>
      </c>
      <c r="C133" s="16">
        <v>0</v>
      </c>
      <c r="D133" s="16">
        <v>0</v>
      </c>
      <c r="E133" s="3" t="s">
        <v>630</v>
      </c>
      <c r="F133" s="3" t="s">
        <v>631</v>
      </c>
    </row>
    <row r="134" spans="1:6" x14ac:dyDescent="0.25">
      <c r="A134" s="3">
        <v>131</v>
      </c>
      <c r="B134" s="3" t="s">
        <v>629</v>
      </c>
      <c r="C134" s="16">
        <v>0</v>
      </c>
      <c r="D134" s="16">
        <v>0</v>
      </c>
      <c r="E134" s="3" t="s">
        <v>630</v>
      </c>
      <c r="F134" s="3" t="s">
        <v>631</v>
      </c>
    </row>
    <row r="135" spans="1:6" x14ac:dyDescent="0.25">
      <c r="A135" s="3">
        <v>132</v>
      </c>
      <c r="B135" s="3" t="s">
        <v>629</v>
      </c>
      <c r="C135" s="16">
        <v>0</v>
      </c>
      <c r="D135" s="16">
        <v>0</v>
      </c>
      <c r="E135" s="3" t="s">
        <v>630</v>
      </c>
      <c r="F135" s="3" t="s">
        <v>631</v>
      </c>
    </row>
    <row r="136" spans="1:6" x14ac:dyDescent="0.25">
      <c r="A136" s="3">
        <v>133</v>
      </c>
      <c r="B136" s="3" t="s">
        <v>629</v>
      </c>
      <c r="C136" s="16">
        <v>0</v>
      </c>
      <c r="D136" s="16">
        <v>0</v>
      </c>
      <c r="E136" s="3" t="s">
        <v>630</v>
      </c>
      <c r="F136" s="3" t="s">
        <v>631</v>
      </c>
    </row>
    <row r="137" spans="1:6" x14ac:dyDescent="0.25">
      <c r="A137" s="3">
        <v>134</v>
      </c>
      <c r="B137" s="3" t="s">
        <v>629</v>
      </c>
      <c r="C137" s="16">
        <v>0</v>
      </c>
      <c r="D137" s="16">
        <v>0</v>
      </c>
      <c r="E137" s="3" t="s">
        <v>630</v>
      </c>
      <c r="F137" s="3" t="s">
        <v>631</v>
      </c>
    </row>
    <row r="138" spans="1:6" x14ac:dyDescent="0.25">
      <c r="A138" s="3">
        <v>135</v>
      </c>
      <c r="B138" s="3" t="s">
        <v>629</v>
      </c>
      <c r="C138" s="16">
        <v>0</v>
      </c>
      <c r="D138" s="16">
        <v>0</v>
      </c>
      <c r="E138" s="3" t="s">
        <v>630</v>
      </c>
      <c r="F138" s="3" t="s">
        <v>631</v>
      </c>
    </row>
    <row r="139" spans="1:6" x14ac:dyDescent="0.25">
      <c r="A139" s="3">
        <v>136</v>
      </c>
      <c r="B139" s="3" t="s">
        <v>629</v>
      </c>
      <c r="C139" s="16">
        <v>0</v>
      </c>
      <c r="D139" s="16">
        <v>0</v>
      </c>
      <c r="E139" s="3" t="s">
        <v>630</v>
      </c>
      <c r="F139" s="3" t="s">
        <v>631</v>
      </c>
    </row>
    <row r="140" spans="1:6" x14ac:dyDescent="0.25">
      <c r="A140" s="3">
        <v>137</v>
      </c>
      <c r="B140" s="3" t="s">
        <v>629</v>
      </c>
      <c r="C140" s="16">
        <v>0</v>
      </c>
      <c r="D140" s="16">
        <v>0</v>
      </c>
      <c r="E140" s="3" t="s">
        <v>630</v>
      </c>
      <c r="F140" s="3" t="s">
        <v>631</v>
      </c>
    </row>
    <row r="141" spans="1:6" x14ac:dyDescent="0.25">
      <c r="A141" s="3">
        <v>138</v>
      </c>
      <c r="B141" s="3" t="s">
        <v>629</v>
      </c>
      <c r="C141" s="16">
        <v>0</v>
      </c>
      <c r="D141" s="16">
        <v>0</v>
      </c>
      <c r="E141" s="3" t="s">
        <v>630</v>
      </c>
      <c r="F141" s="3" t="s">
        <v>631</v>
      </c>
    </row>
    <row r="142" spans="1:6" x14ac:dyDescent="0.25">
      <c r="A142" s="3">
        <v>139</v>
      </c>
      <c r="B142" s="3" t="s">
        <v>629</v>
      </c>
      <c r="C142" s="16">
        <v>0</v>
      </c>
      <c r="D142" s="16">
        <v>0</v>
      </c>
      <c r="E142" s="3" t="s">
        <v>630</v>
      </c>
      <c r="F142" s="3" t="s">
        <v>631</v>
      </c>
    </row>
    <row r="143" spans="1:6" x14ac:dyDescent="0.25">
      <c r="A143" s="3">
        <v>140</v>
      </c>
      <c r="B143" s="3" t="s">
        <v>629</v>
      </c>
      <c r="C143" s="16">
        <v>0</v>
      </c>
      <c r="D143" s="16">
        <v>0</v>
      </c>
      <c r="E143" s="3" t="s">
        <v>630</v>
      </c>
      <c r="F143" s="3" t="s">
        <v>631</v>
      </c>
    </row>
    <row r="144" spans="1:6" x14ac:dyDescent="0.25">
      <c r="A144" s="3">
        <v>141</v>
      </c>
      <c r="B144" s="3" t="s">
        <v>629</v>
      </c>
      <c r="C144" s="16">
        <v>0</v>
      </c>
      <c r="D144" s="16">
        <v>0</v>
      </c>
      <c r="E144" s="3" t="s">
        <v>630</v>
      </c>
      <c r="F144" s="3" t="s">
        <v>631</v>
      </c>
    </row>
    <row r="145" spans="1:6" x14ac:dyDescent="0.25">
      <c r="A145" s="3">
        <v>142</v>
      </c>
      <c r="B145" s="3" t="s">
        <v>629</v>
      </c>
      <c r="C145" s="16">
        <v>0</v>
      </c>
      <c r="D145" s="16">
        <v>0</v>
      </c>
      <c r="E145" s="3" t="s">
        <v>630</v>
      </c>
      <c r="F145" s="3" t="s">
        <v>631</v>
      </c>
    </row>
    <row r="146" spans="1:6" x14ac:dyDescent="0.25">
      <c r="A146" s="3">
        <v>143</v>
      </c>
      <c r="B146" s="3" t="s">
        <v>629</v>
      </c>
      <c r="C146" s="16">
        <v>0</v>
      </c>
      <c r="D146" s="16">
        <v>0</v>
      </c>
      <c r="E146" s="3" t="s">
        <v>630</v>
      </c>
      <c r="F146" s="3" t="s">
        <v>631</v>
      </c>
    </row>
    <row r="147" spans="1:6" x14ac:dyDescent="0.25">
      <c r="A147" s="3">
        <v>144</v>
      </c>
      <c r="B147" s="3" t="s">
        <v>629</v>
      </c>
      <c r="C147" s="16">
        <v>0</v>
      </c>
      <c r="D147" s="16">
        <v>0</v>
      </c>
      <c r="E147" s="3" t="s">
        <v>630</v>
      </c>
      <c r="F147" s="3" t="s">
        <v>631</v>
      </c>
    </row>
    <row r="148" spans="1:6" x14ac:dyDescent="0.25">
      <c r="A148" s="3">
        <v>145</v>
      </c>
      <c r="B148" s="3" t="s">
        <v>629</v>
      </c>
      <c r="C148" s="16">
        <v>0</v>
      </c>
      <c r="D148" s="16">
        <v>0</v>
      </c>
      <c r="E148" s="3" t="s">
        <v>630</v>
      </c>
      <c r="F148" s="3" t="s">
        <v>631</v>
      </c>
    </row>
    <row r="149" spans="1:6" x14ac:dyDescent="0.25">
      <c r="A149" s="3">
        <v>146</v>
      </c>
      <c r="B149" s="3" t="s">
        <v>629</v>
      </c>
      <c r="C149" s="16">
        <v>0</v>
      </c>
      <c r="D149" s="16">
        <v>0</v>
      </c>
      <c r="E149" s="3" t="s">
        <v>630</v>
      </c>
      <c r="F149" s="3" t="s">
        <v>631</v>
      </c>
    </row>
    <row r="150" spans="1:6" x14ac:dyDescent="0.25">
      <c r="A150" s="3">
        <v>147</v>
      </c>
      <c r="B150" s="3" t="s">
        <v>629</v>
      </c>
      <c r="C150" s="16">
        <v>0</v>
      </c>
      <c r="D150" s="16">
        <v>0</v>
      </c>
      <c r="E150" s="3" t="s">
        <v>630</v>
      </c>
      <c r="F150" s="3" t="s">
        <v>631</v>
      </c>
    </row>
    <row r="151" spans="1:6" x14ac:dyDescent="0.25">
      <c r="A151" s="3">
        <v>148</v>
      </c>
      <c r="B151" s="3" t="s">
        <v>629</v>
      </c>
      <c r="C151" s="16">
        <v>0</v>
      </c>
      <c r="D151" s="16">
        <v>0</v>
      </c>
      <c r="E151" s="3" t="s">
        <v>630</v>
      </c>
      <c r="F151" s="3" t="s">
        <v>631</v>
      </c>
    </row>
    <row r="152" spans="1:6" x14ac:dyDescent="0.25">
      <c r="A152" s="3">
        <v>149</v>
      </c>
      <c r="B152" s="3" t="s">
        <v>629</v>
      </c>
      <c r="C152" s="16">
        <v>0</v>
      </c>
      <c r="D152" s="16">
        <v>0</v>
      </c>
      <c r="E152" s="3" t="s">
        <v>630</v>
      </c>
      <c r="F152" s="3" t="s">
        <v>631</v>
      </c>
    </row>
    <row r="153" spans="1:6" x14ac:dyDescent="0.25">
      <c r="A153" s="3">
        <v>150</v>
      </c>
      <c r="B153" s="3" t="s">
        <v>629</v>
      </c>
      <c r="C153" s="16">
        <v>0</v>
      </c>
      <c r="D153" s="16">
        <v>0</v>
      </c>
      <c r="E153" s="3" t="s">
        <v>630</v>
      </c>
      <c r="F153" s="3" t="s">
        <v>631</v>
      </c>
    </row>
    <row r="154" spans="1:6" x14ac:dyDescent="0.25">
      <c r="A154" s="3">
        <v>151</v>
      </c>
      <c r="B154" s="3" t="s">
        <v>629</v>
      </c>
      <c r="C154" s="16">
        <v>0</v>
      </c>
      <c r="D154" s="16">
        <v>0</v>
      </c>
      <c r="E154" s="3" t="s">
        <v>630</v>
      </c>
      <c r="F154" s="3" t="s">
        <v>631</v>
      </c>
    </row>
    <row r="155" spans="1:6" x14ac:dyDescent="0.25">
      <c r="A155" s="3">
        <v>152</v>
      </c>
      <c r="B155" s="3" t="s">
        <v>629</v>
      </c>
      <c r="C155" s="16">
        <v>0</v>
      </c>
      <c r="D155" s="16">
        <v>0</v>
      </c>
      <c r="E155" s="3" t="s">
        <v>630</v>
      </c>
      <c r="F155" s="3" t="s">
        <v>631</v>
      </c>
    </row>
    <row r="156" spans="1:6" x14ac:dyDescent="0.25">
      <c r="A156" s="3">
        <v>153</v>
      </c>
      <c r="B156" s="3" t="s">
        <v>629</v>
      </c>
      <c r="C156" s="16">
        <v>0</v>
      </c>
      <c r="D156" s="16">
        <v>0</v>
      </c>
      <c r="E156" s="3" t="s">
        <v>630</v>
      </c>
      <c r="F156" s="3" t="s">
        <v>631</v>
      </c>
    </row>
    <row r="157" spans="1:6" x14ac:dyDescent="0.25">
      <c r="A157" s="3">
        <v>154</v>
      </c>
      <c r="B157" s="3" t="s">
        <v>629</v>
      </c>
      <c r="C157" s="16">
        <v>0</v>
      </c>
      <c r="D157" s="16">
        <v>0</v>
      </c>
      <c r="E157" s="3" t="s">
        <v>630</v>
      </c>
      <c r="F157" s="3" t="s">
        <v>631</v>
      </c>
    </row>
    <row r="158" spans="1:6" x14ac:dyDescent="0.25">
      <c r="A158" s="3">
        <v>155</v>
      </c>
      <c r="B158" s="3" t="s">
        <v>629</v>
      </c>
      <c r="C158" s="16">
        <v>0</v>
      </c>
      <c r="D158" s="16">
        <v>0</v>
      </c>
      <c r="E158" s="3" t="s">
        <v>630</v>
      </c>
      <c r="F158" s="3" t="s">
        <v>631</v>
      </c>
    </row>
    <row r="159" spans="1:6" x14ac:dyDescent="0.25">
      <c r="A159" s="3">
        <v>156</v>
      </c>
      <c r="B159" s="3" t="s">
        <v>629</v>
      </c>
      <c r="C159" s="16">
        <v>0</v>
      </c>
      <c r="D159" s="16">
        <v>0</v>
      </c>
      <c r="E159" s="3" t="s">
        <v>630</v>
      </c>
      <c r="F159" s="3" t="s">
        <v>631</v>
      </c>
    </row>
    <row r="160" spans="1:6" x14ac:dyDescent="0.25">
      <c r="A160" s="3">
        <v>157</v>
      </c>
      <c r="B160" s="3" t="s">
        <v>629</v>
      </c>
      <c r="C160" s="16">
        <v>0</v>
      </c>
      <c r="D160" s="16">
        <v>0</v>
      </c>
      <c r="E160" s="3" t="s">
        <v>630</v>
      </c>
      <c r="F160" s="3" t="s">
        <v>631</v>
      </c>
    </row>
    <row r="161" spans="1:6" x14ac:dyDescent="0.25">
      <c r="A161" s="3">
        <v>158</v>
      </c>
      <c r="B161" s="3" t="s">
        <v>629</v>
      </c>
      <c r="C161" s="16">
        <v>0</v>
      </c>
      <c r="D161" s="16">
        <v>0</v>
      </c>
      <c r="E161" s="3" t="s">
        <v>630</v>
      </c>
      <c r="F161" s="3" t="s">
        <v>631</v>
      </c>
    </row>
    <row r="162" spans="1:6" x14ac:dyDescent="0.25">
      <c r="A162" s="3">
        <v>159</v>
      </c>
      <c r="B162" s="3" t="s">
        <v>629</v>
      </c>
      <c r="C162" s="16">
        <v>0</v>
      </c>
      <c r="D162" s="16">
        <v>0</v>
      </c>
      <c r="E162" s="3" t="s">
        <v>630</v>
      </c>
      <c r="F162" s="3" t="s">
        <v>631</v>
      </c>
    </row>
    <row r="163" spans="1:6" x14ac:dyDescent="0.25">
      <c r="A163" s="3">
        <v>160</v>
      </c>
      <c r="B163" s="3" t="s">
        <v>629</v>
      </c>
      <c r="C163" s="16">
        <v>0</v>
      </c>
      <c r="D163" s="16">
        <v>0</v>
      </c>
      <c r="E163" s="3" t="s">
        <v>630</v>
      </c>
      <c r="F163" s="3" t="s">
        <v>631</v>
      </c>
    </row>
    <row r="164" spans="1:6" x14ac:dyDescent="0.25">
      <c r="A164" s="3">
        <v>161</v>
      </c>
      <c r="B164" s="3" t="s">
        <v>629</v>
      </c>
      <c r="C164" s="16">
        <v>0</v>
      </c>
      <c r="D164" s="16">
        <v>0</v>
      </c>
      <c r="E164" s="3" t="s">
        <v>630</v>
      </c>
      <c r="F164" s="3" t="s">
        <v>631</v>
      </c>
    </row>
    <row r="165" spans="1:6" x14ac:dyDescent="0.25">
      <c r="A165" s="3">
        <v>162</v>
      </c>
      <c r="B165" s="3" t="s">
        <v>629</v>
      </c>
      <c r="C165" s="16">
        <v>0</v>
      </c>
      <c r="D165" s="16">
        <v>0</v>
      </c>
      <c r="E165" s="3" t="s">
        <v>630</v>
      </c>
      <c r="F165" s="3" t="s">
        <v>631</v>
      </c>
    </row>
    <row r="166" spans="1:6" x14ac:dyDescent="0.25">
      <c r="A166" s="3">
        <v>163</v>
      </c>
      <c r="B166" s="3" t="s">
        <v>629</v>
      </c>
      <c r="C166" s="16">
        <v>0</v>
      </c>
      <c r="D166" s="16">
        <v>0</v>
      </c>
      <c r="E166" s="3" t="s">
        <v>630</v>
      </c>
      <c r="F166" s="3" t="s">
        <v>631</v>
      </c>
    </row>
    <row r="167" spans="1:6" x14ac:dyDescent="0.25">
      <c r="A167" s="3">
        <v>164</v>
      </c>
      <c r="B167" s="3" t="s">
        <v>629</v>
      </c>
      <c r="C167" s="16">
        <v>0</v>
      </c>
      <c r="D167" s="16">
        <v>0</v>
      </c>
      <c r="E167" s="3" t="s">
        <v>630</v>
      </c>
      <c r="F167" s="3" t="s">
        <v>631</v>
      </c>
    </row>
    <row r="168" spans="1:6" x14ac:dyDescent="0.25">
      <c r="A168" s="3">
        <v>165</v>
      </c>
      <c r="B168" s="3" t="s">
        <v>629</v>
      </c>
      <c r="C168" s="16">
        <v>0</v>
      </c>
      <c r="D168" s="16">
        <v>0</v>
      </c>
      <c r="E168" s="3" t="s">
        <v>630</v>
      </c>
      <c r="F168" s="3" t="s">
        <v>631</v>
      </c>
    </row>
    <row r="169" spans="1:6" x14ac:dyDescent="0.25">
      <c r="A169" s="3">
        <v>166</v>
      </c>
      <c r="B169" s="3" t="s">
        <v>629</v>
      </c>
      <c r="C169" s="16">
        <v>0</v>
      </c>
      <c r="D169" s="16">
        <v>0</v>
      </c>
      <c r="E169" s="3" t="s">
        <v>630</v>
      </c>
      <c r="F169" s="3" t="s">
        <v>631</v>
      </c>
    </row>
    <row r="170" spans="1:6" x14ac:dyDescent="0.25">
      <c r="A170" s="3">
        <v>167</v>
      </c>
      <c r="B170" s="3" t="s">
        <v>629</v>
      </c>
      <c r="C170" s="16">
        <v>0</v>
      </c>
      <c r="D170" s="16">
        <v>0</v>
      </c>
      <c r="E170" s="3" t="s">
        <v>630</v>
      </c>
      <c r="F170" s="3" t="s">
        <v>631</v>
      </c>
    </row>
    <row r="171" spans="1:6" x14ac:dyDescent="0.25">
      <c r="A171" s="3">
        <v>168</v>
      </c>
      <c r="B171" s="3" t="s">
        <v>629</v>
      </c>
      <c r="C171" s="16">
        <v>0</v>
      </c>
      <c r="D171" s="16">
        <v>0</v>
      </c>
      <c r="E171" s="3" t="s">
        <v>630</v>
      </c>
      <c r="F171" s="3" t="s">
        <v>631</v>
      </c>
    </row>
    <row r="172" spans="1:6" x14ac:dyDescent="0.25">
      <c r="A172" s="3">
        <v>169</v>
      </c>
      <c r="B172" s="3" t="s">
        <v>629</v>
      </c>
      <c r="C172" s="16">
        <v>0</v>
      </c>
      <c r="D172" s="16">
        <v>0</v>
      </c>
      <c r="E172" s="3" t="s">
        <v>630</v>
      </c>
      <c r="F172" s="3" t="s">
        <v>631</v>
      </c>
    </row>
    <row r="173" spans="1:6" x14ac:dyDescent="0.25">
      <c r="A173" s="3">
        <v>170</v>
      </c>
      <c r="B173" s="3" t="s">
        <v>629</v>
      </c>
      <c r="C173" s="16">
        <v>0</v>
      </c>
      <c r="D173" s="16">
        <v>0</v>
      </c>
      <c r="E173" s="3" t="s">
        <v>630</v>
      </c>
      <c r="F173" s="3" t="s">
        <v>631</v>
      </c>
    </row>
    <row r="174" spans="1:6" x14ac:dyDescent="0.25">
      <c r="A174" s="3">
        <v>171</v>
      </c>
      <c r="B174" s="3" t="s">
        <v>629</v>
      </c>
      <c r="C174" s="16">
        <v>0</v>
      </c>
      <c r="D174" s="16">
        <v>0</v>
      </c>
      <c r="E174" s="3" t="s">
        <v>630</v>
      </c>
      <c r="F174" s="3" t="s">
        <v>631</v>
      </c>
    </row>
    <row r="175" spans="1:6" x14ac:dyDescent="0.25">
      <c r="A175" s="3">
        <v>172</v>
      </c>
      <c r="B175" s="3" t="s">
        <v>629</v>
      </c>
      <c r="C175" s="16">
        <v>0</v>
      </c>
      <c r="D175" s="16">
        <v>0</v>
      </c>
      <c r="E175" s="3" t="s">
        <v>630</v>
      </c>
      <c r="F175" s="3" t="s">
        <v>631</v>
      </c>
    </row>
    <row r="176" spans="1:6" x14ac:dyDescent="0.25">
      <c r="A176" s="3">
        <v>173</v>
      </c>
      <c r="B176" s="3" t="s">
        <v>629</v>
      </c>
      <c r="C176" s="16">
        <v>0</v>
      </c>
      <c r="D176" s="16">
        <v>0</v>
      </c>
      <c r="E176" s="3" t="s">
        <v>630</v>
      </c>
      <c r="F176" s="3" t="s">
        <v>631</v>
      </c>
    </row>
    <row r="177" spans="1:6" x14ac:dyDescent="0.25">
      <c r="A177" s="3">
        <v>174</v>
      </c>
      <c r="B177" s="3" t="s">
        <v>629</v>
      </c>
      <c r="C177" s="16">
        <v>0</v>
      </c>
      <c r="D177" s="16">
        <v>0</v>
      </c>
      <c r="E177" s="3" t="s">
        <v>630</v>
      </c>
      <c r="F177" s="3" t="s">
        <v>631</v>
      </c>
    </row>
    <row r="178" spans="1:6" x14ac:dyDescent="0.25">
      <c r="A178" s="3">
        <v>175</v>
      </c>
      <c r="B178" s="3" t="s">
        <v>629</v>
      </c>
      <c r="C178" s="16">
        <v>0</v>
      </c>
      <c r="D178" s="16">
        <v>0</v>
      </c>
      <c r="E178" s="3" t="s">
        <v>630</v>
      </c>
      <c r="F178" s="3" t="s">
        <v>631</v>
      </c>
    </row>
    <row r="179" spans="1:6" x14ac:dyDescent="0.25">
      <c r="A179" s="3">
        <v>176</v>
      </c>
      <c r="B179" s="3" t="s">
        <v>629</v>
      </c>
      <c r="C179" s="16">
        <v>0</v>
      </c>
      <c r="D179" s="16">
        <v>0</v>
      </c>
      <c r="E179" s="3" t="s">
        <v>630</v>
      </c>
      <c r="F179" s="3" t="s">
        <v>631</v>
      </c>
    </row>
    <row r="180" spans="1:6" x14ac:dyDescent="0.25">
      <c r="A180" s="3">
        <v>177</v>
      </c>
      <c r="B180" s="3" t="s">
        <v>629</v>
      </c>
      <c r="C180" s="16">
        <v>0</v>
      </c>
      <c r="D180" s="16">
        <v>0</v>
      </c>
      <c r="E180" s="3" t="s">
        <v>630</v>
      </c>
      <c r="F180" s="3" t="s">
        <v>631</v>
      </c>
    </row>
    <row r="181" spans="1:6" x14ac:dyDescent="0.25">
      <c r="A181" s="3">
        <v>178</v>
      </c>
      <c r="B181" s="3" t="s">
        <v>629</v>
      </c>
      <c r="C181" s="16">
        <v>0</v>
      </c>
      <c r="D181" s="16">
        <v>0</v>
      </c>
      <c r="E181" s="3" t="s">
        <v>630</v>
      </c>
      <c r="F181" s="3" t="s">
        <v>631</v>
      </c>
    </row>
    <row r="182" spans="1:6" x14ac:dyDescent="0.25">
      <c r="A182" s="3">
        <v>179</v>
      </c>
      <c r="B182" s="3" t="s">
        <v>629</v>
      </c>
      <c r="C182" s="16">
        <v>0</v>
      </c>
      <c r="D182" s="16">
        <v>0</v>
      </c>
      <c r="E182" s="3" t="s">
        <v>630</v>
      </c>
      <c r="F182" s="3" t="s">
        <v>631</v>
      </c>
    </row>
    <row r="183" spans="1:6" x14ac:dyDescent="0.25">
      <c r="A183" s="3">
        <v>180</v>
      </c>
      <c r="B183" s="3" t="s">
        <v>629</v>
      </c>
      <c r="C183" s="16">
        <v>0</v>
      </c>
      <c r="D183" s="16">
        <v>0</v>
      </c>
      <c r="E183" s="3" t="s">
        <v>630</v>
      </c>
      <c r="F183" s="3" t="s">
        <v>631</v>
      </c>
    </row>
    <row r="184" spans="1:6" x14ac:dyDescent="0.25">
      <c r="A184" s="3">
        <v>181</v>
      </c>
      <c r="B184" s="3" t="s">
        <v>629</v>
      </c>
      <c r="C184" s="16">
        <v>0</v>
      </c>
      <c r="D184" s="16">
        <v>0</v>
      </c>
      <c r="E184" s="3" t="s">
        <v>630</v>
      </c>
      <c r="F184" s="3" t="s">
        <v>631</v>
      </c>
    </row>
    <row r="185" spans="1:6" x14ac:dyDescent="0.25">
      <c r="A185" s="3">
        <v>182</v>
      </c>
      <c r="B185" s="3" t="s">
        <v>629</v>
      </c>
      <c r="C185" s="16">
        <v>0</v>
      </c>
      <c r="D185" s="16">
        <v>0</v>
      </c>
      <c r="E185" s="3" t="s">
        <v>630</v>
      </c>
      <c r="F185" s="3" t="s">
        <v>631</v>
      </c>
    </row>
    <row r="186" spans="1:6" x14ac:dyDescent="0.25">
      <c r="A186" s="3">
        <v>183</v>
      </c>
      <c r="B186" s="3" t="s">
        <v>629</v>
      </c>
      <c r="C186" s="16">
        <v>0</v>
      </c>
      <c r="D186" s="16">
        <v>0</v>
      </c>
      <c r="E186" s="3" t="s">
        <v>630</v>
      </c>
      <c r="F186" s="3" t="s">
        <v>631</v>
      </c>
    </row>
    <row r="187" spans="1:6" x14ac:dyDescent="0.25">
      <c r="A187" s="3">
        <v>184</v>
      </c>
      <c r="B187" s="3" t="s">
        <v>629</v>
      </c>
      <c r="C187" s="16">
        <v>0</v>
      </c>
      <c r="D187" s="16">
        <v>0</v>
      </c>
      <c r="E187" s="3" t="s">
        <v>630</v>
      </c>
      <c r="F187" s="3" t="s">
        <v>631</v>
      </c>
    </row>
    <row r="188" spans="1:6" x14ac:dyDescent="0.25">
      <c r="A188" s="3">
        <v>185</v>
      </c>
      <c r="B188" s="3" t="s">
        <v>629</v>
      </c>
      <c r="C188" s="16">
        <v>0</v>
      </c>
      <c r="D188" s="16">
        <v>0</v>
      </c>
      <c r="E188" s="3" t="s">
        <v>630</v>
      </c>
      <c r="F188" s="3" t="s">
        <v>631</v>
      </c>
    </row>
    <row r="189" spans="1:6" x14ac:dyDescent="0.25">
      <c r="A189" s="3">
        <v>186</v>
      </c>
      <c r="B189" s="3" t="s">
        <v>629</v>
      </c>
      <c r="C189" s="16">
        <v>0</v>
      </c>
      <c r="D189" s="16">
        <v>0</v>
      </c>
      <c r="E189" s="3" t="s">
        <v>630</v>
      </c>
      <c r="F189" s="3" t="s">
        <v>631</v>
      </c>
    </row>
    <row r="190" spans="1:6" x14ac:dyDescent="0.25">
      <c r="A190" s="3">
        <v>187</v>
      </c>
      <c r="B190" s="3" t="s">
        <v>629</v>
      </c>
      <c r="C190" s="16">
        <v>0</v>
      </c>
      <c r="D190" s="16">
        <v>0</v>
      </c>
      <c r="E190" s="3" t="s">
        <v>630</v>
      </c>
      <c r="F190" s="3" t="s">
        <v>631</v>
      </c>
    </row>
    <row r="191" spans="1:6" x14ac:dyDescent="0.25">
      <c r="A191" s="3">
        <v>188</v>
      </c>
      <c r="B191" s="3" t="s">
        <v>629</v>
      </c>
      <c r="C191" s="16">
        <v>0</v>
      </c>
      <c r="D191" s="16">
        <v>0</v>
      </c>
      <c r="E191" s="3" t="s">
        <v>630</v>
      </c>
      <c r="F191" s="3" t="s">
        <v>631</v>
      </c>
    </row>
    <row r="192" spans="1:6" x14ac:dyDescent="0.25">
      <c r="A192" s="3">
        <v>189</v>
      </c>
      <c r="B192" s="3" t="s">
        <v>629</v>
      </c>
      <c r="C192" s="16">
        <v>0</v>
      </c>
      <c r="D192" s="16">
        <v>0</v>
      </c>
      <c r="E192" s="3" t="s">
        <v>630</v>
      </c>
      <c r="F192" s="3" t="s">
        <v>631</v>
      </c>
    </row>
    <row r="193" spans="1:6" x14ac:dyDescent="0.25">
      <c r="A193" s="3">
        <v>190</v>
      </c>
      <c r="B193" s="3" t="s">
        <v>629</v>
      </c>
      <c r="C193" s="16">
        <v>0</v>
      </c>
      <c r="D193" s="16">
        <v>0</v>
      </c>
      <c r="E193" s="3" t="s">
        <v>630</v>
      </c>
      <c r="F193" s="3" t="s">
        <v>631</v>
      </c>
    </row>
    <row r="194" spans="1:6" x14ac:dyDescent="0.25">
      <c r="A194" s="3">
        <v>191</v>
      </c>
      <c r="B194" s="3" t="s">
        <v>629</v>
      </c>
      <c r="C194" s="16">
        <v>0</v>
      </c>
      <c r="D194" s="16">
        <v>0</v>
      </c>
      <c r="E194" s="3" t="s">
        <v>630</v>
      </c>
      <c r="F194" s="3" t="s">
        <v>631</v>
      </c>
    </row>
    <row r="195" spans="1:6" x14ac:dyDescent="0.25">
      <c r="A195" s="3">
        <v>192</v>
      </c>
      <c r="B195" s="3" t="s">
        <v>629</v>
      </c>
      <c r="C195" s="16">
        <v>0</v>
      </c>
      <c r="D195" s="16">
        <v>0</v>
      </c>
      <c r="E195" s="3" t="s">
        <v>630</v>
      </c>
      <c r="F195" s="3" t="s">
        <v>631</v>
      </c>
    </row>
    <row r="196" spans="1:6" x14ac:dyDescent="0.25">
      <c r="A196" s="3">
        <v>193</v>
      </c>
      <c r="B196" s="3" t="s">
        <v>629</v>
      </c>
      <c r="C196" s="16">
        <v>0</v>
      </c>
      <c r="D196" s="16">
        <v>0</v>
      </c>
      <c r="E196" s="3" t="s">
        <v>630</v>
      </c>
      <c r="F196" s="3" t="s">
        <v>631</v>
      </c>
    </row>
    <row r="197" spans="1:6" x14ac:dyDescent="0.25">
      <c r="A197" s="3">
        <v>194</v>
      </c>
      <c r="B197" s="3" t="s">
        <v>629</v>
      </c>
      <c r="C197" s="16">
        <v>0</v>
      </c>
      <c r="D197" s="16">
        <v>0</v>
      </c>
      <c r="E197" s="3" t="s">
        <v>630</v>
      </c>
      <c r="F197" s="3" t="s">
        <v>631</v>
      </c>
    </row>
    <row r="198" spans="1:6" x14ac:dyDescent="0.25">
      <c r="A198" s="3">
        <v>195</v>
      </c>
      <c r="B198" s="3" t="s">
        <v>629</v>
      </c>
      <c r="C198" s="16">
        <v>0</v>
      </c>
      <c r="D198" s="16">
        <v>0</v>
      </c>
      <c r="E198" s="3" t="s">
        <v>630</v>
      </c>
      <c r="F198" s="3" t="s">
        <v>631</v>
      </c>
    </row>
    <row r="199" spans="1:6" x14ac:dyDescent="0.25">
      <c r="A199" s="3">
        <v>196</v>
      </c>
      <c r="B199" s="3" t="s">
        <v>629</v>
      </c>
      <c r="C199" s="16">
        <v>0</v>
      </c>
      <c r="D199" s="16">
        <v>0</v>
      </c>
      <c r="E199" s="3" t="s">
        <v>630</v>
      </c>
      <c r="F199" s="3" t="s">
        <v>631</v>
      </c>
    </row>
    <row r="200" spans="1:6" x14ac:dyDescent="0.25">
      <c r="A200" s="3">
        <v>197</v>
      </c>
      <c r="B200" s="3" t="s">
        <v>629</v>
      </c>
      <c r="C200" s="16">
        <v>0</v>
      </c>
      <c r="D200" s="16">
        <v>0</v>
      </c>
      <c r="E200" s="3" t="s">
        <v>630</v>
      </c>
      <c r="F200" s="3" t="s">
        <v>631</v>
      </c>
    </row>
    <row r="201" spans="1:6" x14ac:dyDescent="0.25">
      <c r="A201" s="3">
        <v>198</v>
      </c>
      <c r="B201" s="3" t="s">
        <v>629</v>
      </c>
      <c r="C201" s="16">
        <v>0</v>
      </c>
      <c r="D201" s="16">
        <v>0</v>
      </c>
      <c r="E201" s="3" t="s">
        <v>630</v>
      </c>
      <c r="F201" s="3" t="s">
        <v>631</v>
      </c>
    </row>
    <row r="202" spans="1:6" x14ac:dyDescent="0.25">
      <c r="A202" s="3">
        <v>199</v>
      </c>
      <c r="B202" s="3" t="s">
        <v>629</v>
      </c>
      <c r="C202" s="16">
        <v>0</v>
      </c>
      <c r="D202" s="16">
        <v>0</v>
      </c>
      <c r="E202" s="3" t="s">
        <v>630</v>
      </c>
      <c r="F202" s="3" t="s">
        <v>631</v>
      </c>
    </row>
    <row r="203" spans="1:6" x14ac:dyDescent="0.25">
      <c r="A203" s="3">
        <v>200</v>
      </c>
      <c r="B203" s="3" t="s">
        <v>629</v>
      </c>
      <c r="C203" s="16">
        <v>0</v>
      </c>
      <c r="D203" s="16">
        <v>0</v>
      </c>
      <c r="E203" s="3" t="s">
        <v>630</v>
      </c>
      <c r="F203" s="3" t="s">
        <v>631</v>
      </c>
    </row>
    <row r="204" spans="1:6" x14ac:dyDescent="0.25">
      <c r="A204" s="3">
        <v>201</v>
      </c>
      <c r="B204" s="3" t="s">
        <v>629</v>
      </c>
      <c r="C204" s="16">
        <v>0</v>
      </c>
      <c r="D204" s="16">
        <v>0</v>
      </c>
      <c r="E204" s="3" t="s">
        <v>630</v>
      </c>
      <c r="F204" s="3" t="s">
        <v>631</v>
      </c>
    </row>
    <row r="205" spans="1:6" x14ac:dyDescent="0.25">
      <c r="A205" s="3">
        <v>202</v>
      </c>
      <c r="B205" s="3" t="s">
        <v>629</v>
      </c>
      <c r="C205" s="16">
        <v>0</v>
      </c>
      <c r="D205" s="16">
        <v>0</v>
      </c>
      <c r="E205" s="3" t="s">
        <v>630</v>
      </c>
      <c r="F205" s="3" t="s">
        <v>631</v>
      </c>
    </row>
    <row r="206" spans="1:6" x14ac:dyDescent="0.25">
      <c r="A206" s="3">
        <v>203</v>
      </c>
      <c r="B206" s="3" t="s">
        <v>629</v>
      </c>
      <c r="C206" s="16">
        <v>0</v>
      </c>
      <c r="D206" s="16">
        <v>0</v>
      </c>
      <c r="E206" s="3" t="s">
        <v>630</v>
      </c>
      <c r="F206" s="3" t="s">
        <v>631</v>
      </c>
    </row>
    <row r="207" spans="1:6" x14ac:dyDescent="0.25">
      <c r="A207" s="3">
        <v>204</v>
      </c>
      <c r="B207" s="3" t="s">
        <v>629</v>
      </c>
      <c r="C207" s="16">
        <v>0</v>
      </c>
      <c r="D207" s="16">
        <v>0</v>
      </c>
      <c r="E207" s="3" t="s">
        <v>630</v>
      </c>
      <c r="F207" s="3" t="s">
        <v>631</v>
      </c>
    </row>
    <row r="208" spans="1:6" x14ac:dyDescent="0.25">
      <c r="A208" s="3">
        <v>205</v>
      </c>
      <c r="B208" s="3" t="s">
        <v>629</v>
      </c>
      <c r="C208" s="16">
        <v>0</v>
      </c>
      <c r="D208" s="16">
        <v>0</v>
      </c>
      <c r="E208" s="3" t="s">
        <v>630</v>
      </c>
      <c r="F208" s="3" t="s">
        <v>631</v>
      </c>
    </row>
    <row r="209" spans="1:6" x14ac:dyDescent="0.25">
      <c r="A209" s="3">
        <v>206</v>
      </c>
      <c r="B209" s="3" t="s">
        <v>629</v>
      </c>
      <c r="C209" s="16">
        <v>0</v>
      </c>
      <c r="D209" s="16">
        <v>0</v>
      </c>
      <c r="E209" s="3" t="s">
        <v>630</v>
      </c>
      <c r="F209" s="3" t="s">
        <v>631</v>
      </c>
    </row>
    <row r="210" spans="1:6" x14ac:dyDescent="0.25">
      <c r="A210" s="3">
        <v>207</v>
      </c>
      <c r="B210" s="3" t="s">
        <v>629</v>
      </c>
      <c r="C210" s="16">
        <v>0</v>
      </c>
      <c r="D210" s="16">
        <v>0</v>
      </c>
      <c r="E210" s="3" t="s">
        <v>630</v>
      </c>
      <c r="F210" s="3" t="s">
        <v>631</v>
      </c>
    </row>
    <row r="211" spans="1:6" x14ac:dyDescent="0.25">
      <c r="A211" s="3">
        <v>208</v>
      </c>
      <c r="B211" s="3" t="s">
        <v>629</v>
      </c>
      <c r="C211" s="16">
        <v>0</v>
      </c>
      <c r="D211" s="16">
        <v>0</v>
      </c>
      <c r="E211" s="3" t="s">
        <v>630</v>
      </c>
      <c r="F211" s="3" t="s">
        <v>631</v>
      </c>
    </row>
    <row r="212" spans="1:6" x14ac:dyDescent="0.25">
      <c r="A212" s="3">
        <v>209</v>
      </c>
      <c r="B212" s="3" t="s">
        <v>629</v>
      </c>
      <c r="C212" s="16">
        <v>0</v>
      </c>
      <c r="D212" s="16">
        <v>0</v>
      </c>
      <c r="E212" s="3" t="s">
        <v>630</v>
      </c>
      <c r="F212" s="3" t="s">
        <v>631</v>
      </c>
    </row>
    <row r="213" spans="1:6" x14ac:dyDescent="0.25">
      <c r="A213" s="3">
        <v>210</v>
      </c>
      <c r="B213" s="3" t="s">
        <v>629</v>
      </c>
      <c r="C213" s="16">
        <v>0</v>
      </c>
      <c r="D213" s="16">
        <v>0</v>
      </c>
      <c r="E213" s="3" t="s">
        <v>630</v>
      </c>
      <c r="F213" s="3" t="s">
        <v>631</v>
      </c>
    </row>
    <row r="214" spans="1:6" x14ac:dyDescent="0.25">
      <c r="A214" s="3">
        <v>211</v>
      </c>
      <c r="B214" s="3" t="s">
        <v>629</v>
      </c>
      <c r="C214" s="16">
        <v>0</v>
      </c>
      <c r="D214" s="16">
        <v>0</v>
      </c>
      <c r="E214" s="3" t="s">
        <v>630</v>
      </c>
      <c r="F214" s="3" t="s">
        <v>631</v>
      </c>
    </row>
    <row r="215" spans="1:6" x14ac:dyDescent="0.25">
      <c r="A215" s="3">
        <v>212</v>
      </c>
      <c r="B215" s="3" t="s">
        <v>629</v>
      </c>
      <c r="C215" s="16">
        <v>0</v>
      </c>
      <c r="D215" s="16">
        <v>0</v>
      </c>
      <c r="E215" s="3" t="s">
        <v>630</v>
      </c>
      <c r="F215" s="3" t="s">
        <v>631</v>
      </c>
    </row>
    <row r="216" spans="1:6" x14ac:dyDescent="0.25">
      <c r="A216" s="3">
        <v>213</v>
      </c>
      <c r="B216" s="3" t="s">
        <v>629</v>
      </c>
      <c r="C216" s="16">
        <v>0</v>
      </c>
      <c r="D216" s="16">
        <v>0</v>
      </c>
      <c r="E216" s="3" t="s">
        <v>630</v>
      </c>
      <c r="F216" s="3" t="s">
        <v>631</v>
      </c>
    </row>
    <row r="217" spans="1:6" x14ac:dyDescent="0.25">
      <c r="A217" s="3">
        <v>214</v>
      </c>
      <c r="B217" s="3" t="s">
        <v>629</v>
      </c>
      <c r="C217" s="16">
        <v>0</v>
      </c>
      <c r="D217" s="16">
        <v>0</v>
      </c>
      <c r="E217" s="3" t="s">
        <v>630</v>
      </c>
      <c r="F217" s="3" t="s">
        <v>631</v>
      </c>
    </row>
    <row r="218" spans="1:6" x14ac:dyDescent="0.25">
      <c r="A218" s="3">
        <v>215</v>
      </c>
      <c r="B218" s="3" t="s">
        <v>629</v>
      </c>
      <c r="C218" s="16">
        <v>0</v>
      </c>
      <c r="D218" s="16">
        <v>0</v>
      </c>
      <c r="E218" s="3" t="s">
        <v>630</v>
      </c>
      <c r="F218" s="3" t="s">
        <v>631</v>
      </c>
    </row>
    <row r="219" spans="1:6" x14ac:dyDescent="0.25">
      <c r="A219" s="3">
        <v>216</v>
      </c>
      <c r="B219" s="3" t="s">
        <v>629</v>
      </c>
      <c r="C219" s="16">
        <v>0</v>
      </c>
      <c r="D219" s="16">
        <v>0</v>
      </c>
      <c r="E219" s="3" t="s">
        <v>630</v>
      </c>
      <c r="F219" s="3" t="s">
        <v>631</v>
      </c>
    </row>
    <row r="220" spans="1:6" x14ac:dyDescent="0.25">
      <c r="A220" s="3">
        <v>217</v>
      </c>
      <c r="B220" s="3" t="s">
        <v>629</v>
      </c>
      <c r="C220" s="16">
        <v>0</v>
      </c>
      <c r="D220" s="16">
        <v>0</v>
      </c>
      <c r="E220" s="3" t="s">
        <v>630</v>
      </c>
      <c r="F220" s="3" t="s">
        <v>631</v>
      </c>
    </row>
    <row r="221" spans="1:6" x14ac:dyDescent="0.25">
      <c r="A221" s="3">
        <v>218</v>
      </c>
      <c r="B221" s="3" t="s">
        <v>629</v>
      </c>
      <c r="C221" s="16">
        <v>0</v>
      </c>
      <c r="D221" s="16">
        <v>0</v>
      </c>
      <c r="E221" s="3" t="s">
        <v>630</v>
      </c>
      <c r="F221" s="3" t="s">
        <v>631</v>
      </c>
    </row>
    <row r="222" spans="1:6" x14ac:dyDescent="0.25">
      <c r="A222" s="3">
        <v>219</v>
      </c>
      <c r="B222" s="3" t="s">
        <v>629</v>
      </c>
      <c r="C222" s="16">
        <v>0</v>
      </c>
      <c r="D222" s="16">
        <v>0</v>
      </c>
      <c r="E222" s="3" t="s">
        <v>630</v>
      </c>
      <c r="F222" s="3" t="s">
        <v>631</v>
      </c>
    </row>
    <row r="223" spans="1:6" x14ac:dyDescent="0.25">
      <c r="A223" s="3">
        <v>220</v>
      </c>
      <c r="B223" s="3" t="s">
        <v>629</v>
      </c>
      <c r="C223" s="16">
        <v>0</v>
      </c>
      <c r="D223" s="16">
        <v>0</v>
      </c>
      <c r="E223" s="3" t="s">
        <v>630</v>
      </c>
      <c r="F223" s="3" t="s">
        <v>631</v>
      </c>
    </row>
    <row r="224" spans="1:6" x14ac:dyDescent="0.25">
      <c r="A224" s="3">
        <v>221</v>
      </c>
      <c r="B224" s="3" t="s">
        <v>629</v>
      </c>
      <c r="C224" s="16">
        <v>0</v>
      </c>
      <c r="D224" s="16">
        <v>0</v>
      </c>
      <c r="E224" s="3" t="s">
        <v>630</v>
      </c>
      <c r="F224" s="3" t="s">
        <v>631</v>
      </c>
    </row>
    <row r="225" spans="1:6" x14ac:dyDescent="0.25">
      <c r="A225" s="3">
        <v>222</v>
      </c>
      <c r="B225" s="3" t="s">
        <v>629</v>
      </c>
      <c r="C225" s="16">
        <v>0</v>
      </c>
      <c r="D225" s="16">
        <v>0</v>
      </c>
      <c r="E225" s="3" t="s">
        <v>630</v>
      </c>
      <c r="F225" s="3" t="s">
        <v>631</v>
      </c>
    </row>
    <row r="226" spans="1:6" x14ac:dyDescent="0.25">
      <c r="A226" s="3">
        <v>223</v>
      </c>
      <c r="B226" s="3" t="s">
        <v>629</v>
      </c>
      <c r="C226" s="16">
        <v>0</v>
      </c>
      <c r="D226" s="16">
        <v>0</v>
      </c>
      <c r="E226" s="3" t="s">
        <v>630</v>
      </c>
      <c r="F226" s="3" t="s">
        <v>631</v>
      </c>
    </row>
    <row r="227" spans="1:6" x14ac:dyDescent="0.25">
      <c r="A227" s="3">
        <v>224</v>
      </c>
      <c r="B227" s="3" t="s">
        <v>629</v>
      </c>
      <c r="C227" s="16">
        <v>0</v>
      </c>
      <c r="D227" s="16">
        <v>0</v>
      </c>
      <c r="E227" s="3" t="s">
        <v>630</v>
      </c>
      <c r="F227" s="3" t="s">
        <v>631</v>
      </c>
    </row>
    <row r="228" spans="1:6" x14ac:dyDescent="0.25">
      <c r="A228" s="3">
        <v>225</v>
      </c>
      <c r="B228" s="3" t="s">
        <v>629</v>
      </c>
      <c r="C228" s="16">
        <v>0</v>
      </c>
      <c r="D228" s="16">
        <v>0</v>
      </c>
      <c r="E228" s="3" t="s">
        <v>630</v>
      </c>
      <c r="F228" s="3" t="s">
        <v>631</v>
      </c>
    </row>
    <row r="229" spans="1:6" x14ac:dyDescent="0.25">
      <c r="A229" s="3">
        <v>226</v>
      </c>
      <c r="B229" s="3" t="s">
        <v>629</v>
      </c>
      <c r="C229" s="16">
        <v>0</v>
      </c>
      <c r="D229" s="16">
        <v>0</v>
      </c>
      <c r="E229" s="3" t="s">
        <v>630</v>
      </c>
      <c r="F229" s="3" t="s">
        <v>631</v>
      </c>
    </row>
    <row r="230" spans="1:6" x14ac:dyDescent="0.25">
      <c r="A230" s="3">
        <v>227</v>
      </c>
      <c r="B230" s="3" t="s">
        <v>629</v>
      </c>
      <c r="C230" s="16">
        <v>0</v>
      </c>
      <c r="D230" s="16">
        <v>0</v>
      </c>
      <c r="E230" s="3" t="s">
        <v>630</v>
      </c>
      <c r="F230" s="3" t="s">
        <v>631</v>
      </c>
    </row>
    <row r="231" spans="1:6" x14ac:dyDescent="0.25">
      <c r="A231" s="3">
        <v>228</v>
      </c>
      <c r="B231" s="3" t="s">
        <v>629</v>
      </c>
      <c r="C231" s="16">
        <v>0</v>
      </c>
      <c r="D231" s="16">
        <v>0</v>
      </c>
      <c r="E231" s="3" t="s">
        <v>630</v>
      </c>
      <c r="F231" s="3" t="s">
        <v>631</v>
      </c>
    </row>
    <row r="232" spans="1:6" x14ac:dyDescent="0.25">
      <c r="A232" s="3">
        <v>229</v>
      </c>
      <c r="B232" s="3" t="s">
        <v>629</v>
      </c>
      <c r="C232" s="16">
        <v>0</v>
      </c>
      <c r="D232" s="16">
        <v>0</v>
      </c>
      <c r="E232" s="3" t="s">
        <v>630</v>
      </c>
      <c r="F232" s="3" t="s">
        <v>631</v>
      </c>
    </row>
    <row r="233" spans="1:6" x14ac:dyDescent="0.25">
      <c r="A233" s="3">
        <v>230</v>
      </c>
      <c r="B233" s="3" t="s">
        <v>629</v>
      </c>
      <c r="C233" s="16">
        <v>0</v>
      </c>
      <c r="D233" s="16">
        <v>0</v>
      </c>
      <c r="E233" s="3" t="s">
        <v>630</v>
      </c>
      <c r="F233" s="3" t="s">
        <v>631</v>
      </c>
    </row>
    <row r="234" spans="1:6" x14ac:dyDescent="0.25">
      <c r="A234" s="3">
        <v>231</v>
      </c>
      <c r="B234" s="3" t="s">
        <v>629</v>
      </c>
      <c r="C234" s="16">
        <v>0</v>
      </c>
      <c r="D234" s="16">
        <v>0</v>
      </c>
      <c r="E234" s="3" t="s">
        <v>630</v>
      </c>
      <c r="F234" s="3" t="s">
        <v>631</v>
      </c>
    </row>
    <row r="235" spans="1:6" x14ac:dyDescent="0.25">
      <c r="A235" s="3">
        <v>232</v>
      </c>
      <c r="B235" s="3" t="s">
        <v>629</v>
      </c>
      <c r="C235" s="16">
        <v>0</v>
      </c>
      <c r="D235" s="16">
        <v>0</v>
      </c>
      <c r="E235" s="3" t="s">
        <v>630</v>
      </c>
      <c r="F235" s="3" t="s">
        <v>631</v>
      </c>
    </row>
    <row r="236" spans="1:6" x14ac:dyDescent="0.25">
      <c r="A236" s="3">
        <v>233</v>
      </c>
      <c r="B236" s="3" t="s">
        <v>629</v>
      </c>
      <c r="C236" s="16">
        <v>0</v>
      </c>
      <c r="D236" s="16">
        <v>0</v>
      </c>
      <c r="E236" s="3" t="s">
        <v>630</v>
      </c>
      <c r="F236" s="3" t="s">
        <v>631</v>
      </c>
    </row>
    <row r="237" spans="1:6" x14ac:dyDescent="0.25">
      <c r="A237" s="3">
        <v>234</v>
      </c>
      <c r="B237" s="3" t="s">
        <v>629</v>
      </c>
      <c r="C237" s="16">
        <v>0</v>
      </c>
      <c r="D237" s="16">
        <v>0</v>
      </c>
      <c r="E237" s="3" t="s">
        <v>630</v>
      </c>
      <c r="F237" s="3" t="s">
        <v>631</v>
      </c>
    </row>
    <row r="238" spans="1:6" x14ac:dyDescent="0.25">
      <c r="A238" s="3">
        <v>235</v>
      </c>
      <c r="B238" s="3" t="s">
        <v>629</v>
      </c>
      <c r="C238" s="16">
        <v>0</v>
      </c>
      <c r="D238" s="16">
        <v>0</v>
      </c>
      <c r="E238" s="3" t="s">
        <v>630</v>
      </c>
      <c r="F238" s="3" t="s">
        <v>631</v>
      </c>
    </row>
    <row r="239" spans="1:6" x14ac:dyDescent="0.25">
      <c r="A239" s="3">
        <v>236</v>
      </c>
      <c r="B239" s="3" t="s">
        <v>629</v>
      </c>
      <c r="C239" s="16">
        <v>0</v>
      </c>
      <c r="D239" s="16">
        <v>0</v>
      </c>
      <c r="E239" s="3" t="s">
        <v>630</v>
      </c>
      <c r="F239" s="3" t="s">
        <v>631</v>
      </c>
    </row>
    <row r="240" spans="1:6" x14ac:dyDescent="0.25">
      <c r="A240" s="3">
        <v>237</v>
      </c>
      <c r="B240" s="3" t="s">
        <v>629</v>
      </c>
      <c r="C240" s="16">
        <v>0</v>
      </c>
      <c r="D240" s="16">
        <v>0</v>
      </c>
      <c r="E240" s="3" t="s">
        <v>630</v>
      </c>
      <c r="F240" s="3" t="s">
        <v>631</v>
      </c>
    </row>
    <row r="241" spans="1:6" x14ac:dyDescent="0.25">
      <c r="A241" s="3">
        <v>238</v>
      </c>
      <c r="B241" s="3" t="s">
        <v>629</v>
      </c>
      <c r="C241" s="16">
        <v>0</v>
      </c>
      <c r="D241" s="16">
        <v>0</v>
      </c>
      <c r="E241" s="3" t="s">
        <v>630</v>
      </c>
      <c r="F241" s="3" t="s">
        <v>631</v>
      </c>
    </row>
    <row r="242" spans="1:6" x14ac:dyDescent="0.25">
      <c r="A242" s="3">
        <v>239</v>
      </c>
      <c r="B242" s="3" t="s">
        <v>629</v>
      </c>
      <c r="C242" s="16">
        <v>0</v>
      </c>
      <c r="D242" s="16">
        <v>0</v>
      </c>
      <c r="E242" s="3" t="s">
        <v>630</v>
      </c>
      <c r="F242" s="3" t="s">
        <v>631</v>
      </c>
    </row>
    <row r="243" spans="1:6" x14ac:dyDescent="0.25">
      <c r="A243" s="3">
        <v>240</v>
      </c>
      <c r="B243" s="3" t="s">
        <v>629</v>
      </c>
      <c r="C243" s="16">
        <v>0</v>
      </c>
      <c r="D243" s="16">
        <v>0</v>
      </c>
      <c r="E243" s="3" t="s">
        <v>630</v>
      </c>
      <c r="F243" s="3" t="s">
        <v>631</v>
      </c>
    </row>
    <row r="244" spans="1:6" x14ac:dyDescent="0.25">
      <c r="A244" s="3">
        <v>241</v>
      </c>
      <c r="B244" s="3" t="s">
        <v>629</v>
      </c>
      <c r="C244" s="16">
        <v>0</v>
      </c>
      <c r="D244" s="16">
        <v>0</v>
      </c>
      <c r="E244" s="3" t="s">
        <v>630</v>
      </c>
      <c r="F244" s="3" t="s">
        <v>631</v>
      </c>
    </row>
    <row r="245" spans="1:6" x14ac:dyDescent="0.25">
      <c r="A245" s="3">
        <v>242</v>
      </c>
      <c r="B245" s="3" t="s">
        <v>629</v>
      </c>
      <c r="C245" s="16">
        <v>0</v>
      </c>
      <c r="D245" s="16">
        <v>0</v>
      </c>
      <c r="E245" s="3" t="s">
        <v>630</v>
      </c>
      <c r="F245" s="3" t="s">
        <v>631</v>
      </c>
    </row>
    <row r="246" spans="1:6" x14ac:dyDescent="0.25">
      <c r="A246" s="3">
        <v>243</v>
      </c>
      <c r="B246" s="3" t="s">
        <v>629</v>
      </c>
      <c r="C246" s="16">
        <v>0</v>
      </c>
      <c r="D246" s="16">
        <v>0</v>
      </c>
      <c r="E246" s="3" t="s">
        <v>630</v>
      </c>
      <c r="F246" s="3" t="s">
        <v>631</v>
      </c>
    </row>
    <row r="247" spans="1:6" x14ac:dyDescent="0.25">
      <c r="A247" s="3">
        <v>244</v>
      </c>
      <c r="B247" s="3" t="s">
        <v>629</v>
      </c>
      <c r="C247" s="16">
        <v>0</v>
      </c>
      <c r="D247" s="16">
        <v>0</v>
      </c>
      <c r="E247" s="3" t="s">
        <v>630</v>
      </c>
      <c r="F247" s="3" t="s">
        <v>631</v>
      </c>
    </row>
    <row r="248" spans="1:6" x14ac:dyDescent="0.25">
      <c r="A248" s="3">
        <v>245</v>
      </c>
      <c r="B248" s="3" t="s">
        <v>629</v>
      </c>
      <c r="C248" s="16">
        <v>0</v>
      </c>
      <c r="D248" s="16">
        <v>0</v>
      </c>
      <c r="E248" s="3" t="s">
        <v>630</v>
      </c>
      <c r="F248" s="3" t="s">
        <v>631</v>
      </c>
    </row>
    <row r="249" spans="1:6" x14ac:dyDescent="0.25">
      <c r="A249" s="3">
        <v>246</v>
      </c>
      <c r="B249" s="3" t="s">
        <v>629</v>
      </c>
      <c r="C249" s="16">
        <v>0</v>
      </c>
      <c r="D249" s="16">
        <v>0</v>
      </c>
      <c r="E249" s="3" t="s">
        <v>630</v>
      </c>
      <c r="F249" s="3" t="s">
        <v>631</v>
      </c>
    </row>
    <row r="250" spans="1:6" x14ac:dyDescent="0.25">
      <c r="A250" s="3">
        <v>247</v>
      </c>
      <c r="B250" s="3" t="s">
        <v>629</v>
      </c>
      <c r="C250" s="16">
        <v>0</v>
      </c>
      <c r="D250" s="16">
        <v>0</v>
      </c>
      <c r="E250" s="3" t="s">
        <v>630</v>
      </c>
      <c r="F250" s="3" t="s">
        <v>631</v>
      </c>
    </row>
    <row r="251" spans="1:6" x14ac:dyDescent="0.25">
      <c r="A251" s="3">
        <v>248</v>
      </c>
      <c r="B251" s="3" t="s">
        <v>629</v>
      </c>
      <c r="C251" s="16">
        <v>0</v>
      </c>
      <c r="D251" s="16">
        <v>0</v>
      </c>
      <c r="E251" s="3" t="s">
        <v>630</v>
      </c>
      <c r="F251" s="3" t="s">
        <v>631</v>
      </c>
    </row>
    <row r="252" spans="1:6" x14ac:dyDescent="0.25">
      <c r="A252" s="3">
        <v>249</v>
      </c>
      <c r="B252" s="3" t="s">
        <v>629</v>
      </c>
      <c r="C252" s="16">
        <v>0</v>
      </c>
      <c r="D252" s="16">
        <v>0</v>
      </c>
      <c r="E252" s="3" t="s">
        <v>630</v>
      </c>
      <c r="F252" s="3" t="s">
        <v>631</v>
      </c>
    </row>
    <row r="253" spans="1:6" x14ac:dyDescent="0.25">
      <c r="A253" s="3">
        <v>250</v>
      </c>
      <c r="B253" s="3" t="s">
        <v>629</v>
      </c>
      <c r="C253" s="16">
        <v>0</v>
      </c>
      <c r="D253" s="16">
        <v>0</v>
      </c>
      <c r="E253" s="3" t="s">
        <v>630</v>
      </c>
      <c r="F253" s="3" t="s">
        <v>631</v>
      </c>
    </row>
    <row r="254" spans="1:6" x14ac:dyDescent="0.25">
      <c r="A254" s="3">
        <v>251</v>
      </c>
      <c r="B254" s="3" t="s">
        <v>629</v>
      </c>
      <c r="C254" s="16">
        <v>0</v>
      </c>
      <c r="D254" s="16">
        <v>0</v>
      </c>
      <c r="E254" s="3" t="s">
        <v>630</v>
      </c>
      <c r="F254" s="3" t="s">
        <v>631</v>
      </c>
    </row>
    <row r="255" spans="1:6" x14ac:dyDescent="0.25">
      <c r="A255" s="3">
        <v>252</v>
      </c>
      <c r="B255" s="3" t="s">
        <v>629</v>
      </c>
      <c r="C255" s="16">
        <v>0</v>
      </c>
      <c r="D255" s="16">
        <v>0</v>
      </c>
      <c r="E255" s="3" t="s">
        <v>630</v>
      </c>
      <c r="F255" s="3" t="s">
        <v>631</v>
      </c>
    </row>
    <row r="256" spans="1:6" x14ac:dyDescent="0.25">
      <c r="A256" s="3">
        <v>253</v>
      </c>
      <c r="B256" s="3" t="s">
        <v>629</v>
      </c>
      <c r="C256" s="16">
        <v>0</v>
      </c>
      <c r="D256" s="16">
        <v>0</v>
      </c>
      <c r="E256" s="3" t="s">
        <v>630</v>
      </c>
      <c r="F256" s="3" t="s">
        <v>631</v>
      </c>
    </row>
    <row r="257" spans="1:6" x14ac:dyDescent="0.25">
      <c r="A257" s="3">
        <v>254</v>
      </c>
      <c r="B257" s="3" t="s">
        <v>629</v>
      </c>
      <c r="C257" s="16">
        <v>0</v>
      </c>
      <c r="D257" s="16">
        <v>0</v>
      </c>
      <c r="E257" s="3" t="s">
        <v>630</v>
      </c>
      <c r="F257" s="3" t="s">
        <v>631</v>
      </c>
    </row>
    <row r="258" spans="1:6" x14ac:dyDescent="0.25">
      <c r="A258" s="3">
        <v>255</v>
      </c>
      <c r="B258" s="3" t="s">
        <v>629</v>
      </c>
      <c r="C258" s="16">
        <v>0</v>
      </c>
      <c r="D258" s="16">
        <v>0</v>
      </c>
      <c r="E258" s="3" t="s">
        <v>630</v>
      </c>
      <c r="F258" s="3" t="s">
        <v>631</v>
      </c>
    </row>
    <row r="259" spans="1:6" x14ac:dyDescent="0.25">
      <c r="A259" s="3">
        <v>256</v>
      </c>
      <c r="B259" s="3" t="s">
        <v>629</v>
      </c>
      <c r="C259" s="16">
        <v>0</v>
      </c>
      <c r="D259" s="16">
        <v>0</v>
      </c>
      <c r="E259" s="3" t="s">
        <v>630</v>
      </c>
      <c r="F259" s="3" t="s">
        <v>631</v>
      </c>
    </row>
    <row r="260" spans="1:6" x14ac:dyDescent="0.25">
      <c r="A260" s="3">
        <v>257</v>
      </c>
      <c r="B260" s="3" t="s">
        <v>629</v>
      </c>
      <c r="C260" s="16">
        <v>0</v>
      </c>
      <c r="D260" s="16">
        <v>0</v>
      </c>
      <c r="E260" s="3" t="s">
        <v>630</v>
      </c>
      <c r="F260" s="3" t="s">
        <v>631</v>
      </c>
    </row>
    <row r="261" spans="1:6" x14ac:dyDescent="0.25">
      <c r="A261" s="3">
        <v>258</v>
      </c>
      <c r="B261" s="3" t="s">
        <v>629</v>
      </c>
      <c r="C261" s="16">
        <v>0</v>
      </c>
      <c r="D261" s="16">
        <v>0</v>
      </c>
      <c r="E261" s="3" t="s">
        <v>630</v>
      </c>
      <c r="F261" s="3" t="s">
        <v>631</v>
      </c>
    </row>
    <row r="262" spans="1:6" x14ac:dyDescent="0.25">
      <c r="A262" s="3">
        <v>259</v>
      </c>
      <c r="B262" s="3" t="s">
        <v>629</v>
      </c>
      <c r="C262" s="16">
        <v>0</v>
      </c>
      <c r="D262" s="16">
        <v>0</v>
      </c>
      <c r="E262" s="3" t="s">
        <v>630</v>
      </c>
      <c r="F262" s="3" t="s">
        <v>631</v>
      </c>
    </row>
    <row r="263" spans="1:6" x14ac:dyDescent="0.25">
      <c r="A263" s="3">
        <v>260</v>
      </c>
      <c r="B263" s="3" t="s">
        <v>629</v>
      </c>
      <c r="C263" s="16">
        <v>0</v>
      </c>
      <c r="D263" s="16">
        <v>0</v>
      </c>
      <c r="E263" s="3" t="s">
        <v>630</v>
      </c>
      <c r="F263" s="3" t="s">
        <v>631</v>
      </c>
    </row>
    <row r="264" spans="1:6" x14ac:dyDescent="0.25">
      <c r="A264" s="3">
        <v>261</v>
      </c>
      <c r="B264" s="3" t="s">
        <v>629</v>
      </c>
      <c r="C264" s="16">
        <v>0</v>
      </c>
      <c r="D264" s="16">
        <v>0</v>
      </c>
      <c r="E264" s="3" t="s">
        <v>630</v>
      </c>
      <c r="F264" s="3" t="s">
        <v>631</v>
      </c>
    </row>
    <row r="265" spans="1:6" x14ac:dyDescent="0.25">
      <c r="A265" s="3">
        <v>262</v>
      </c>
      <c r="B265" s="3" t="s">
        <v>629</v>
      </c>
      <c r="C265" s="16">
        <v>0</v>
      </c>
      <c r="D265" s="16">
        <v>0</v>
      </c>
      <c r="E265" s="3" t="s">
        <v>630</v>
      </c>
      <c r="F265" s="3" t="s">
        <v>631</v>
      </c>
    </row>
    <row r="266" spans="1:6" x14ac:dyDescent="0.25">
      <c r="A266" s="3">
        <v>263</v>
      </c>
      <c r="B266" s="3" t="s">
        <v>629</v>
      </c>
      <c r="C266" s="16">
        <v>0</v>
      </c>
      <c r="D266" s="16">
        <v>0</v>
      </c>
      <c r="E266" s="3" t="s">
        <v>630</v>
      </c>
      <c r="F266" s="3" t="s">
        <v>631</v>
      </c>
    </row>
    <row r="267" spans="1:6" x14ac:dyDescent="0.25">
      <c r="A267" s="3">
        <v>264</v>
      </c>
      <c r="B267" s="3" t="s">
        <v>629</v>
      </c>
      <c r="C267" s="16">
        <v>0</v>
      </c>
      <c r="D267" s="16">
        <v>0</v>
      </c>
      <c r="E267" s="3" t="s">
        <v>630</v>
      </c>
      <c r="F267" s="3" t="s">
        <v>631</v>
      </c>
    </row>
    <row r="268" spans="1:6" x14ac:dyDescent="0.25">
      <c r="A268" s="3">
        <v>265</v>
      </c>
      <c r="B268" s="3" t="s">
        <v>629</v>
      </c>
      <c r="C268" s="16">
        <v>0</v>
      </c>
      <c r="D268" s="16">
        <v>0</v>
      </c>
      <c r="E268" s="3" t="s">
        <v>630</v>
      </c>
      <c r="F268" s="3" t="s">
        <v>631</v>
      </c>
    </row>
    <row r="269" spans="1:6" x14ac:dyDescent="0.25">
      <c r="A269" s="3">
        <v>266</v>
      </c>
      <c r="B269" s="3" t="s">
        <v>629</v>
      </c>
      <c r="C269" s="16">
        <v>0</v>
      </c>
      <c r="D269" s="16">
        <v>0</v>
      </c>
      <c r="E269" s="3" t="s">
        <v>630</v>
      </c>
      <c r="F269" s="3" t="s">
        <v>631</v>
      </c>
    </row>
    <row r="270" spans="1:6" x14ac:dyDescent="0.25">
      <c r="A270" s="3">
        <v>267</v>
      </c>
      <c r="B270" s="3" t="s">
        <v>629</v>
      </c>
      <c r="C270" s="16">
        <v>0</v>
      </c>
      <c r="D270" s="16">
        <v>0</v>
      </c>
      <c r="E270" s="3" t="s">
        <v>630</v>
      </c>
      <c r="F270" s="3" t="s">
        <v>631</v>
      </c>
    </row>
    <row r="271" spans="1:6" x14ac:dyDescent="0.25">
      <c r="A271" s="3">
        <v>268</v>
      </c>
      <c r="B271" s="3" t="s">
        <v>629</v>
      </c>
      <c r="C271" s="16">
        <v>0</v>
      </c>
      <c r="D271" s="16">
        <v>0</v>
      </c>
      <c r="E271" s="3" t="s">
        <v>630</v>
      </c>
      <c r="F271" s="3" t="s">
        <v>631</v>
      </c>
    </row>
    <row r="272" spans="1:6" x14ac:dyDescent="0.25">
      <c r="A272" s="3">
        <v>269</v>
      </c>
      <c r="B272" s="3" t="s">
        <v>629</v>
      </c>
      <c r="C272" s="16">
        <v>0</v>
      </c>
      <c r="D272" s="16">
        <v>0</v>
      </c>
      <c r="E272" s="3" t="s">
        <v>630</v>
      </c>
      <c r="F272" s="3" t="s">
        <v>631</v>
      </c>
    </row>
    <row r="273" spans="1:6" x14ac:dyDescent="0.25">
      <c r="A273" s="3">
        <v>270</v>
      </c>
      <c r="B273" s="3" t="s">
        <v>629</v>
      </c>
      <c r="C273" s="16">
        <v>0</v>
      </c>
      <c r="D273" s="16">
        <v>0</v>
      </c>
      <c r="E273" s="3" t="s">
        <v>630</v>
      </c>
      <c r="F273" s="3" t="s">
        <v>631</v>
      </c>
    </row>
    <row r="274" spans="1:6" x14ac:dyDescent="0.25">
      <c r="A274" s="3">
        <v>271</v>
      </c>
      <c r="B274" s="3" t="s">
        <v>629</v>
      </c>
      <c r="C274" s="16">
        <v>0</v>
      </c>
      <c r="D274" s="16">
        <v>0</v>
      </c>
      <c r="E274" s="3" t="s">
        <v>630</v>
      </c>
      <c r="F274" s="3" t="s">
        <v>631</v>
      </c>
    </row>
    <row r="275" spans="1:6" x14ac:dyDescent="0.25">
      <c r="A275" s="3">
        <v>272</v>
      </c>
      <c r="B275" s="3" t="s">
        <v>629</v>
      </c>
      <c r="C275" s="16">
        <v>0</v>
      </c>
      <c r="D275" s="16">
        <v>0</v>
      </c>
      <c r="E275" s="3" t="s">
        <v>630</v>
      </c>
      <c r="F275" s="3" t="s">
        <v>631</v>
      </c>
    </row>
    <row r="276" spans="1:6" x14ac:dyDescent="0.25">
      <c r="A276" s="3">
        <v>273</v>
      </c>
      <c r="B276" s="3" t="s">
        <v>629</v>
      </c>
      <c r="C276" s="16">
        <v>0</v>
      </c>
      <c r="D276" s="16">
        <v>0</v>
      </c>
      <c r="E276" s="3" t="s">
        <v>630</v>
      </c>
      <c r="F276" s="3" t="s">
        <v>631</v>
      </c>
    </row>
    <row r="277" spans="1:6" x14ac:dyDescent="0.25">
      <c r="A277" s="3">
        <v>274</v>
      </c>
      <c r="B277" s="3" t="s">
        <v>629</v>
      </c>
      <c r="C277" s="16">
        <v>0</v>
      </c>
      <c r="D277" s="16">
        <v>0</v>
      </c>
      <c r="E277" s="3" t="s">
        <v>630</v>
      </c>
      <c r="F277" s="3" t="s">
        <v>631</v>
      </c>
    </row>
    <row r="278" spans="1:6" x14ac:dyDescent="0.25">
      <c r="A278" s="3">
        <v>275</v>
      </c>
      <c r="B278" s="3" t="s">
        <v>629</v>
      </c>
      <c r="C278" s="16">
        <v>0</v>
      </c>
      <c r="D278" s="16">
        <v>0</v>
      </c>
      <c r="E278" s="3" t="s">
        <v>630</v>
      </c>
      <c r="F278" s="3" t="s">
        <v>631</v>
      </c>
    </row>
    <row r="279" spans="1:6" x14ac:dyDescent="0.25">
      <c r="A279" s="3">
        <v>276</v>
      </c>
      <c r="B279" s="3" t="s">
        <v>629</v>
      </c>
      <c r="C279" s="16">
        <v>0</v>
      </c>
      <c r="D279" s="16">
        <v>0</v>
      </c>
      <c r="E279" s="3" t="s">
        <v>630</v>
      </c>
      <c r="F279" s="3" t="s">
        <v>631</v>
      </c>
    </row>
    <row r="280" spans="1:6" x14ac:dyDescent="0.25">
      <c r="A280" s="3">
        <v>277</v>
      </c>
      <c r="B280" s="3" t="s">
        <v>629</v>
      </c>
      <c r="C280" s="16">
        <v>0</v>
      </c>
      <c r="D280" s="16">
        <v>0</v>
      </c>
      <c r="E280" s="3" t="s">
        <v>630</v>
      </c>
      <c r="F280" s="3" t="s">
        <v>631</v>
      </c>
    </row>
    <row r="281" spans="1:6" x14ac:dyDescent="0.25">
      <c r="A281" s="3">
        <v>278</v>
      </c>
      <c r="B281" s="3" t="s">
        <v>629</v>
      </c>
      <c r="C281" s="16">
        <v>0</v>
      </c>
      <c r="D281" s="16">
        <v>0</v>
      </c>
      <c r="E281" s="3" t="s">
        <v>630</v>
      </c>
      <c r="F281" s="3" t="s">
        <v>631</v>
      </c>
    </row>
    <row r="282" spans="1:6" x14ac:dyDescent="0.25">
      <c r="A282" s="3">
        <v>279</v>
      </c>
      <c r="B282" s="3" t="s">
        <v>629</v>
      </c>
      <c r="C282" s="16">
        <v>0</v>
      </c>
      <c r="D282" s="16">
        <v>0</v>
      </c>
      <c r="E282" s="3" t="s">
        <v>630</v>
      </c>
      <c r="F282" s="3" t="s">
        <v>631</v>
      </c>
    </row>
    <row r="283" spans="1:6" x14ac:dyDescent="0.25">
      <c r="A283" s="3">
        <v>280</v>
      </c>
      <c r="B283" s="3" t="s">
        <v>629</v>
      </c>
      <c r="C283" s="16">
        <v>0</v>
      </c>
      <c r="D283" s="16">
        <v>0</v>
      </c>
      <c r="E283" s="3" t="s">
        <v>630</v>
      </c>
      <c r="F283" s="3" t="s">
        <v>631</v>
      </c>
    </row>
    <row r="284" spans="1:6" x14ac:dyDescent="0.25">
      <c r="A284" s="3">
        <v>281</v>
      </c>
      <c r="B284" s="3" t="s">
        <v>629</v>
      </c>
      <c r="C284" s="16">
        <v>0</v>
      </c>
      <c r="D284" s="16">
        <v>0</v>
      </c>
      <c r="E284" s="3" t="s">
        <v>630</v>
      </c>
      <c r="F284" s="3" t="s">
        <v>631</v>
      </c>
    </row>
    <row r="285" spans="1:6" x14ac:dyDescent="0.25">
      <c r="A285" s="3">
        <v>282</v>
      </c>
      <c r="B285" s="3" t="s">
        <v>629</v>
      </c>
      <c r="C285" s="16">
        <v>0</v>
      </c>
      <c r="D285" s="16">
        <v>0</v>
      </c>
      <c r="E285" s="3" t="s">
        <v>630</v>
      </c>
      <c r="F285" s="3" t="s">
        <v>631</v>
      </c>
    </row>
    <row r="286" spans="1:6" x14ac:dyDescent="0.25">
      <c r="A286" s="3">
        <v>283</v>
      </c>
      <c r="B286" s="3" t="s">
        <v>629</v>
      </c>
      <c r="C286" s="16">
        <v>0</v>
      </c>
      <c r="D286" s="16">
        <v>0</v>
      </c>
      <c r="E286" s="3" t="s">
        <v>630</v>
      </c>
      <c r="F286" s="3" t="s">
        <v>631</v>
      </c>
    </row>
    <row r="287" spans="1:6" x14ac:dyDescent="0.25">
      <c r="A287" s="3">
        <v>284</v>
      </c>
      <c r="B287" s="3" t="s">
        <v>629</v>
      </c>
      <c r="C287" s="16">
        <v>0</v>
      </c>
      <c r="D287" s="16">
        <v>0</v>
      </c>
      <c r="E287" s="3" t="s">
        <v>630</v>
      </c>
      <c r="F287" s="3" t="s">
        <v>631</v>
      </c>
    </row>
    <row r="288" spans="1:6" x14ac:dyDescent="0.25">
      <c r="A288" s="3">
        <v>285</v>
      </c>
      <c r="B288" s="3" t="s">
        <v>629</v>
      </c>
      <c r="C288" s="16">
        <v>0</v>
      </c>
      <c r="D288" s="16">
        <v>0</v>
      </c>
      <c r="E288" s="3" t="s">
        <v>630</v>
      </c>
      <c r="F288" s="3" t="s">
        <v>631</v>
      </c>
    </row>
    <row r="289" spans="1:6" x14ac:dyDescent="0.25">
      <c r="A289" s="3">
        <v>286</v>
      </c>
      <c r="B289" s="3" t="s">
        <v>629</v>
      </c>
      <c r="C289" s="16">
        <v>0</v>
      </c>
      <c r="D289" s="16">
        <v>0</v>
      </c>
      <c r="E289" s="3" t="s">
        <v>630</v>
      </c>
      <c r="F289" s="3" t="s">
        <v>631</v>
      </c>
    </row>
    <row r="290" spans="1:6" x14ac:dyDescent="0.25">
      <c r="A290" s="3">
        <v>287</v>
      </c>
      <c r="B290" s="3" t="s">
        <v>629</v>
      </c>
      <c r="C290" s="16">
        <v>0</v>
      </c>
      <c r="D290" s="16">
        <v>0</v>
      </c>
      <c r="E290" s="3" t="s">
        <v>630</v>
      </c>
      <c r="F290" s="3" t="s">
        <v>631</v>
      </c>
    </row>
    <row r="291" spans="1:6" x14ac:dyDescent="0.25">
      <c r="A291" s="3">
        <v>288</v>
      </c>
      <c r="B291" s="3" t="s">
        <v>629</v>
      </c>
      <c r="C291" s="16">
        <v>0</v>
      </c>
      <c r="D291" s="16">
        <v>0</v>
      </c>
      <c r="E291" s="3" t="s">
        <v>630</v>
      </c>
      <c r="F291" s="3" t="s">
        <v>631</v>
      </c>
    </row>
    <row r="292" spans="1:6" x14ac:dyDescent="0.25">
      <c r="A292" s="3">
        <v>289</v>
      </c>
      <c r="B292" s="3" t="s">
        <v>629</v>
      </c>
      <c r="C292" s="16">
        <v>0</v>
      </c>
      <c r="D292" s="16">
        <v>0</v>
      </c>
      <c r="E292" s="3" t="s">
        <v>630</v>
      </c>
      <c r="F292" s="3" t="s">
        <v>631</v>
      </c>
    </row>
    <row r="293" spans="1:6" x14ac:dyDescent="0.25">
      <c r="A293" s="3">
        <v>290</v>
      </c>
      <c r="B293" s="3" t="s">
        <v>629</v>
      </c>
      <c r="C293" s="16">
        <v>0</v>
      </c>
      <c r="D293" s="16">
        <v>0</v>
      </c>
      <c r="E293" s="3" t="s">
        <v>630</v>
      </c>
      <c r="F293" s="3" t="s">
        <v>631</v>
      </c>
    </row>
    <row r="294" spans="1:6" x14ac:dyDescent="0.25">
      <c r="A294" s="3">
        <v>291</v>
      </c>
      <c r="B294" s="3" t="s">
        <v>629</v>
      </c>
      <c r="C294" s="16">
        <v>0</v>
      </c>
      <c r="D294" s="16">
        <v>0</v>
      </c>
      <c r="E294" s="3" t="s">
        <v>630</v>
      </c>
      <c r="F294" s="3" t="s">
        <v>631</v>
      </c>
    </row>
    <row r="295" spans="1:6" x14ac:dyDescent="0.25">
      <c r="A295" s="3">
        <v>292</v>
      </c>
      <c r="B295" s="3" t="s">
        <v>629</v>
      </c>
      <c r="C295" s="16">
        <v>0</v>
      </c>
      <c r="D295" s="16">
        <v>0</v>
      </c>
      <c r="E295" s="3" t="s">
        <v>630</v>
      </c>
      <c r="F295" s="3" t="s">
        <v>631</v>
      </c>
    </row>
    <row r="296" spans="1:6" x14ac:dyDescent="0.25">
      <c r="A296" s="3">
        <v>293</v>
      </c>
      <c r="B296" s="3" t="s">
        <v>629</v>
      </c>
      <c r="C296" s="16">
        <v>0</v>
      </c>
      <c r="D296" s="16">
        <v>0</v>
      </c>
      <c r="E296" s="3" t="s">
        <v>630</v>
      </c>
      <c r="F296" s="3" t="s">
        <v>631</v>
      </c>
    </row>
    <row r="297" spans="1:6" x14ac:dyDescent="0.25">
      <c r="A297" s="3">
        <v>294</v>
      </c>
      <c r="B297" s="3" t="s">
        <v>629</v>
      </c>
      <c r="C297" s="16">
        <v>0</v>
      </c>
      <c r="D297" s="16">
        <v>0</v>
      </c>
      <c r="E297" s="3" t="s">
        <v>630</v>
      </c>
      <c r="F297" s="3" t="s">
        <v>631</v>
      </c>
    </row>
    <row r="298" spans="1:6" x14ac:dyDescent="0.25">
      <c r="A298" s="3">
        <v>295</v>
      </c>
      <c r="B298" s="3" t="s">
        <v>629</v>
      </c>
      <c r="C298" s="16">
        <v>0</v>
      </c>
      <c r="D298" s="16">
        <v>0</v>
      </c>
      <c r="E298" s="3" t="s">
        <v>630</v>
      </c>
      <c r="F298" s="3" t="s">
        <v>631</v>
      </c>
    </row>
    <row r="299" spans="1:6" x14ac:dyDescent="0.25">
      <c r="A299" s="3">
        <v>296</v>
      </c>
      <c r="B299" s="3" t="s">
        <v>629</v>
      </c>
      <c r="C299" s="16">
        <v>0</v>
      </c>
      <c r="D299" s="16">
        <v>0</v>
      </c>
      <c r="E299" s="3" t="s">
        <v>630</v>
      </c>
      <c r="F299" s="3" t="s">
        <v>631</v>
      </c>
    </row>
    <row r="300" spans="1:6" x14ac:dyDescent="0.25">
      <c r="A300" s="3">
        <v>297</v>
      </c>
      <c r="B300" s="3" t="s">
        <v>629</v>
      </c>
      <c r="C300" s="16">
        <v>0</v>
      </c>
      <c r="D300" s="16">
        <v>0</v>
      </c>
      <c r="E300" s="3" t="s">
        <v>630</v>
      </c>
      <c r="F300" s="3" t="s">
        <v>631</v>
      </c>
    </row>
    <row r="301" spans="1:6" x14ac:dyDescent="0.25">
      <c r="A301" s="3">
        <v>298</v>
      </c>
      <c r="B301" s="3" t="s">
        <v>629</v>
      </c>
      <c r="C301" s="16">
        <v>0</v>
      </c>
      <c r="D301" s="16">
        <v>0</v>
      </c>
      <c r="E301" s="3" t="s">
        <v>630</v>
      </c>
      <c r="F301" s="3" t="s">
        <v>631</v>
      </c>
    </row>
    <row r="302" spans="1:6" x14ac:dyDescent="0.25">
      <c r="A302" s="3">
        <v>299</v>
      </c>
      <c r="B302" s="3" t="s">
        <v>629</v>
      </c>
      <c r="C302" s="16">
        <v>0</v>
      </c>
      <c r="D302" s="16">
        <v>0</v>
      </c>
      <c r="E302" s="3" t="s">
        <v>630</v>
      </c>
      <c r="F302" s="3" t="s">
        <v>631</v>
      </c>
    </row>
    <row r="303" spans="1:6" x14ac:dyDescent="0.25">
      <c r="A303" s="3">
        <v>300</v>
      </c>
      <c r="B303" s="3" t="s">
        <v>629</v>
      </c>
      <c r="C303" s="16">
        <v>0</v>
      </c>
      <c r="D303" s="16">
        <v>0</v>
      </c>
      <c r="E303" s="3" t="s">
        <v>630</v>
      </c>
      <c r="F303" s="3" t="s">
        <v>631</v>
      </c>
    </row>
    <row r="304" spans="1:6" x14ac:dyDescent="0.25">
      <c r="A304" s="3">
        <v>301</v>
      </c>
      <c r="B304" s="3" t="s">
        <v>629</v>
      </c>
      <c r="C304" s="16">
        <v>0</v>
      </c>
      <c r="D304" s="16">
        <v>0</v>
      </c>
      <c r="E304" s="3" t="s">
        <v>630</v>
      </c>
      <c r="F304" s="3" t="s">
        <v>631</v>
      </c>
    </row>
    <row r="305" spans="1:6" x14ac:dyDescent="0.25">
      <c r="A305" s="3">
        <v>302</v>
      </c>
      <c r="B305" s="3" t="s">
        <v>629</v>
      </c>
      <c r="C305" s="16">
        <v>0</v>
      </c>
      <c r="D305" s="16">
        <v>0</v>
      </c>
      <c r="E305" s="3" t="s">
        <v>630</v>
      </c>
      <c r="F305" s="3" t="s">
        <v>631</v>
      </c>
    </row>
    <row r="306" spans="1:6" x14ac:dyDescent="0.25">
      <c r="A306" s="3">
        <v>303</v>
      </c>
      <c r="B306" s="3" t="s">
        <v>629</v>
      </c>
      <c r="C306" s="16">
        <v>0</v>
      </c>
      <c r="D306" s="16">
        <v>0</v>
      </c>
      <c r="E306" s="3" t="s">
        <v>630</v>
      </c>
      <c r="F306" s="3" t="s">
        <v>631</v>
      </c>
    </row>
    <row r="307" spans="1:6" x14ac:dyDescent="0.25">
      <c r="A307" s="3">
        <v>304</v>
      </c>
      <c r="B307" s="3" t="s">
        <v>629</v>
      </c>
      <c r="C307" s="16">
        <v>0</v>
      </c>
      <c r="D307" s="16">
        <v>0</v>
      </c>
      <c r="E307" s="3" t="s">
        <v>630</v>
      </c>
      <c r="F307" s="3" t="s">
        <v>631</v>
      </c>
    </row>
    <row r="308" spans="1:6" x14ac:dyDescent="0.25">
      <c r="A308" s="3">
        <v>305</v>
      </c>
      <c r="B308" s="3" t="s">
        <v>629</v>
      </c>
      <c r="C308" s="16">
        <v>0</v>
      </c>
      <c r="D308" s="16">
        <v>0</v>
      </c>
      <c r="E308" s="3" t="s">
        <v>630</v>
      </c>
      <c r="F308" s="3" t="s">
        <v>631</v>
      </c>
    </row>
    <row r="309" spans="1:6" x14ac:dyDescent="0.25">
      <c r="A309" s="3">
        <v>306</v>
      </c>
      <c r="B309" s="3" t="s">
        <v>629</v>
      </c>
      <c r="C309" s="16">
        <v>0</v>
      </c>
      <c r="D309" s="16">
        <v>0</v>
      </c>
      <c r="E309" s="3" t="s">
        <v>630</v>
      </c>
      <c r="F309" s="3" t="s">
        <v>631</v>
      </c>
    </row>
    <row r="310" spans="1:6" x14ac:dyDescent="0.25">
      <c r="A310" s="3">
        <v>307</v>
      </c>
      <c r="B310" s="3" t="s">
        <v>629</v>
      </c>
      <c r="C310" s="16">
        <v>0</v>
      </c>
      <c r="D310" s="16">
        <v>0</v>
      </c>
      <c r="E310" s="3" t="s">
        <v>630</v>
      </c>
      <c r="F310" s="3" t="s">
        <v>631</v>
      </c>
    </row>
    <row r="311" spans="1:6" x14ac:dyDescent="0.25">
      <c r="A311" s="3">
        <v>308</v>
      </c>
      <c r="B311" s="3" t="s">
        <v>629</v>
      </c>
      <c r="C311" s="16">
        <v>0</v>
      </c>
      <c r="D311" s="16">
        <v>0</v>
      </c>
      <c r="E311" s="3" t="s">
        <v>630</v>
      </c>
      <c r="F311" s="3" t="s">
        <v>631</v>
      </c>
    </row>
    <row r="312" spans="1:6" x14ac:dyDescent="0.25">
      <c r="A312" s="3">
        <v>309</v>
      </c>
      <c r="B312" s="3" t="s">
        <v>629</v>
      </c>
      <c r="C312" s="16">
        <v>0</v>
      </c>
      <c r="D312" s="16">
        <v>0</v>
      </c>
      <c r="E312" s="3" t="s">
        <v>630</v>
      </c>
      <c r="F312" s="3" t="s">
        <v>631</v>
      </c>
    </row>
    <row r="313" spans="1:6" x14ac:dyDescent="0.25">
      <c r="A313" s="3">
        <v>310</v>
      </c>
      <c r="B313" s="3" t="s">
        <v>629</v>
      </c>
      <c r="C313" s="16">
        <v>0</v>
      </c>
      <c r="D313" s="16">
        <v>0</v>
      </c>
      <c r="E313" s="3" t="s">
        <v>630</v>
      </c>
      <c r="F313" s="3" t="s">
        <v>631</v>
      </c>
    </row>
    <row r="314" spans="1:6" x14ac:dyDescent="0.25">
      <c r="A314" s="3">
        <v>311</v>
      </c>
      <c r="B314" s="3" t="s">
        <v>629</v>
      </c>
      <c r="C314" s="16">
        <v>0</v>
      </c>
      <c r="D314" s="16">
        <v>0</v>
      </c>
      <c r="E314" s="3" t="s">
        <v>630</v>
      </c>
      <c r="F314" s="3" t="s">
        <v>631</v>
      </c>
    </row>
    <row r="315" spans="1:6" x14ac:dyDescent="0.25">
      <c r="A315" s="3">
        <v>312</v>
      </c>
      <c r="B315" s="3" t="s">
        <v>629</v>
      </c>
      <c r="C315" s="16">
        <v>0</v>
      </c>
      <c r="D315" s="16">
        <v>0</v>
      </c>
      <c r="E315" s="3" t="s">
        <v>630</v>
      </c>
      <c r="F315" s="3" t="s">
        <v>631</v>
      </c>
    </row>
    <row r="316" spans="1:6" x14ac:dyDescent="0.25">
      <c r="A316" s="3">
        <v>313</v>
      </c>
      <c r="B316" s="3" t="s">
        <v>629</v>
      </c>
      <c r="C316" s="16">
        <v>0</v>
      </c>
      <c r="D316" s="16">
        <v>0</v>
      </c>
      <c r="E316" s="3" t="s">
        <v>630</v>
      </c>
      <c r="F316" s="3" t="s">
        <v>631</v>
      </c>
    </row>
    <row r="317" spans="1:6" x14ac:dyDescent="0.25">
      <c r="A317" s="3">
        <v>314</v>
      </c>
      <c r="B317" s="3" t="s">
        <v>629</v>
      </c>
      <c r="C317" s="16">
        <v>0</v>
      </c>
      <c r="D317" s="16">
        <v>0</v>
      </c>
      <c r="E317" s="3" t="s">
        <v>630</v>
      </c>
      <c r="F317" s="3" t="s">
        <v>631</v>
      </c>
    </row>
    <row r="318" spans="1:6" x14ac:dyDescent="0.25">
      <c r="A318" s="3">
        <v>315</v>
      </c>
      <c r="B318" s="3" t="s">
        <v>629</v>
      </c>
      <c r="C318" s="16">
        <v>0</v>
      </c>
      <c r="D318" s="16">
        <v>0</v>
      </c>
      <c r="E318" s="3" t="s">
        <v>630</v>
      </c>
      <c r="F318" s="3" t="s">
        <v>631</v>
      </c>
    </row>
    <row r="319" spans="1:6" x14ac:dyDescent="0.25">
      <c r="A319" s="3">
        <v>316</v>
      </c>
      <c r="B319" s="3" t="s">
        <v>629</v>
      </c>
      <c r="C319" s="16">
        <v>0</v>
      </c>
      <c r="D319" s="16">
        <v>0</v>
      </c>
      <c r="E319" s="3" t="s">
        <v>630</v>
      </c>
      <c r="F319" s="3" t="s">
        <v>631</v>
      </c>
    </row>
    <row r="320" spans="1:6" x14ac:dyDescent="0.25">
      <c r="A320" s="3">
        <v>317</v>
      </c>
      <c r="B320" s="3" t="s">
        <v>629</v>
      </c>
      <c r="C320" s="16">
        <v>0</v>
      </c>
      <c r="D320" s="16">
        <v>0</v>
      </c>
      <c r="E320" s="3" t="s">
        <v>630</v>
      </c>
      <c r="F320" s="3" t="s">
        <v>631</v>
      </c>
    </row>
    <row r="321" spans="1:6" x14ac:dyDescent="0.25">
      <c r="A321" s="3">
        <v>318</v>
      </c>
      <c r="B321" s="3" t="s">
        <v>629</v>
      </c>
      <c r="C321" s="16">
        <v>0</v>
      </c>
      <c r="D321" s="16">
        <v>0</v>
      </c>
      <c r="E321" s="3" t="s">
        <v>630</v>
      </c>
      <c r="F321" s="3" t="s">
        <v>631</v>
      </c>
    </row>
    <row r="322" spans="1:6" x14ac:dyDescent="0.25">
      <c r="A322" s="3">
        <v>319</v>
      </c>
      <c r="B322" s="3" t="s">
        <v>629</v>
      </c>
      <c r="C322" s="16">
        <v>0</v>
      </c>
      <c r="D322" s="16">
        <v>0</v>
      </c>
      <c r="E322" s="3" t="s">
        <v>630</v>
      </c>
      <c r="F322" s="3" t="s">
        <v>631</v>
      </c>
    </row>
    <row r="323" spans="1:6" x14ac:dyDescent="0.25">
      <c r="A323" s="3">
        <v>320</v>
      </c>
      <c r="B323" s="3" t="s">
        <v>629</v>
      </c>
      <c r="C323" s="16">
        <v>0</v>
      </c>
      <c r="D323" s="16">
        <v>0</v>
      </c>
      <c r="E323" s="3" t="s">
        <v>630</v>
      </c>
      <c r="F323" s="3" t="s">
        <v>631</v>
      </c>
    </row>
    <row r="324" spans="1:6" x14ac:dyDescent="0.25">
      <c r="A324" s="3">
        <v>321</v>
      </c>
      <c r="B324" s="3" t="s">
        <v>629</v>
      </c>
      <c r="C324" s="16">
        <v>0</v>
      </c>
      <c r="D324" s="16">
        <v>0</v>
      </c>
      <c r="E324" s="3" t="s">
        <v>630</v>
      </c>
      <c r="F324" s="3" t="s">
        <v>631</v>
      </c>
    </row>
    <row r="325" spans="1:6" x14ac:dyDescent="0.25">
      <c r="A325" s="3">
        <v>322</v>
      </c>
      <c r="B325" s="3" t="s">
        <v>629</v>
      </c>
      <c r="C325" s="16">
        <v>0</v>
      </c>
      <c r="D325" s="16">
        <v>0</v>
      </c>
      <c r="E325" s="3" t="s">
        <v>630</v>
      </c>
      <c r="F325" s="3" t="s">
        <v>631</v>
      </c>
    </row>
    <row r="326" spans="1:6" x14ac:dyDescent="0.25">
      <c r="A326" s="3">
        <v>323</v>
      </c>
      <c r="B326" s="3" t="s">
        <v>629</v>
      </c>
      <c r="C326" s="16">
        <v>0</v>
      </c>
      <c r="D326" s="16">
        <v>0</v>
      </c>
      <c r="E326" s="3" t="s">
        <v>630</v>
      </c>
      <c r="F326" s="3" t="s">
        <v>631</v>
      </c>
    </row>
    <row r="327" spans="1:6" x14ac:dyDescent="0.25">
      <c r="A327" s="3">
        <v>324</v>
      </c>
      <c r="B327" s="3" t="s">
        <v>629</v>
      </c>
      <c r="C327" s="16">
        <v>0</v>
      </c>
      <c r="D327" s="16">
        <v>0</v>
      </c>
      <c r="E327" s="3" t="s">
        <v>630</v>
      </c>
      <c r="F327" s="3" t="s">
        <v>631</v>
      </c>
    </row>
    <row r="328" spans="1:6" x14ac:dyDescent="0.25">
      <c r="A328" s="3">
        <v>325</v>
      </c>
      <c r="B328" s="3" t="s">
        <v>629</v>
      </c>
      <c r="C328" s="16">
        <v>0</v>
      </c>
      <c r="D328" s="16">
        <v>0</v>
      </c>
      <c r="E328" s="3" t="s">
        <v>630</v>
      </c>
      <c r="F328" s="3" t="s">
        <v>631</v>
      </c>
    </row>
    <row r="329" spans="1:6" x14ac:dyDescent="0.25">
      <c r="A329" s="3">
        <v>326</v>
      </c>
      <c r="B329" s="3" t="s">
        <v>629</v>
      </c>
      <c r="C329" s="16">
        <v>0</v>
      </c>
      <c r="D329" s="16">
        <v>0</v>
      </c>
      <c r="E329" s="3" t="s">
        <v>630</v>
      </c>
      <c r="F329" s="3" t="s">
        <v>631</v>
      </c>
    </row>
    <row r="330" spans="1:6" x14ac:dyDescent="0.25">
      <c r="A330" s="3">
        <v>327</v>
      </c>
      <c r="B330" s="3" t="s">
        <v>629</v>
      </c>
      <c r="C330" s="16">
        <v>0</v>
      </c>
      <c r="D330" s="16">
        <v>0</v>
      </c>
      <c r="E330" s="3" t="s">
        <v>630</v>
      </c>
      <c r="F330" s="3" t="s">
        <v>631</v>
      </c>
    </row>
    <row r="331" spans="1:6" x14ac:dyDescent="0.25">
      <c r="A331" s="3">
        <v>328</v>
      </c>
      <c r="B331" s="3" t="s">
        <v>629</v>
      </c>
      <c r="C331" s="16">
        <v>0</v>
      </c>
      <c r="D331" s="16">
        <v>0</v>
      </c>
      <c r="E331" s="3" t="s">
        <v>630</v>
      </c>
      <c r="F331" s="3" t="s">
        <v>631</v>
      </c>
    </row>
    <row r="332" spans="1:6" x14ac:dyDescent="0.25">
      <c r="A332" s="3">
        <v>329</v>
      </c>
      <c r="B332" s="3" t="s">
        <v>629</v>
      </c>
      <c r="C332" s="16">
        <v>0</v>
      </c>
      <c r="D332" s="16">
        <v>0</v>
      </c>
      <c r="E332" s="3" t="s">
        <v>630</v>
      </c>
      <c r="F332" s="3" t="s">
        <v>631</v>
      </c>
    </row>
    <row r="333" spans="1:6" x14ac:dyDescent="0.25">
      <c r="A333" s="3">
        <v>330</v>
      </c>
      <c r="B333" s="3" t="s">
        <v>629</v>
      </c>
      <c r="C333" s="16">
        <v>0</v>
      </c>
      <c r="D333" s="16">
        <v>0</v>
      </c>
      <c r="E333" s="3" t="s">
        <v>630</v>
      </c>
      <c r="F333" s="3" t="s">
        <v>631</v>
      </c>
    </row>
    <row r="334" spans="1:6" x14ac:dyDescent="0.25">
      <c r="A334" s="3">
        <v>331</v>
      </c>
      <c r="B334" s="3" t="s">
        <v>629</v>
      </c>
      <c r="C334" s="16">
        <v>0</v>
      </c>
      <c r="D334" s="16">
        <v>0</v>
      </c>
      <c r="E334" s="3" t="s">
        <v>630</v>
      </c>
      <c r="F334" s="3" t="s">
        <v>631</v>
      </c>
    </row>
    <row r="335" spans="1:6" x14ac:dyDescent="0.25">
      <c r="A335" s="3">
        <v>332</v>
      </c>
      <c r="B335" s="3" t="s">
        <v>629</v>
      </c>
      <c r="C335" s="16">
        <v>0</v>
      </c>
      <c r="D335" s="16">
        <v>0</v>
      </c>
      <c r="E335" s="3" t="s">
        <v>630</v>
      </c>
      <c r="F335" s="3" t="s">
        <v>631</v>
      </c>
    </row>
    <row r="336" spans="1:6" x14ac:dyDescent="0.25">
      <c r="A336" s="3">
        <v>333</v>
      </c>
      <c r="B336" s="3" t="s">
        <v>629</v>
      </c>
      <c r="C336" s="16">
        <v>0</v>
      </c>
      <c r="D336" s="16">
        <v>0</v>
      </c>
      <c r="E336" s="3" t="s">
        <v>630</v>
      </c>
      <c r="F336" s="3" t="s">
        <v>631</v>
      </c>
    </row>
    <row r="337" spans="1:6" x14ac:dyDescent="0.25">
      <c r="A337" s="3">
        <v>334</v>
      </c>
      <c r="B337" s="3" t="s">
        <v>629</v>
      </c>
      <c r="C337" s="16">
        <v>0</v>
      </c>
      <c r="D337" s="16">
        <v>0</v>
      </c>
      <c r="E337" s="3" t="s">
        <v>630</v>
      </c>
      <c r="F337" s="3" t="s">
        <v>631</v>
      </c>
    </row>
    <row r="338" spans="1:6" x14ac:dyDescent="0.25">
      <c r="A338" s="3">
        <v>335</v>
      </c>
      <c r="B338" s="3" t="s">
        <v>629</v>
      </c>
      <c r="C338" s="16">
        <v>0</v>
      </c>
      <c r="D338" s="16">
        <v>0</v>
      </c>
      <c r="E338" s="3" t="s">
        <v>630</v>
      </c>
      <c r="F338" s="3" t="s">
        <v>631</v>
      </c>
    </row>
    <row r="339" spans="1:6" x14ac:dyDescent="0.25">
      <c r="A339" s="3">
        <v>336</v>
      </c>
      <c r="B339" s="3" t="s">
        <v>629</v>
      </c>
      <c r="C339" s="16">
        <v>0</v>
      </c>
      <c r="D339" s="16">
        <v>0</v>
      </c>
      <c r="E339" s="3" t="s">
        <v>630</v>
      </c>
      <c r="F339" s="3" t="s">
        <v>631</v>
      </c>
    </row>
    <row r="340" spans="1:6" x14ac:dyDescent="0.25">
      <c r="A340" s="3">
        <v>337</v>
      </c>
      <c r="B340" s="3" t="s">
        <v>629</v>
      </c>
      <c r="C340" s="16">
        <v>0</v>
      </c>
      <c r="D340" s="16">
        <v>0</v>
      </c>
      <c r="E340" s="3" t="s">
        <v>630</v>
      </c>
      <c r="F340" s="3" t="s">
        <v>631</v>
      </c>
    </row>
    <row r="341" spans="1:6" x14ac:dyDescent="0.25">
      <c r="A341" s="3">
        <v>338</v>
      </c>
      <c r="B341" s="3" t="s">
        <v>629</v>
      </c>
      <c r="C341" s="16">
        <v>0</v>
      </c>
      <c r="D341" s="16">
        <v>0</v>
      </c>
      <c r="E341" s="3" t="s">
        <v>630</v>
      </c>
      <c r="F341" s="3" t="s">
        <v>631</v>
      </c>
    </row>
    <row r="342" spans="1:6" x14ac:dyDescent="0.25">
      <c r="A342" s="3">
        <v>339</v>
      </c>
      <c r="B342" s="3" t="s">
        <v>629</v>
      </c>
      <c r="C342" s="16">
        <v>0</v>
      </c>
      <c r="D342" s="16">
        <v>0</v>
      </c>
      <c r="E342" s="3" t="s">
        <v>630</v>
      </c>
      <c r="F342" s="3" t="s">
        <v>631</v>
      </c>
    </row>
    <row r="343" spans="1:6" x14ac:dyDescent="0.25">
      <c r="A343" s="3">
        <v>340</v>
      </c>
      <c r="B343" s="3" t="s">
        <v>629</v>
      </c>
      <c r="C343" s="16">
        <v>0</v>
      </c>
      <c r="D343" s="16">
        <v>0</v>
      </c>
      <c r="E343" s="3" t="s">
        <v>630</v>
      </c>
      <c r="F343" s="3" t="s">
        <v>631</v>
      </c>
    </row>
    <row r="344" spans="1:6" x14ac:dyDescent="0.25">
      <c r="A344" s="3">
        <v>341</v>
      </c>
      <c r="B344" s="3" t="s">
        <v>629</v>
      </c>
      <c r="C344" s="16">
        <v>0</v>
      </c>
      <c r="D344" s="16">
        <v>0</v>
      </c>
      <c r="E344" s="3" t="s">
        <v>630</v>
      </c>
      <c r="F344" s="3" t="s">
        <v>631</v>
      </c>
    </row>
    <row r="345" spans="1:6" x14ac:dyDescent="0.25">
      <c r="A345" s="3">
        <v>342</v>
      </c>
      <c r="B345" s="3" t="s">
        <v>629</v>
      </c>
      <c r="C345" s="16">
        <v>0</v>
      </c>
      <c r="D345" s="16">
        <v>0</v>
      </c>
      <c r="E345" s="3" t="s">
        <v>630</v>
      </c>
      <c r="F345" s="3" t="s">
        <v>631</v>
      </c>
    </row>
    <row r="346" spans="1:6" x14ac:dyDescent="0.25">
      <c r="A346" s="3">
        <v>343</v>
      </c>
      <c r="B346" s="3" t="s">
        <v>629</v>
      </c>
      <c r="C346" s="16">
        <v>0</v>
      </c>
      <c r="D346" s="16">
        <v>0</v>
      </c>
      <c r="E346" s="3" t="s">
        <v>630</v>
      </c>
      <c r="F346" s="3" t="s">
        <v>631</v>
      </c>
    </row>
    <row r="347" spans="1:6" x14ac:dyDescent="0.25">
      <c r="A347" s="3">
        <v>344</v>
      </c>
      <c r="B347" s="3" t="s">
        <v>629</v>
      </c>
      <c r="C347" s="16">
        <v>0</v>
      </c>
      <c r="D347" s="16">
        <v>0</v>
      </c>
      <c r="E347" s="3" t="s">
        <v>630</v>
      </c>
      <c r="F347" s="3" t="s">
        <v>631</v>
      </c>
    </row>
    <row r="348" spans="1:6" x14ac:dyDescent="0.25">
      <c r="A348" s="3">
        <v>345</v>
      </c>
      <c r="B348" s="3" t="s">
        <v>629</v>
      </c>
      <c r="C348" s="16">
        <v>0</v>
      </c>
      <c r="D348" s="16">
        <v>0</v>
      </c>
      <c r="E348" s="3" t="s">
        <v>630</v>
      </c>
      <c r="F348" s="3" t="s">
        <v>631</v>
      </c>
    </row>
    <row r="349" spans="1:6" x14ac:dyDescent="0.25">
      <c r="A349" s="3">
        <v>346</v>
      </c>
      <c r="B349" s="3" t="s">
        <v>629</v>
      </c>
      <c r="C349" s="16">
        <v>0</v>
      </c>
      <c r="D349" s="16">
        <v>0</v>
      </c>
      <c r="E349" s="3" t="s">
        <v>630</v>
      </c>
      <c r="F349" s="3" t="s">
        <v>631</v>
      </c>
    </row>
    <row r="350" spans="1:6" x14ac:dyDescent="0.25">
      <c r="A350" s="3">
        <v>347</v>
      </c>
      <c r="B350" s="3" t="s">
        <v>629</v>
      </c>
      <c r="C350" s="16">
        <v>0</v>
      </c>
      <c r="D350" s="16">
        <v>0</v>
      </c>
      <c r="E350" s="3" t="s">
        <v>630</v>
      </c>
      <c r="F350" s="3" t="s">
        <v>631</v>
      </c>
    </row>
    <row r="351" spans="1:6" x14ac:dyDescent="0.25">
      <c r="A351" s="3">
        <v>348</v>
      </c>
      <c r="B351" s="3" t="s">
        <v>629</v>
      </c>
      <c r="C351" s="16">
        <v>0</v>
      </c>
      <c r="D351" s="16">
        <v>0</v>
      </c>
      <c r="E351" s="3" t="s">
        <v>630</v>
      </c>
      <c r="F351" s="3" t="s">
        <v>631</v>
      </c>
    </row>
    <row r="352" spans="1:6" x14ac:dyDescent="0.25">
      <c r="A352" s="3">
        <v>349</v>
      </c>
      <c r="B352" s="3" t="s">
        <v>629</v>
      </c>
      <c r="C352" s="16">
        <v>0</v>
      </c>
      <c r="D352" s="16">
        <v>0</v>
      </c>
      <c r="E352" s="3" t="s">
        <v>630</v>
      </c>
      <c r="F352" s="3" t="s">
        <v>631</v>
      </c>
    </row>
    <row r="353" spans="1:6" x14ac:dyDescent="0.25">
      <c r="A353" s="3">
        <v>350</v>
      </c>
      <c r="B353" s="3" t="s">
        <v>629</v>
      </c>
      <c r="C353" s="16">
        <v>0</v>
      </c>
      <c r="D353" s="16">
        <v>0</v>
      </c>
      <c r="E353" s="3" t="s">
        <v>630</v>
      </c>
      <c r="F353" s="3" t="s">
        <v>631</v>
      </c>
    </row>
    <row r="354" spans="1:6" x14ac:dyDescent="0.25">
      <c r="A354" s="3">
        <v>351</v>
      </c>
      <c r="B354" s="3" t="s">
        <v>629</v>
      </c>
      <c r="C354" s="16">
        <v>0</v>
      </c>
      <c r="D354" s="16">
        <v>0</v>
      </c>
      <c r="E354" s="3" t="s">
        <v>630</v>
      </c>
      <c r="F354" s="3" t="s">
        <v>631</v>
      </c>
    </row>
    <row r="355" spans="1:6" x14ac:dyDescent="0.25">
      <c r="A355" s="3">
        <v>352</v>
      </c>
      <c r="B355" s="3" t="s">
        <v>629</v>
      </c>
      <c r="C355" s="16">
        <v>0</v>
      </c>
      <c r="D355" s="16">
        <v>0</v>
      </c>
      <c r="E355" s="3" t="s">
        <v>630</v>
      </c>
      <c r="F355" s="3" t="s">
        <v>631</v>
      </c>
    </row>
    <row r="356" spans="1:6" x14ac:dyDescent="0.25">
      <c r="A356" s="3">
        <v>353</v>
      </c>
      <c r="B356" s="3" t="s">
        <v>629</v>
      </c>
      <c r="C356" s="16">
        <v>0</v>
      </c>
      <c r="D356" s="16">
        <v>0</v>
      </c>
      <c r="E356" s="3" t="s">
        <v>630</v>
      </c>
      <c r="F356" s="3" t="s">
        <v>631</v>
      </c>
    </row>
    <row r="357" spans="1:6" x14ac:dyDescent="0.25">
      <c r="A357" s="3">
        <v>354</v>
      </c>
      <c r="B357" s="3" t="s">
        <v>629</v>
      </c>
      <c r="C357" s="16">
        <v>0</v>
      </c>
      <c r="D357" s="16">
        <v>0</v>
      </c>
      <c r="E357" s="3" t="s">
        <v>630</v>
      </c>
      <c r="F357" s="3" t="s">
        <v>631</v>
      </c>
    </row>
    <row r="358" spans="1:6" x14ac:dyDescent="0.25">
      <c r="A358" s="3">
        <v>355</v>
      </c>
      <c r="B358" s="3" t="s">
        <v>629</v>
      </c>
      <c r="C358" s="16">
        <v>0</v>
      </c>
      <c r="D358" s="16">
        <v>0</v>
      </c>
      <c r="E358" s="3" t="s">
        <v>630</v>
      </c>
      <c r="F358" s="3" t="s">
        <v>631</v>
      </c>
    </row>
    <row r="359" spans="1:6" x14ac:dyDescent="0.25">
      <c r="A359" s="3">
        <v>356</v>
      </c>
      <c r="B359" s="3" t="s">
        <v>629</v>
      </c>
      <c r="C359" s="16">
        <v>0</v>
      </c>
      <c r="D359" s="16">
        <v>0</v>
      </c>
      <c r="E359" s="3" t="s">
        <v>630</v>
      </c>
      <c r="F359" s="3" t="s">
        <v>631</v>
      </c>
    </row>
    <row r="360" spans="1:6" x14ac:dyDescent="0.25">
      <c r="A360" s="3">
        <v>357</v>
      </c>
      <c r="B360" s="3" t="s">
        <v>629</v>
      </c>
      <c r="C360" s="16">
        <v>0</v>
      </c>
      <c r="D360" s="16">
        <v>0</v>
      </c>
      <c r="E360" s="3" t="s">
        <v>630</v>
      </c>
      <c r="F360" s="3" t="s">
        <v>631</v>
      </c>
    </row>
    <row r="361" spans="1:6" x14ac:dyDescent="0.25">
      <c r="A361" s="3">
        <v>358</v>
      </c>
      <c r="B361" s="3" t="s">
        <v>629</v>
      </c>
      <c r="C361" s="16">
        <v>0</v>
      </c>
      <c r="D361" s="16">
        <v>0</v>
      </c>
      <c r="E361" s="3" t="s">
        <v>630</v>
      </c>
      <c r="F361" s="3" t="s">
        <v>631</v>
      </c>
    </row>
    <row r="362" spans="1:6" x14ac:dyDescent="0.25">
      <c r="A362" s="3">
        <v>359</v>
      </c>
      <c r="B362" s="3" t="s">
        <v>629</v>
      </c>
      <c r="C362" s="16">
        <v>0</v>
      </c>
      <c r="D362" s="16">
        <v>0</v>
      </c>
      <c r="E362" s="3" t="s">
        <v>630</v>
      </c>
      <c r="F362" s="3" t="s">
        <v>631</v>
      </c>
    </row>
    <row r="363" spans="1:6" x14ac:dyDescent="0.25">
      <c r="A363" s="3">
        <v>360</v>
      </c>
      <c r="B363" s="3" t="s">
        <v>629</v>
      </c>
      <c r="C363" s="16">
        <v>0</v>
      </c>
      <c r="D363" s="16">
        <v>0</v>
      </c>
      <c r="E363" s="3" t="s">
        <v>630</v>
      </c>
      <c r="F363" s="3" t="s">
        <v>631</v>
      </c>
    </row>
    <row r="364" spans="1:6" x14ac:dyDescent="0.25">
      <c r="A364" s="3">
        <v>361</v>
      </c>
      <c r="B364" s="3" t="s">
        <v>629</v>
      </c>
      <c r="C364" s="16">
        <v>0</v>
      </c>
      <c r="D364" s="16">
        <v>0</v>
      </c>
      <c r="E364" s="3" t="s">
        <v>630</v>
      </c>
      <c r="F364" s="3" t="s">
        <v>631</v>
      </c>
    </row>
    <row r="365" spans="1:6" x14ac:dyDescent="0.25">
      <c r="A365" s="3">
        <v>362</v>
      </c>
      <c r="B365" s="3" t="s">
        <v>629</v>
      </c>
      <c r="C365" s="16">
        <v>0</v>
      </c>
      <c r="D365" s="16">
        <v>0</v>
      </c>
      <c r="E365" s="3" t="s">
        <v>630</v>
      </c>
      <c r="F365" s="3" t="s">
        <v>631</v>
      </c>
    </row>
    <row r="366" spans="1:6" x14ac:dyDescent="0.25">
      <c r="A366" s="3">
        <v>363</v>
      </c>
      <c r="B366" s="3" t="s">
        <v>629</v>
      </c>
      <c r="C366" s="16">
        <v>0</v>
      </c>
      <c r="D366" s="16">
        <v>0</v>
      </c>
      <c r="E366" s="3" t="s">
        <v>630</v>
      </c>
      <c r="F366" s="3" t="s">
        <v>631</v>
      </c>
    </row>
    <row r="367" spans="1:6" x14ac:dyDescent="0.25">
      <c r="A367" s="3">
        <v>364</v>
      </c>
      <c r="B367" s="3" t="s">
        <v>629</v>
      </c>
      <c r="C367" s="16">
        <v>0</v>
      </c>
      <c r="D367" s="16">
        <v>0</v>
      </c>
      <c r="E367" s="3" t="s">
        <v>630</v>
      </c>
      <c r="F367" s="3" t="s">
        <v>631</v>
      </c>
    </row>
    <row r="368" spans="1:6" x14ac:dyDescent="0.25">
      <c r="A368" s="3">
        <v>365</v>
      </c>
      <c r="B368" s="3" t="s">
        <v>629</v>
      </c>
      <c r="C368" s="16">
        <v>0</v>
      </c>
      <c r="D368" s="16">
        <v>0</v>
      </c>
      <c r="E368" s="3" t="s">
        <v>630</v>
      </c>
      <c r="F368" s="3" t="s">
        <v>631</v>
      </c>
    </row>
    <row r="369" spans="1:6" x14ac:dyDescent="0.25">
      <c r="A369" s="3">
        <v>366</v>
      </c>
      <c r="B369" s="3" t="s">
        <v>629</v>
      </c>
      <c r="C369" s="16">
        <v>0</v>
      </c>
      <c r="D369" s="16">
        <v>0</v>
      </c>
      <c r="E369" s="3" t="s">
        <v>630</v>
      </c>
      <c r="F369" s="3" t="s">
        <v>631</v>
      </c>
    </row>
    <row r="370" spans="1:6" x14ac:dyDescent="0.25">
      <c r="A370" s="3">
        <v>367</v>
      </c>
      <c r="B370" s="3" t="s">
        <v>629</v>
      </c>
      <c r="C370" s="16">
        <v>0</v>
      </c>
      <c r="D370" s="16">
        <v>0</v>
      </c>
      <c r="E370" s="3" t="s">
        <v>630</v>
      </c>
      <c r="F370" s="3" t="s">
        <v>631</v>
      </c>
    </row>
    <row r="371" spans="1:6" x14ac:dyDescent="0.25">
      <c r="A371" s="3">
        <v>368</v>
      </c>
      <c r="B371" s="3" t="s">
        <v>629</v>
      </c>
      <c r="C371" s="16">
        <v>0</v>
      </c>
      <c r="D371" s="16">
        <v>0</v>
      </c>
      <c r="E371" s="3" t="s">
        <v>630</v>
      </c>
      <c r="F371" s="3" t="s">
        <v>631</v>
      </c>
    </row>
    <row r="372" spans="1:6" x14ac:dyDescent="0.25">
      <c r="A372" s="3">
        <v>369</v>
      </c>
      <c r="B372" s="3" t="s">
        <v>629</v>
      </c>
      <c r="C372" s="16">
        <v>0</v>
      </c>
      <c r="D372" s="16">
        <v>0</v>
      </c>
      <c r="E372" s="3" t="s">
        <v>630</v>
      </c>
      <c r="F372" s="3" t="s">
        <v>631</v>
      </c>
    </row>
    <row r="373" spans="1:6" x14ac:dyDescent="0.25">
      <c r="A373" s="3">
        <v>370</v>
      </c>
      <c r="B373" s="3" t="s">
        <v>629</v>
      </c>
      <c r="C373" s="16">
        <v>0</v>
      </c>
      <c r="D373" s="16">
        <v>0</v>
      </c>
      <c r="E373" s="3" t="s">
        <v>630</v>
      </c>
      <c r="F373" s="3" t="s">
        <v>631</v>
      </c>
    </row>
    <row r="374" spans="1:6" x14ac:dyDescent="0.25">
      <c r="A374" s="3">
        <v>371</v>
      </c>
      <c r="B374" s="3" t="s">
        <v>629</v>
      </c>
      <c r="C374" s="16">
        <v>0</v>
      </c>
      <c r="D374" s="16">
        <v>0</v>
      </c>
      <c r="E374" s="3" t="s">
        <v>630</v>
      </c>
      <c r="F374" s="3" t="s">
        <v>631</v>
      </c>
    </row>
    <row r="375" spans="1:6" x14ac:dyDescent="0.25">
      <c r="A375" s="3">
        <v>372</v>
      </c>
      <c r="B375" s="3" t="s">
        <v>629</v>
      </c>
      <c r="C375" s="16">
        <v>0</v>
      </c>
      <c r="D375" s="16">
        <v>0</v>
      </c>
      <c r="E375" s="3" t="s">
        <v>630</v>
      </c>
      <c r="F375" s="3" t="s">
        <v>631</v>
      </c>
    </row>
    <row r="376" spans="1:6" x14ac:dyDescent="0.25">
      <c r="A376" s="3">
        <v>373</v>
      </c>
      <c r="B376" s="3" t="s">
        <v>629</v>
      </c>
      <c r="C376" s="16">
        <v>0</v>
      </c>
      <c r="D376" s="16">
        <v>0</v>
      </c>
      <c r="E376" s="3" t="s">
        <v>630</v>
      </c>
      <c r="F376" s="3" t="s">
        <v>631</v>
      </c>
    </row>
    <row r="377" spans="1:6" x14ac:dyDescent="0.25">
      <c r="A377" s="3">
        <v>374</v>
      </c>
      <c r="B377" s="3" t="s">
        <v>629</v>
      </c>
      <c r="C377" s="16">
        <v>0</v>
      </c>
      <c r="D377" s="16">
        <v>0</v>
      </c>
      <c r="E377" s="3" t="s">
        <v>630</v>
      </c>
      <c r="F377" s="3" t="s">
        <v>631</v>
      </c>
    </row>
    <row r="378" spans="1:6" x14ac:dyDescent="0.25">
      <c r="A378" s="3">
        <v>375</v>
      </c>
      <c r="B378" s="3" t="s">
        <v>629</v>
      </c>
      <c r="C378" s="16">
        <v>0</v>
      </c>
      <c r="D378" s="16">
        <v>0</v>
      </c>
      <c r="E378" s="3" t="s">
        <v>630</v>
      </c>
      <c r="F378" s="3" t="s">
        <v>631</v>
      </c>
    </row>
    <row r="379" spans="1:6" x14ac:dyDescent="0.25">
      <c r="A379" s="3">
        <v>376</v>
      </c>
      <c r="B379" s="3" t="s">
        <v>629</v>
      </c>
      <c r="C379" s="16">
        <v>0</v>
      </c>
      <c r="D379" s="16">
        <v>0</v>
      </c>
      <c r="E379" s="3" t="s">
        <v>630</v>
      </c>
      <c r="F379" s="3" t="s">
        <v>631</v>
      </c>
    </row>
    <row r="380" spans="1:6" x14ac:dyDescent="0.25">
      <c r="A380" s="3">
        <v>377</v>
      </c>
      <c r="B380" s="3" t="s">
        <v>629</v>
      </c>
      <c r="C380" s="16">
        <v>0</v>
      </c>
      <c r="D380" s="16">
        <v>0</v>
      </c>
      <c r="E380" s="3" t="s">
        <v>630</v>
      </c>
      <c r="F380" s="3" t="s">
        <v>631</v>
      </c>
    </row>
    <row r="381" spans="1:6" x14ac:dyDescent="0.25">
      <c r="A381" s="3">
        <v>378</v>
      </c>
      <c r="B381" s="3" t="s">
        <v>629</v>
      </c>
      <c r="C381" s="16">
        <v>0</v>
      </c>
      <c r="D381" s="16">
        <v>0</v>
      </c>
      <c r="E381" s="3" t="s">
        <v>630</v>
      </c>
      <c r="F381" s="3" t="s">
        <v>631</v>
      </c>
    </row>
    <row r="382" spans="1:6" x14ac:dyDescent="0.25">
      <c r="A382" s="3">
        <v>379</v>
      </c>
      <c r="B382" s="3" t="s">
        <v>629</v>
      </c>
      <c r="C382" s="16">
        <v>0</v>
      </c>
      <c r="D382" s="16">
        <v>0</v>
      </c>
      <c r="E382" s="3" t="s">
        <v>630</v>
      </c>
      <c r="F382" s="3" t="s">
        <v>631</v>
      </c>
    </row>
    <row r="383" spans="1:6" x14ac:dyDescent="0.25">
      <c r="A383" s="3">
        <v>380</v>
      </c>
      <c r="B383" s="3" t="s">
        <v>629</v>
      </c>
      <c r="C383" s="16">
        <v>0</v>
      </c>
      <c r="D383" s="16">
        <v>0</v>
      </c>
      <c r="E383" s="3" t="s">
        <v>630</v>
      </c>
      <c r="F383" s="3" t="s">
        <v>631</v>
      </c>
    </row>
    <row r="384" spans="1:6" x14ac:dyDescent="0.25">
      <c r="A384" s="3">
        <v>381</v>
      </c>
      <c r="B384" s="3" t="s">
        <v>629</v>
      </c>
      <c r="C384" s="16">
        <v>0</v>
      </c>
      <c r="D384" s="16">
        <v>0</v>
      </c>
      <c r="E384" s="3" t="s">
        <v>630</v>
      </c>
      <c r="F384" s="3" t="s">
        <v>631</v>
      </c>
    </row>
    <row r="385" spans="1:6" x14ac:dyDescent="0.25">
      <c r="A385" s="3">
        <v>382</v>
      </c>
      <c r="B385" s="3" t="s">
        <v>629</v>
      </c>
      <c r="C385" s="16">
        <v>0</v>
      </c>
      <c r="D385" s="16">
        <v>0</v>
      </c>
      <c r="E385" s="3" t="s">
        <v>630</v>
      </c>
      <c r="F385" s="3" t="s">
        <v>631</v>
      </c>
    </row>
    <row r="386" spans="1:6" x14ac:dyDescent="0.25">
      <c r="A386" s="3">
        <v>383</v>
      </c>
      <c r="B386" s="3" t="s">
        <v>629</v>
      </c>
      <c r="C386" s="16">
        <v>0</v>
      </c>
      <c r="D386" s="16">
        <v>0</v>
      </c>
      <c r="E386" s="3" t="s">
        <v>630</v>
      </c>
      <c r="F386" s="3" t="s">
        <v>631</v>
      </c>
    </row>
    <row r="387" spans="1:6" x14ac:dyDescent="0.25">
      <c r="A387" s="3">
        <v>384</v>
      </c>
      <c r="B387" s="3" t="s">
        <v>629</v>
      </c>
      <c r="C387" s="16">
        <v>0</v>
      </c>
      <c r="D387" s="16">
        <v>0</v>
      </c>
      <c r="E387" s="3" t="s">
        <v>630</v>
      </c>
      <c r="F387" s="3" t="s">
        <v>631</v>
      </c>
    </row>
    <row r="388" spans="1:6" x14ac:dyDescent="0.25">
      <c r="A388" s="3">
        <v>385</v>
      </c>
      <c r="B388" s="3" t="s">
        <v>629</v>
      </c>
      <c r="C388" s="16">
        <v>0</v>
      </c>
      <c r="D388" s="16">
        <v>0</v>
      </c>
      <c r="E388" s="3" t="s">
        <v>630</v>
      </c>
      <c r="F388" s="3" t="s">
        <v>631</v>
      </c>
    </row>
    <row r="389" spans="1:6" x14ac:dyDescent="0.25">
      <c r="A389" s="3">
        <v>386</v>
      </c>
      <c r="B389" s="3" t="s">
        <v>629</v>
      </c>
      <c r="C389" s="16">
        <v>0</v>
      </c>
      <c r="D389" s="16">
        <v>0</v>
      </c>
      <c r="E389" s="3" t="s">
        <v>630</v>
      </c>
      <c r="F389" s="3" t="s">
        <v>631</v>
      </c>
    </row>
    <row r="390" spans="1:6" x14ac:dyDescent="0.25">
      <c r="A390" s="3">
        <v>387</v>
      </c>
      <c r="B390" s="3" t="s">
        <v>629</v>
      </c>
      <c r="C390" s="16">
        <v>0</v>
      </c>
      <c r="D390" s="16">
        <v>0</v>
      </c>
      <c r="E390" s="3" t="s">
        <v>630</v>
      </c>
      <c r="F390" s="3" t="s">
        <v>631</v>
      </c>
    </row>
    <row r="391" spans="1:6" x14ac:dyDescent="0.25">
      <c r="A391" s="3">
        <v>388</v>
      </c>
      <c r="B391" s="3" t="s">
        <v>629</v>
      </c>
      <c r="C391" s="16">
        <v>0</v>
      </c>
      <c r="D391" s="16">
        <v>0</v>
      </c>
      <c r="E391" s="3" t="s">
        <v>630</v>
      </c>
      <c r="F391" s="3" t="s">
        <v>631</v>
      </c>
    </row>
    <row r="392" spans="1:6" x14ac:dyDescent="0.25">
      <c r="A392" s="3">
        <v>389</v>
      </c>
      <c r="B392" s="3" t="s">
        <v>629</v>
      </c>
      <c r="C392" s="16">
        <v>0</v>
      </c>
      <c r="D392" s="16">
        <v>0</v>
      </c>
      <c r="E392" s="3" t="s">
        <v>630</v>
      </c>
      <c r="F392" s="3" t="s">
        <v>631</v>
      </c>
    </row>
    <row r="393" spans="1:6" x14ac:dyDescent="0.25">
      <c r="A393" s="3">
        <v>390</v>
      </c>
      <c r="B393" s="3" t="s">
        <v>629</v>
      </c>
      <c r="C393" s="16">
        <v>0</v>
      </c>
      <c r="D393" s="16">
        <v>0</v>
      </c>
      <c r="E393" s="3" t="s">
        <v>630</v>
      </c>
      <c r="F393" s="3" t="s">
        <v>631</v>
      </c>
    </row>
    <row r="394" spans="1:6" x14ac:dyDescent="0.25">
      <c r="A394" s="3">
        <v>391</v>
      </c>
      <c r="B394" s="3" t="s">
        <v>629</v>
      </c>
      <c r="C394" s="16">
        <v>0</v>
      </c>
      <c r="D394" s="16">
        <v>0</v>
      </c>
      <c r="E394" s="3" t="s">
        <v>630</v>
      </c>
      <c r="F394" s="3" t="s">
        <v>631</v>
      </c>
    </row>
    <row r="395" spans="1:6" x14ac:dyDescent="0.25">
      <c r="A395" s="3">
        <v>392</v>
      </c>
      <c r="B395" s="3" t="s">
        <v>629</v>
      </c>
      <c r="C395" s="16">
        <v>0</v>
      </c>
      <c r="D395" s="16">
        <v>0</v>
      </c>
      <c r="E395" s="3" t="s">
        <v>630</v>
      </c>
      <c r="F395" s="3" t="s">
        <v>631</v>
      </c>
    </row>
    <row r="396" spans="1:6" x14ac:dyDescent="0.25">
      <c r="A396" s="3">
        <v>393</v>
      </c>
      <c r="B396" s="3" t="s">
        <v>629</v>
      </c>
      <c r="C396" s="16">
        <v>0</v>
      </c>
      <c r="D396" s="16">
        <v>0</v>
      </c>
      <c r="E396" s="3" t="s">
        <v>630</v>
      </c>
      <c r="F396" s="3" t="s">
        <v>631</v>
      </c>
    </row>
    <row r="397" spans="1:6" x14ac:dyDescent="0.25">
      <c r="A397" s="3">
        <v>394</v>
      </c>
      <c r="B397" s="3" t="s">
        <v>629</v>
      </c>
      <c r="C397" s="16">
        <v>0</v>
      </c>
      <c r="D397" s="16">
        <v>0</v>
      </c>
      <c r="E397" s="3" t="s">
        <v>630</v>
      </c>
      <c r="F397" s="3" t="s">
        <v>631</v>
      </c>
    </row>
    <row r="398" spans="1:6" x14ac:dyDescent="0.25">
      <c r="A398" s="3">
        <v>395</v>
      </c>
      <c r="B398" s="3" t="s">
        <v>629</v>
      </c>
      <c r="C398" s="16">
        <v>0</v>
      </c>
      <c r="D398" s="16">
        <v>0</v>
      </c>
      <c r="E398" s="3" t="s">
        <v>630</v>
      </c>
      <c r="F398" s="3" t="s">
        <v>631</v>
      </c>
    </row>
    <row r="399" spans="1:6" x14ac:dyDescent="0.25">
      <c r="A399" s="3">
        <v>396</v>
      </c>
      <c r="B399" s="3" t="s">
        <v>629</v>
      </c>
      <c r="C399" s="16">
        <v>0</v>
      </c>
      <c r="D399" s="16">
        <v>0</v>
      </c>
      <c r="E399" s="3" t="s">
        <v>630</v>
      </c>
      <c r="F399" s="3" t="s">
        <v>631</v>
      </c>
    </row>
    <row r="400" spans="1:6" x14ac:dyDescent="0.25">
      <c r="A400" s="3">
        <v>397</v>
      </c>
      <c r="B400" s="3" t="s">
        <v>629</v>
      </c>
      <c r="C400" s="16">
        <v>0</v>
      </c>
      <c r="D400" s="16">
        <v>0</v>
      </c>
      <c r="E400" s="3" t="s">
        <v>630</v>
      </c>
      <c r="F400" s="3" t="s">
        <v>631</v>
      </c>
    </row>
    <row r="401" spans="1:6" x14ac:dyDescent="0.25">
      <c r="A401" s="3">
        <v>398</v>
      </c>
      <c r="B401" s="3" t="s">
        <v>629</v>
      </c>
      <c r="C401" s="16">
        <v>0</v>
      </c>
      <c r="D401" s="16">
        <v>0</v>
      </c>
      <c r="E401" s="3" t="s">
        <v>630</v>
      </c>
      <c r="F401" s="3" t="s">
        <v>631</v>
      </c>
    </row>
    <row r="402" spans="1:6" x14ac:dyDescent="0.25">
      <c r="A402" s="3">
        <v>399</v>
      </c>
      <c r="B402" s="3" t="s">
        <v>629</v>
      </c>
      <c r="C402" s="16">
        <v>0</v>
      </c>
      <c r="D402" s="16">
        <v>0</v>
      </c>
      <c r="E402" s="3" t="s">
        <v>630</v>
      </c>
      <c r="F402" s="3" t="s">
        <v>631</v>
      </c>
    </row>
    <row r="403" spans="1:6" x14ac:dyDescent="0.25">
      <c r="A403" s="3">
        <v>400</v>
      </c>
      <c r="B403" s="3" t="s">
        <v>629</v>
      </c>
      <c r="C403" s="16">
        <v>0</v>
      </c>
      <c r="D403" s="16">
        <v>0</v>
      </c>
      <c r="E403" s="3" t="s">
        <v>630</v>
      </c>
      <c r="F403" s="3" t="s">
        <v>631</v>
      </c>
    </row>
    <row r="404" spans="1:6" x14ac:dyDescent="0.25">
      <c r="A404" s="3">
        <v>401</v>
      </c>
      <c r="B404" s="3" t="s">
        <v>629</v>
      </c>
      <c r="C404" s="16">
        <v>0</v>
      </c>
      <c r="D404" s="16">
        <v>0</v>
      </c>
      <c r="E404" s="3" t="s">
        <v>630</v>
      </c>
      <c r="F404" s="3" t="s">
        <v>631</v>
      </c>
    </row>
    <row r="405" spans="1:6" x14ac:dyDescent="0.25">
      <c r="A405" s="3">
        <v>402</v>
      </c>
      <c r="B405" s="3" t="s">
        <v>629</v>
      </c>
      <c r="C405" s="16">
        <v>0</v>
      </c>
      <c r="D405" s="16">
        <v>0</v>
      </c>
      <c r="E405" s="3" t="s">
        <v>630</v>
      </c>
      <c r="F405" s="3" t="s">
        <v>631</v>
      </c>
    </row>
    <row r="406" spans="1:6" x14ac:dyDescent="0.25">
      <c r="A406" s="3">
        <v>403</v>
      </c>
      <c r="B406" s="3" t="s">
        <v>629</v>
      </c>
      <c r="C406" s="16">
        <v>0</v>
      </c>
      <c r="D406" s="16">
        <v>0</v>
      </c>
      <c r="E406" s="3" t="s">
        <v>630</v>
      </c>
      <c r="F406" s="3" t="s">
        <v>631</v>
      </c>
    </row>
    <row r="407" spans="1:6" x14ac:dyDescent="0.25">
      <c r="A407" s="3">
        <v>404</v>
      </c>
      <c r="B407" s="3" t="s">
        <v>629</v>
      </c>
      <c r="C407" s="16">
        <v>0</v>
      </c>
      <c r="D407" s="16">
        <v>0</v>
      </c>
      <c r="E407" s="3" t="s">
        <v>630</v>
      </c>
      <c r="F407" s="3" t="s">
        <v>631</v>
      </c>
    </row>
    <row r="408" spans="1:6" x14ac:dyDescent="0.25">
      <c r="A408" s="3">
        <v>405</v>
      </c>
      <c r="B408" s="3" t="s">
        <v>629</v>
      </c>
      <c r="C408" s="16">
        <v>0</v>
      </c>
      <c r="D408" s="16">
        <v>0</v>
      </c>
      <c r="E408" s="3" t="s">
        <v>630</v>
      </c>
      <c r="F408" s="3" t="s">
        <v>631</v>
      </c>
    </row>
    <row r="409" spans="1:6" x14ac:dyDescent="0.25">
      <c r="A409" s="3">
        <v>406</v>
      </c>
      <c r="B409" s="3" t="s">
        <v>629</v>
      </c>
      <c r="C409" s="16">
        <v>0</v>
      </c>
      <c r="D409" s="16">
        <v>0</v>
      </c>
      <c r="E409" s="3" t="s">
        <v>630</v>
      </c>
      <c r="F409" s="3" t="s">
        <v>631</v>
      </c>
    </row>
    <row r="410" spans="1:6" x14ac:dyDescent="0.25">
      <c r="A410" s="3">
        <v>407</v>
      </c>
      <c r="B410" s="3" t="s">
        <v>629</v>
      </c>
      <c r="C410" s="16">
        <v>0</v>
      </c>
      <c r="D410" s="16">
        <v>0</v>
      </c>
      <c r="E410" s="3" t="s">
        <v>630</v>
      </c>
      <c r="F410" s="3" t="s">
        <v>631</v>
      </c>
    </row>
    <row r="411" spans="1:6" x14ac:dyDescent="0.25">
      <c r="A411" s="3">
        <v>408</v>
      </c>
      <c r="B411" s="3" t="s">
        <v>629</v>
      </c>
      <c r="C411" s="16">
        <v>0</v>
      </c>
      <c r="D411" s="16">
        <v>0</v>
      </c>
      <c r="E411" s="3" t="s">
        <v>630</v>
      </c>
      <c r="F411" s="3" t="s">
        <v>631</v>
      </c>
    </row>
    <row r="412" spans="1:6" x14ac:dyDescent="0.25">
      <c r="A412" s="3">
        <v>409</v>
      </c>
      <c r="B412" s="3" t="s">
        <v>629</v>
      </c>
      <c r="C412" s="16">
        <v>0</v>
      </c>
      <c r="D412" s="16">
        <v>0</v>
      </c>
      <c r="E412" s="3" t="s">
        <v>630</v>
      </c>
      <c r="F412" s="3" t="s">
        <v>631</v>
      </c>
    </row>
    <row r="413" spans="1:6" x14ac:dyDescent="0.25">
      <c r="A413" s="3">
        <v>410</v>
      </c>
      <c r="B413" s="3" t="s">
        <v>629</v>
      </c>
      <c r="C413" s="16">
        <v>0</v>
      </c>
      <c r="D413" s="16">
        <v>0</v>
      </c>
      <c r="E413" s="3" t="s">
        <v>630</v>
      </c>
      <c r="F413" s="3" t="s">
        <v>631</v>
      </c>
    </row>
    <row r="414" spans="1:6" x14ac:dyDescent="0.25">
      <c r="A414" s="3">
        <v>411</v>
      </c>
      <c r="B414" s="3" t="s">
        <v>629</v>
      </c>
      <c r="C414" s="16">
        <v>0</v>
      </c>
      <c r="D414" s="16">
        <v>0</v>
      </c>
      <c r="E414" s="3" t="s">
        <v>630</v>
      </c>
      <c r="F414" s="3" t="s">
        <v>631</v>
      </c>
    </row>
    <row r="415" spans="1:6" x14ac:dyDescent="0.25">
      <c r="A415" s="3">
        <v>412</v>
      </c>
      <c r="B415" s="3" t="s">
        <v>629</v>
      </c>
      <c r="C415" s="16">
        <v>0</v>
      </c>
      <c r="D415" s="16">
        <v>0</v>
      </c>
      <c r="E415" s="3" t="s">
        <v>630</v>
      </c>
      <c r="F415" s="3" t="s">
        <v>631</v>
      </c>
    </row>
    <row r="416" spans="1:6" x14ac:dyDescent="0.25">
      <c r="A416" s="3">
        <v>413</v>
      </c>
      <c r="B416" s="3" t="s">
        <v>629</v>
      </c>
      <c r="C416" s="16">
        <v>0</v>
      </c>
      <c r="D416" s="16">
        <v>0</v>
      </c>
      <c r="E416" s="3" t="s">
        <v>630</v>
      </c>
      <c r="F416" s="3" t="s">
        <v>631</v>
      </c>
    </row>
    <row r="417" spans="1:6" x14ac:dyDescent="0.25">
      <c r="A417" s="3">
        <v>414</v>
      </c>
      <c r="B417" s="3" t="s">
        <v>629</v>
      </c>
      <c r="C417" s="16">
        <v>0</v>
      </c>
      <c r="D417" s="16">
        <v>0</v>
      </c>
      <c r="E417" s="3" t="s">
        <v>630</v>
      </c>
      <c r="F417" s="3" t="s">
        <v>631</v>
      </c>
    </row>
    <row r="418" spans="1:6" x14ac:dyDescent="0.25">
      <c r="A418" s="3">
        <v>415</v>
      </c>
      <c r="B418" s="3" t="s">
        <v>629</v>
      </c>
      <c r="C418" s="16">
        <v>0</v>
      </c>
      <c r="D418" s="16">
        <v>0</v>
      </c>
      <c r="E418" s="3" t="s">
        <v>630</v>
      </c>
      <c r="F418" s="3" t="s">
        <v>631</v>
      </c>
    </row>
    <row r="419" spans="1:6" x14ac:dyDescent="0.25">
      <c r="A419" s="3">
        <v>416</v>
      </c>
      <c r="B419" s="3" t="s">
        <v>629</v>
      </c>
      <c r="C419" s="16">
        <v>0</v>
      </c>
      <c r="D419" s="16">
        <v>0</v>
      </c>
      <c r="E419" s="3" t="s">
        <v>630</v>
      </c>
      <c r="F419" s="3" t="s">
        <v>631</v>
      </c>
    </row>
    <row r="420" spans="1:6" x14ac:dyDescent="0.25">
      <c r="A420" s="3">
        <v>417</v>
      </c>
      <c r="B420" s="3" t="s">
        <v>629</v>
      </c>
      <c r="C420" s="16">
        <v>0</v>
      </c>
      <c r="D420" s="16">
        <v>0</v>
      </c>
      <c r="E420" s="3" t="s">
        <v>630</v>
      </c>
      <c r="F420" s="3" t="s">
        <v>631</v>
      </c>
    </row>
    <row r="421" spans="1:6" x14ac:dyDescent="0.25">
      <c r="A421" s="3">
        <v>418</v>
      </c>
      <c r="B421" s="3" t="s">
        <v>629</v>
      </c>
      <c r="C421" s="16">
        <v>0</v>
      </c>
      <c r="D421" s="16">
        <v>0</v>
      </c>
      <c r="E421" s="3" t="s">
        <v>630</v>
      </c>
      <c r="F421" s="3" t="s">
        <v>631</v>
      </c>
    </row>
    <row r="422" spans="1:6" x14ac:dyDescent="0.25">
      <c r="A422" s="3">
        <v>419</v>
      </c>
      <c r="B422" s="3" t="s">
        <v>629</v>
      </c>
      <c r="C422" s="16">
        <v>0</v>
      </c>
      <c r="D422" s="16">
        <v>0</v>
      </c>
      <c r="E422" s="3" t="s">
        <v>630</v>
      </c>
      <c r="F422" s="3" t="s">
        <v>631</v>
      </c>
    </row>
    <row r="423" spans="1:6" x14ac:dyDescent="0.25">
      <c r="A423" s="3">
        <v>420</v>
      </c>
      <c r="B423" s="3" t="s">
        <v>629</v>
      </c>
      <c r="C423" s="16">
        <v>0</v>
      </c>
      <c r="D423" s="16">
        <v>0</v>
      </c>
      <c r="E423" s="3" t="s">
        <v>630</v>
      </c>
      <c r="F423" s="3" t="s">
        <v>631</v>
      </c>
    </row>
    <row r="424" spans="1:6" x14ac:dyDescent="0.25">
      <c r="A424" s="3">
        <v>421</v>
      </c>
      <c r="B424" s="3" t="s">
        <v>629</v>
      </c>
      <c r="C424" s="16">
        <v>0</v>
      </c>
      <c r="D424" s="16">
        <v>0</v>
      </c>
      <c r="E424" s="3" t="s">
        <v>630</v>
      </c>
      <c r="F424" s="3" t="s">
        <v>631</v>
      </c>
    </row>
    <row r="425" spans="1:6" x14ac:dyDescent="0.25">
      <c r="A425" s="3">
        <v>422</v>
      </c>
      <c r="B425" s="3" t="s">
        <v>629</v>
      </c>
      <c r="C425" s="16">
        <v>0</v>
      </c>
      <c r="D425" s="16">
        <v>0</v>
      </c>
      <c r="E425" s="3" t="s">
        <v>630</v>
      </c>
      <c r="F425" s="3" t="s">
        <v>631</v>
      </c>
    </row>
    <row r="426" spans="1:6" x14ac:dyDescent="0.25">
      <c r="A426" s="3">
        <v>423</v>
      </c>
      <c r="B426" s="3" t="s">
        <v>629</v>
      </c>
      <c r="C426" s="16">
        <v>0</v>
      </c>
      <c r="D426" s="16">
        <v>0</v>
      </c>
      <c r="E426" s="3" t="s">
        <v>630</v>
      </c>
      <c r="F426" s="3" t="s">
        <v>631</v>
      </c>
    </row>
    <row r="427" spans="1:6" x14ac:dyDescent="0.25">
      <c r="A427" s="3">
        <v>424</v>
      </c>
      <c r="B427" s="3" t="s">
        <v>629</v>
      </c>
      <c r="C427" s="16">
        <v>0</v>
      </c>
      <c r="D427" s="16">
        <v>0</v>
      </c>
      <c r="E427" s="3" t="s">
        <v>630</v>
      </c>
      <c r="F427" s="3" t="s">
        <v>631</v>
      </c>
    </row>
    <row r="428" spans="1:6" x14ac:dyDescent="0.25">
      <c r="A428" s="3">
        <v>425</v>
      </c>
      <c r="B428" s="3" t="s">
        <v>629</v>
      </c>
      <c r="C428" s="16">
        <v>0</v>
      </c>
      <c r="D428" s="16">
        <v>0</v>
      </c>
      <c r="E428" s="3" t="s">
        <v>630</v>
      </c>
      <c r="F428" s="3" t="s">
        <v>631</v>
      </c>
    </row>
    <row r="429" spans="1:6" x14ac:dyDescent="0.25">
      <c r="A429" s="3">
        <v>426</v>
      </c>
      <c r="B429" s="3" t="s">
        <v>629</v>
      </c>
      <c r="C429" s="16">
        <v>0</v>
      </c>
      <c r="D429" s="16">
        <v>0</v>
      </c>
      <c r="E429" s="3" t="s">
        <v>630</v>
      </c>
      <c r="F429" s="3" t="s">
        <v>631</v>
      </c>
    </row>
    <row r="430" spans="1:6" x14ac:dyDescent="0.25">
      <c r="A430" s="3">
        <v>427</v>
      </c>
      <c r="B430" s="3" t="s">
        <v>629</v>
      </c>
      <c r="C430" s="16">
        <v>0</v>
      </c>
      <c r="D430" s="16">
        <v>0</v>
      </c>
      <c r="E430" s="3" t="s">
        <v>630</v>
      </c>
      <c r="F430" s="3" t="s">
        <v>631</v>
      </c>
    </row>
    <row r="431" spans="1:6" x14ac:dyDescent="0.25">
      <c r="A431" s="3">
        <v>428</v>
      </c>
      <c r="B431" s="3" t="s">
        <v>629</v>
      </c>
      <c r="C431" s="16">
        <v>0</v>
      </c>
      <c r="D431" s="16">
        <v>0</v>
      </c>
      <c r="E431" s="3" t="s">
        <v>630</v>
      </c>
      <c r="F431" s="3" t="s">
        <v>631</v>
      </c>
    </row>
    <row r="432" spans="1:6" x14ac:dyDescent="0.25">
      <c r="A432" s="3">
        <v>429</v>
      </c>
      <c r="B432" s="3" t="s">
        <v>629</v>
      </c>
      <c r="C432" s="16">
        <v>0</v>
      </c>
      <c r="D432" s="16">
        <v>0</v>
      </c>
      <c r="E432" s="3" t="s">
        <v>630</v>
      </c>
      <c r="F432" s="3" t="s">
        <v>631</v>
      </c>
    </row>
    <row r="433" spans="1:6" x14ac:dyDescent="0.25">
      <c r="A433" s="3">
        <v>430</v>
      </c>
      <c r="B433" s="3" t="s">
        <v>629</v>
      </c>
      <c r="C433" s="16">
        <v>0</v>
      </c>
      <c r="D433" s="16">
        <v>0</v>
      </c>
      <c r="E433" s="3" t="s">
        <v>630</v>
      </c>
      <c r="F433" s="3" t="s">
        <v>631</v>
      </c>
    </row>
    <row r="434" spans="1:6" x14ac:dyDescent="0.25">
      <c r="A434" s="3">
        <v>431</v>
      </c>
      <c r="B434" s="3" t="s">
        <v>629</v>
      </c>
      <c r="C434" s="16">
        <v>0</v>
      </c>
      <c r="D434" s="16">
        <v>0</v>
      </c>
      <c r="E434" s="3" t="s">
        <v>630</v>
      </c>
      <c r="F434" s="3" t="s">
        <v>631</v>
      </c>
    </row>
    <row r="435" spans="1:6" x14ac:dyDescent="0.25">
      <c r="A435" s="3">
        <v>432</v>
      </c>
      <c r="B435" s="3" t="s">
        <v>629</v>
      </c>
      <c r="C435" s="16">
        <v>0</v>
      </c>
      <c r="D435" s="16">
        <v>0</v>
      </c>
      <c r="E435" s="3" t="s">
        <v>630</v>
      </c>
      <c r="F435" s="3" t="s">
        <v>631</v>
      </c>
    </row>
    <row r="436" spans="1:6" x14ac:dyDescent="0.25">
      <c r="A436" s="3">
        <v>433</v>
      </c>
      <c r="B436" s="3" t="s">
        <v>629</v>
      </c>
      <c r="C436" s="16">
        <v>0</v>
      </c>
      <c r="D436" s="16">
        <v>0</v>
      </c>
      <c r="E436" s="3" t="s">
        <v>630</v>
      </c>
      <c r="F436" s="3" t="s">
        <v>631</v>
      </c>
    </row>
    <row r="437" spans="1:6" x14ac:dyDescent="0.25">
      <c r="A437" s="3">
        <v>434</v>
      </c>
      <c r="B437" s="3" t="s">
        <v>629</v>
      </c>
      <c r="C437" s="16">
        <v>0</v>
      </c>
      <c r="D437" s="16">
        <v>0</v>
      </c>
      <c r="E437" s="3" t="s">
        <v>630</v>
      </c>
      <c r="F437" s="3" t="s">
        <v>631</v>
      </c>
    </row>
    <row r="438" spans="1:6" x14ac:dyDescent="0.25">
      <c r="A438" s="3">
        <v>435</v>
      </c>
      <c r="B438" s="3" t="s">
        <v>629</v>
      </c>
      <c r="C438" s="16">
        <v>0</v>
      </c>
      <c r="D438" s="16">
        <v>0</v>
      </c>
      <c r="E438" s="3" t="s">
        <v>630</v>
      </c>
      <c r="F438" s="3" t="s">
        <v>631</v>
      </c>
    </row>
    <row r="439" spans="1:6" x14ac:dyDescent="0.25">
      <c r="A439" s="3">
        <v>436</v>
      </c>
      <c r="B439" s="3" t="s">
        <v>629</v>
      </c>
      <c r="C439" s="16">
        <v>0</v>
      </c>
      <c r="D439" s="16">
        <v>0</v>
      </c>
      <c r="E439" s="3" t="s">
        <v>630</v>
      </c>
      <c r="F439" s="3" t="s">
        <v>631</v>
      </c>
    </row>
    <row r="440" spans="1:6" x14ac:dyDescent="0.25">
      <c r="A440" s="3">
        <v>437</v>
      </c>
      <c r="B440" s="3" t="s">
        <v>629</v>
      </c>
      <c r="C440" s="16">
        <v>0</v>
      </c>
      <c r="D440" s="16">
        <v>0</v>
      </c>
      <c r="E440" s="3" t="s">
        <v>630</v>
      </c>
      <c r="F440" s="3" t="s">
        <v>631</v>
      </c>
    </row>
    <row r="441" spans="1:6" x14ac:dyDescent="0.25">
      <c r="A441" s="3">
        <v>438</v>
      </c>
      <c r="B441" s="3" t="s">
        <v>629</v>
      </c>
      <c r="C441" s="16">
        <v>0</v>
      </c>
      <c r="D441" s="16">
        <v>0</v>
      </c>
      <c r="E441" s="3" t="s">
        <v>630</v>
      </c>
      <c r="F441" s="3" t="s">
        <v>631</v>
      </c>
    </row>
    <row r="442" spans="1:6" x14ac:dyDescent="0.25">
      <c r="A442" s="3">
        <v>439</v>
      </c>
      <c r="B442" s="3" t="s">
        <v>629</v>
      </c>
      <c r="C442" s="16">
        <v>0</v>
      </c>
      <c r="D442" s="16">
        <v>0</v>
      </c>
      <c r="E442" s="3" t="s">
        <v>630</v>
      </c>
      <c r="F442" s="3" t="s">
        <v>631</v>
      </c>
    </row>
    <row r="443" spans="1:6" x14ac:dyDescent="0.25">
      <c r="A443" s="3">
        <v>440</v>
      </c>
      <c r="B443" s="3" t="s">
        <v>629</v>
      </c>
      <c r="C443" s="16">
        <v>0</v>
      </c>
      <c r="D443" s="16">
        <v>0</v>
      </c>
      <c r="E443" s="3" t="s">
        <v>630</v>
      </c>
      <c r="F443" s="3" t="s">
        <v>631</v>
      </c>
    </row>
    <row r="444" spans="1:6" x14ac:dyDescent="0.25">
      <c r="A444" s="3">
        <v>441</v>
      </c>
      <c r="B444" s="3" t="s">
        <v>629</v>
      </c>
      <c r="C444" s="16">
        <v>0</v>
      </c>
      <c r="D444" s="16">
        <v>0</v>
      </c>
      <c r="E444" s="3" t="s">
        <v>630</v>
      </c>
      <c r="F444" s="3" t="s">
        <v>631</v>
      </c>
    </row>
    <row r="445" spans="1:6" x14ac:dyDescent="0.25">
      <c r="A445" s="3">
        <v>442</v>
      </c>
      <c r="B445" s="3" t="s">
        <v>629</v>
      </c>
      <c r="C445" s="16">
        <v>0</v>
      </c>
      <c r="D445" s="16">
        <v>0</v>
      </c>
      <c r="E445" s="3" t="s">
        <v>630</v>
      </c>
      <c r="F445" s="3" t="s">
        <v>631</v>
      </c>
    </row>
    <row r="446" spans="1:6" x14ac:dyDescent="0.25">
      <c r="A446" s="3">
        <v>443</v>
      </c>
      <c r="B446" s="3" t="s">
        <v>629</v>
      </c>
      <c r="C446" s="16">
        <v>0</v>
      </c>
      <c r="D446" s="16">
        <v>0</v>
      </c>
      <c r="E446" s="3" t="s">
        <v>630</v>
      </c>
      <c r="F446" s="3" t="s">
        <v>631</v>
      </c>
    </row>
    <row r="447" spans="1:6" x14ac:dyDescent="0.25">
      <c r="A447" s="3">
        <v>444</v>
      </c>
      <c r="B447" s="3" t="s">
        <v>629</v>
      </c>
      <c r="C447" s="16">
        <v>0</v>
      </c>
      <c r="D447" s="16">
        <v>0</v>
      </c>
      <c r="E447" s="3" t="s">
        <v>630</v>
      </c>
      <c r="F447" s="3" t="s">
        <v>631</v>
      </c>
    </row>
    <row r="448" spans="1:6" x14ac:dyDescent="0.25">
      <c r="A448" s="3">
        <v>445</v>
      </c>
      <c r="B448" s="3" t="s">
        <v>629</v>
      </c>
      <c r="C448" s="16">
        <v>0</v>
      </c>
      <c r="D448" s="16">
        <v>0</v>
      </c>
      <c r="E448" s="3" t="s">
        <v>630</v>
      </c>
      <c r="F448" s="3" t="s">
        <v>631</v>
      </c>
    </row>
    <row r="449" spans="1:6" x14ac:dyDescent="0.25">
      <c r="A449" s="3">
        <v>446</v>
      </c>
      <c r="B449" s="3" t="s">
        <v>629</v>
      </c>
      <c r="C449" s="16">
        <v>0</v>
      </c>
      <c r="D449" s="16">
        <v>0</v>
      </c>
      <c r="E449" s="3" t="s">
        <v>630</v>
      </c>
      <c r="F449" s="3" t="s">
        <v>631</v>
      </c>
    </row>
    <row r="450" spans="1:6" x14ac:dyDescent="0.25">
      <c r="A450" s="3">
        <v>447</v>
      </c>
      <c r="B450" s="3" t="s">
        <v>629</v>
      </c>
      <c r="C450" s="16">
        <v>0</v>
      </c>
      <c r="D450" s="16">
        <v>0</v>
      </c>
      <c r="E450" s="3" t="s">
        <v>630</v>
      </c>
      <c r="F450" s="3" t="s">
        <v>631</v>
      </c>
    </row>
    <row r="451" spans="1:6" x14ac:dyDescent="0.25">
      <c r="A451" s="3">
        <v>448</v>
      </c>
      <c r="B451" s="3" t="s">
        <v>629</v>
      </c>
      <c r="C451" s="16">
        <v>0</v>
      </c>
      <c r="D451" s="16">
        <v>0</v>
      </c>
      <c r="E451" s="3" t="s">
        <v>630</v>
      </c>
      <c r="F451" s="3" t="s">
        <v>631</v>
      </c>
    </row>
    <row r="452" spans="1:6" x14ac:dyDescent="0.25">
      <c r="A452" s="3">
        <v>449</v>
      </c>
      <c r="B452" s="3" t="s">
        <v>629</v>
      </c>
      <c r="C452" s="16">
        <v>0</v>
      </c>
      <c r="D452" s="16">
        <v>0</v>
      </c>
      <c r="E452" s="3" t="s">
        <v>630</v>
      </c>
      <c r="F452" s="3" t="s">
        <v>631</v>
      </c>
    </row>
    <row r="453" spans="1:6" x14ac:dyDescent="0.25">
      <c r="A453" s="3">
        <v>450</v>
      </c>
      <c r="B453" s="3" t="s">
        <v>629</v>
      </c>
      <c r="C453" s="16">
        <v>0</v>
      </c>
      <c r="D453" s="16">
        <v>0</v>
      </c>
      <c r="E453" s="3" t="s">
        <v>630</v>
      </c>
      <c r="F453" s="3" t="s">
        <v>631</v>
      </c>
    </row>
    <row r="454" spans="1:6" x14ac:dyDescent="0.25">
      <c r="A454" s="3">
        <v>451</v>
      </c>
      <c r="B454" s="3" t="s">
        <v>629</v>
      </c>
      <c r="C454" s="16">
        <v>0</v>
      </c>
      <c r="D454" s="16">
        <v>0</v>
      </c>
      <c r="E454" s="3" t="s">
        <v>630</v>
      </c>
      <c r="F454" s="3" t="s">
        <v>631</v>
      </c>
    </row>
    <row r="455" spans="1:6" x14ac:dyDescent="0.25">
      <c r="A455" s="3">
        <v>452</v>
      </c>
      <c r="B455" s="3" t="s">
        <v>629</v>
      </c>
      <c r="C455" s="16">
        <v>0</v>
      </c>
      <c r="D455" s="16">
        <v>0</v>
      </c>
      <c r="E455" s="3" t="s">
        <v>630</v>
      </c>
      <c r="F455" s="3" t="s">
        <v>631</v>
      </c>
    </row>
    <row r="456" spans="1:6" x14ac:dyDescent="0.25">
      <c r="A456" s="3">
        <v>453</v>
      </c>
      <c r="B456" s="3" t="s">
        <v>629</v>
      </c>
      <c r="C456" s="16">
        <v>0</v>
      </c>
      <c r="D456" s="16">
        <v>0</v>
      </c>
      <c r="E456" s="3" t="s">
        <v>630</v>
      </c>
      <c r="F456" s="3" t="s">
        <v>631</v>
      </c>
    </row>
    <row r="457" spans="1:6" x14ac:dyDescent="0.25">
      <c r="A457" s="3">
        <v>454</v>
      </c>
      <c r="B457" s="3" t="s">
        <v>629</v>
      </c>
      <c r="C457" s="16">
        <v>0</v>
      </c>
      <c r="D457" s="16">
        <v>0</v>
      </c>
      <c r="E457" s="3" t="s">
        <v>630</v>
      </c>
      <c r="F457" s="3" t="s">
        <v>631</v>
      </c>
    </row>
    <row r="458" spans="1:6" x14ac:dyDescent="0.25">
      <c r="A458" s="3">
        <v>455</v>
      </c>
      <c r="B458" s="3" t="s">
        <v>629</v>
      </c>
      <c r="C458" s="16">
        <v>0</v>
      </c>
      <c r="D458" s="16">
        <v>0</v>
      </c>
      <c r="E458" s="3" t="s">
        <v>630</v>
      </c>
      <c r="F458" s="3" t="s">
        <v>631</v>
      </c>
    </row>
    <row r="459" spans="1:6" x14ac:dyDescent="0.25">
      <c r="A459" s="3">
        <v>456</v>
      </c>
      <c r="B459" s="3" t="s">
        <v>629</v>
      </c>
      <c r="C459" s="16">
        <v>0</v>
      </c>
      <c r="D459" s="16">
        <v>0</v>
      </c>
      <c r="E459" s="3" t="s">
        <v>630</v>
      </c>
      <c r="F459" s="3" t="s">
        <v>631</v>
      </c>
    </row>
    <row r="460" spans="1:6" x14ac:dyDescent="0.25">
      <c r="A460" s="3">
        <v>457</v>
      </c>
      <c r="B460" s="3" t="s">
        <v>629</v>
      </c>
      <c r="C460" s="16">
        <v>0</v>
      </c>
      <c r="D460" s="16">
        <v>0</v>
      </c>
      <c r="E460" s="3" t="s">
        <v>630</v>
      </c>
      <c r="F460" s="3" t="s">
        <v>631</v>
      </c>
    </row>
    <row r="461" spans="1:6" x14ac:dyDescent="0.25">
      <c r="A461" s="3">
        <v>458</v>
      </c>
      <c r="B461" s="3" t="s">
        <v>629</v>
      </c>
      <c r="C461" s="16">
        <v>0</v>
      </c>
      <c r="D461" s="16">
        <v>0</v>
      </c>
      <c r="E461" s="3" t="s">
        <v>630</v>
      </c>
      <c r="F461" s="3" t="s">
        <v>631</v>
      </c>
    </row>
    <row r="462" spans="1:6" x14ac:dyDescent="0.25">
      <c r="A462" s="3">
        <v>459</v>
      </c>
      <c r="B462" s="3" t="s">
        <v>629</v>
      </c>
      <c r="C462" s="16">
        <v>0</v>
      </c>
      <c r="D462" s="16">
        <v>0</v>
      </c>
      <c r="E462" s="3" t="s">
        <v>630</v>
      </c>
      <c r="F462" s="3" t="s">
        <v>631</v>
      </c>
    </row>
    <row r="463" spans="1:6" x14ac:dyDescent="0.25">
      <c r="A463" s="3">
        <v>460</v>
      </c>
      <c r="B463" s="3" t="s">
        <v>629</v>
      </c>
      <c r="C463" s="16">
        <v>0</v>
      </c>
      <c r="D463" s="16">
        <v>0</v>
      </c>
      <c r="E463" s="3" t="s">
        <v>630</v>
      </c>
      <c r="F463" s="3" t="s">
        <v>631</v>
      </c>
    </row>
    <row r="464" spans="1:6" x14ac:dyDescent="0.25">
      <c r="A464" s="3">
        <v>461</v>
      </c>
      <c r="B464" s="3" t="s">
        <v>629</v>
      </c>
      <c r="C464" s="16">
        <v>0</v>
      </c>
      <c r="D464" s="16">
        <v>0</v>
      </c>
      <c r="E464" s="3" t="s">
        <v>630</v>
      </c>
      <c r="F464" s="3" t="s">
        <v>631</v>
      </c>
    </row>
    <row r="465" spans="1:6" x14ac:dyDescent="0.25">
      <c r="A465" s="3">
        <v>462</v>
      </c>
      <c r="B465" s="3" t="s">
        <v>629</v>
      </c>
      <c r="C465" s="16">
        <v>0</v>
      </c>
      <c r="D465" s="16">
        <v>0</v>
      </c>
      <c r="E465" s="3" t="s">
        <v>630</v>
      </c>
      <c r="F465" s="3" t="s">
        <v>631</v>
      </c>
    </row>
    <row r="466" spans="1:6" x14ac:dyDescent="0.25">
      <c r="A466" s="3">
        <v>463</v>
      </c>
      <c r="B466" s="3" t="s">
        <v>629</v>
      </c>
      <c r="C466" s="16">
        <v>0</v>
      </c>
      <c r="D466" s="16">
        <v>0</v>
      </c>
      <c r="E466" s="3" t="s">
        <v>630</v>
      </c>
      <c r="F466" s="3" t="s">
        <v>631</v>
      </c>
    </row>
    <row r="467" spans="1:6" x14ac:dyDescent="0.25">
      <c r="A467" s="3">
        <v>464</v>
      </c>
      <c r="B467" s="3" t="s">
        <v>629</v>
      </c>
      <c r="C467" s="16">
        <v>0</v>
      </c>
      <c r="D467" s="16">
        <v>0</v>
      </c>
      <c r="E467" s="3" t="s">
        <v>630</v>
      </c>
      <c r="F467" s="3" t="s">
        <v>631</v>
      </c>
    </row>
    <row r="468" spans="1:6" x14ac:dyDescent="0.25">
      <c r="A468" s="3">
        <v>465</v>
      </c>
      <c r="B468" s="3" t="s">
        <v>629</v>
      </c>
      <c r="C468" s="16">
        <v>0</v>
      </c>
      <c r="D468" s="16">
        <v>0</v>
      </c>
      <c r="E468" s="3" t="s">
        <v>630</v>
      </c>
      <c r="F468" s="3" t="s">
        <v>631</v>
      </c>
    </row>
    <row r="469" spans="1:6" x14ac:dyDescent="0.25">
      <c r="A469" s="3">
        <v>466</v>
      </c>
      <c r="B469" s="3" t="s">
        <v>629</v>
      </c>
      <c r="C469" s="16">
        <v>0</v>
      </c>
      <c r="D469" s="16">
        <v>0</v>
      </c>
      <c r="E469" s="3" t="s">
        <v>630</v>
      </c>
      <c r="F469" s="3" t="s">
        <v>631</v>
      </c>
    </row>
    <row r="470" spans="1:6" x14ac:dyDescent="0.25">
      <c r="A470" s="3">
        <v>467</v>
      </c>
      <c r="B470" s="3" t="s">
        <v>629</v>
      </c>
      <c r="C470" s="16">
        <v>0</v>
      </c>
      <c r="D470" s="16">
        <v>0</v>
      </c>
      <c r="E470" s="3" t="s">
        <v>630</v>
      </c>
      <c r="F470" s="3" t="s">
        <v>631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0"/>
  <sheetViews>
    <sheetView topLeftCell="A445" workbookViewId="0">
      <selection activeCell="B5" sqref="B5:C470"/>
    </sheetView>
  </sheetViews>
  <sheetFormatPr baseColWidth="10" defaultColWidth="9.140625" defaultRowHeight="15" x14ac:dyDescent="0.25"/>
  <cols>
    <col min="1" max="1" width="4.42578125" customWidth="1"/>
    <col min="2" max="2" width="67.28515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632</v>
      </c>
      <c r="C4" t="s">
        <v>632</v>
      </c>
    </row>
    <row r="5" spans="1:3" x14ac:dyDescent="0.25">
      <c r="A5">
        <v>2</v>
      </c>
      <c r="B5" s="3" t="s">
        <v>632</v>
      </c>
      <c r="C5" s="3" t="s">
        <v>632</v>
      </c>
    </row>
    <row r="6" spans="1:3" x14ac:dyDescent="0.25">
      <c r="A6">
        <v>3</v>
      </c>
      <c r="B6" s="3" t="s">
        <v>632</v>
      </c>
      <c r="C6" s="3" t="s">
        <v>632</v>
      </c>
    </row>
    <row r="7" spans="1:3" x14ac:dyDescent="0.25">
      <c r="A7">
        <v>4</v>
      </c>
      <c r="B7" s="3" t="s">
        <v>632</v>
      </c>
      <c r="C7" s="3" t="s">
        <v>632</v>
      </c>
    </row>
    <row r="8" spans="1:3" x14ac:dyDescent="0.25">
      <c r="A8">
        <v>5</v>
      </c>
      <c r="B8" s="3" t="s">
        <v>632</v>
      </c>
      <c r="C8" s="3" t="s">
        <v>632</v>
      </c>
    </row>
    <row r="9" spans="1:3" x14ac:dyDescent="0.25">
      <c r="A9">
        <v>6</v>
      </c>
      <c r="B9" s="3" t="s">
        <v>632</v>
      </c>
      <c r="C9" s="3" t="s">
        <v>632</v>
      </c>
    </row>
    <row r="10" spans="1:3" x14ac:dyDescent="0.25">
      <c r="A10">
        <v>7</v>
      </c>
      <c r="B10" s="3" t="s">
        <v>632</v>
      </c>
      <c r="C10" s="3" t="s">
        <v>632</v>
      </c>
    </row>
    <row r="11" spans="1:3" x14ac:dyDescent="0.25">
      <c r="A11">
        <v>8</v>
      </c>
      <c r="B11" s="3" t="s">
        <v>632</v>
      </c>
      <c r="C11" s="3" t="s">
        <v>632</v>
      </c>
    </row>
    <row r="12" spans="1:3" x14ac:dyDescent="0.25">
      <c r="A12">
        <v>9</v>
      </c>
      <c r="B12" s="3" t="s">
        <v>632</v>
      </c>
      <c r="C12" s="3" t="s">
        <v>632</v>
      </c>
    </row>
    <row r="13" spans="1:3" x14ac:dyDescent="0.25">
      <c r="A13">
        <v>10</v>
      </c>
      <c r="B13" s="3" t="s">
        <v>632</v>
      </c>
      <c r="C13" s="3" t="s">
        <v>632</v>
      </c>
    </row>
    <row r="14" spans="1:3" x14ac:dyDescent="0.25">
      <c r="A14">
        <v>11</v>
      </c>
      <c r="B14" s="3" t="s">
        <v>632</v>
      </c>
      <c r="C14" s="3" t="s">
        <v>632</v>
      </c>
    </row>
    <row r="15" spans="1:3" x14ac:dyDescent="0.25">
      <c r="A15">
        <v>12</v>
      </c>
      <c r="B15" s="3" t="s">
        <v>632</v>
      </c>
      <c r="C15" s="3" t="s">
        <v>632</v>
      </c>
    </row>
    <row r="16" spans="1:3" x14ac:dyDescent="0.25">
      <c r="A16">
        <v>13</v>
      </c>
      <c r="B16" s="3" t="s">
        <v>632</v>
      </c>
      <c r="C16" s="3" t="s">
        <v>632</v>
      </c>
    </row>
    <row r="17" spans="1:3" x14ac:dyDescent="0.25">
      <c r="A17">
        <v>14</v>
      </c>
      <c r="B17" s="3" t="s">
        <v>632</v>
      </c>
      <c r="C17" s="3" t="s">
        <v>632</v>
      </c>
    </row>
    <row r="18" spans="1:3" x14ac:dyDescent="0.25">
      <c r="A18">
        <v>15</v>
      </c>
      <c r="B18" s="3" t="s">
        <v>632</v>
      </c>
      <c r="C18" s="3" t="s">
        <v>632</v>
      </c>
    </row>
    <row r="19" spans="1:3" x14ac:dyDescent="0.25">
      <c r="A19">
        <v>16</v>
      </c>
      <c r="B19" s="3" t="s">
        <v>632</v>
      </c>
      <c r="C19" s="3" t="s">
        <v>632</v>
      </c>
    </row>
    <row r="20" spans="1:3" x14ac:dyDescent="0.25">
      <c r="A20">
        <v>17</v>
      </c>
      <c r="B20" s="3" t="s">
        <v>632</v>
      </c>
      <c r="C20" s="3" t="s">
        <v>632</v>
      </c>
    </row>
    <row r="21" spans="1:3" x14ac:dyDescent="0.25">
      <c r="A21">
        <v>18</v>
      </c>
      <c r="B21" s="3" t="s">
        <v>632</v>
      </c>
      <c r="C21" s="3" t="s">
        <v>632</v>
      </c>
    </row>
    <row r="22" spans="1:3" x14ac:dyDescent="0.25">
      <c r="A22">
        <v>19</v>
      </c>
      <c r="B22" s="3" t="s">
        <v>632</v>
      </c>
      <c r="C22" s="3" t="s">
        <v>632</v>
      </c>
    </row>
    <row r="23" spans="1:3" x14ac:dyDescent="0.25">
      <c r="A23">
        <v>20</v>
      </c>
      <c r="B23" s="3" t="s">
        <v>632</v>
      </c>
      <c r="C23" s="3" t="s">
        <v>632</v>
      </c>
    </row>
    <row r="24" spans="1:3" x14ac:dyDescent="0.25">
      <c r="A24">
        <v>21</v>
      </c>
      <c r="B24" s="3" t="s">
        <v>632</v>
      </c>
      <c r="C24" s="3" t="s">
        <v>632</v>
      </c>
    </row>
    <row r="25" spans="1:3" x14ac:dyDescent="0.25">
      <c r="A25">
        <v>22</v>
      </c>
      <c r="B25" s="3" t="s">
        <v>632</v>
      </c>
      <c r="C25" s="3" t="s">
        <v>632</v>
      </c>
    </row>
    <row r="26" spans="1:3" x14ac:dyDescent="0.25">
      <c r="A26">
        <v>23</v>
      </c>
      <c r="B26" s="3" t="s">
        <v>632</v>
      </c>
      <c r="C26" s="3" t="s">
        <v>632</v>
      </c>
    </row>
    <row r="27" spans="1:3" x14ac:dyDescent="0.25">
      <c r="A27">
        <v>24</v>
      </c>
      <c r="B27" s="3" t="s">
        <v>632</v>
      </c>
      <c r="C27" s="3" t="s">
        <v>632</v>
      </c>
    </row>
    <row r="28" spans="1:3" x14ac:dyDescent="0.25">
      <c r="A28">
        <v>25</v>
      </c>
      <c r="B28" s="3" t="s">
        <v>632</v>
      </c>
      <c r="C28" s="3" t="s">
        <v>632</v>
      </c>
    </row>
    <row r="29" spans="1:3" x14ac:dyDescent="0.25">
      <c r="A29">
        <v>26</v>
      </c>
      <c r="B29" s="3" t="s">
        <v>632</v>
      </c>
      <c r="C29" s="3" t="s">
        <v>632</v>
      </c>
    </row>
    <row r="30" spans="1:3" x14ac:dyDescent="0.25">
      <c r="A30">
        <v>27</v>
      </c>
      <c r="B30" s="3" t="s">
        <v>632</v>
      </c>
      <c r="C30" s="3" t="s">
        <v>632</v>
      </c>
    </row>
    <row r="31" spans="1:3" x14ac:dyDescent="0.25">
      <c r="A31">
        <v>28</v>
      </c>
      <c r="B31" s="3" t="s">
        <v>632</v>
      </c>
      <c r="C31" s="3" t="s">
        <v>632</v>
      </c>
    </row>
    <row r="32" spans="1:3" x14ac:dyDescent="0.25">
      <c r="A32">
        <v>29</v>
      </c>
      <c r="B32" s="3" t="s">
        <v>632</v>
      </c>
      <c r="C32" s="3" t="s">
        <v>632</v>
      </c>
    </row>
    <row r="33" spans="1:3" x14ac:dyDescent="0.25">
      <c r="A33">
        <v>30</v>
      </c>
      <c r="B33" s="3" t="s">
        <v>632</v>
      </c>
      <c r="C33" s="3" t="s">
        <v>632</v>
      </c>
    </row>
    <row r="34" spans="1:3" x14ac:dyDescent="0.25">
      <c r="A34">
        <v>31</v>
      </c>
      <c r="B34" s="3" t="s">
        <v>632</v>
      </c>
      <c r="C34" s="3" t="s">
        <v>632</v>
      </c>
    </row>
    <row r="35" spans="1:3" x14ac:dyDescent="0.25">
      <c r="A35">
        <v>32</v>
      </c>
      <c r="B35" s="3" t="s">
        <v>632</v>
      </c>
      <c r="C35" s="3" t="s">
        <v>632</v>
      </c>
    </row>
    <row r="36" spans="1:3" x14ac:dyDescent="0.25">
      <c r="A36">
        <v>33</v>
      </c>
      <c r="B36" s="3" t="s">
        <v>632</v>
      </c>
      <c r="C36" s="3" t="s">
        <v>632</v>
      </c>
    </row>
    <row r="37" spans="1:3" x14ac:dyDescent="0.25">
      <c r="A37">
        <v>34</v>
      </c>
      <c r="B37" s="3" t="s">
        <v>632</v>
      </c>
      <c r="C37" s="3" t="s">
        <v>632</v>
      </c>
    </row>
    <row r="38" spans="1:3" x14ac:dyDescent="0.25">
      <c r="A38">
        <v>35</v>
      </c>
      <c r="B38" s="3" t="s">
        <v>632</v>
      </c>
      <c r="C38" s="3" t="s">
        <v>632</v>
      </c>
    </row>
    <row r="39" spans="1:3" x14ac:dyDescent="0.25">
      <c r="A39">
        <v>36</v>
      </c>
      <c r="B39" s="3" t="s">
        <v>632</v>
      </c>
      <c r="C39" s="3" t="s">
        <v>632</v>
      </c>
    </row>
    <row r="40" spans="1:3" x14ac:dyDescent="0.25">
      <c r="A40">
        <v>37</v>
      </c>
      <c r="B40" s="3" t="s">
        <v>632</v>
      </c>
      <c r="C40" s="3" t="s">
        <v>632</v>
      </c>
    </row>
    <row r="41" spans="1:3" x14ac:dyDescent="0.25">
      <c r="A41">
        <v>38</v>
      </c>
      <c r="B41" s="3" t="s">
        <v>632</v>
      </c>
      <c r="C41" s="3" t="s">
        <v>632</v>
      </c>
    </row>
    <row r="42" spans="1:3" x14ac:dyDescent="0.25">
      <c r="A42">
        <v>39</v>
      </c>
      <c r="B42" s="3" t="s">
        <v>632</v>
      </c>
      <c r="C42" s="3" t="s">
        <v>632</v>
      </c>
    </row>
    <row r="43" spans="1:3" x14ac:dyDescent="0.25">
      <c r="A43">
        <v>40</v>
      </c>
      <c r="B43" s="3" t="s">
        <v>632</v>
      </c>
      <c r="C43" s="3" t="s">
        <v>632</v>
      </c>
    </row>
    <row r="44" spans="1:3" x14ac:dyDescent="0.25">
      <c r="A44">
        <v>41</v>
      </c>
      <c r="B44" s="3" t="s">
        <v>632</v>
      </c>
      <c r="C44" s="3" t="s">
        <v>632</v>
      </c>
    </row>
    <row r="45" spans="1:3" x14ac:dyDescent="0.25">
      <c r="A45">
        <v>42</v>
      </c>
      <c r="B45" s="3" t="s">
        <v>632</v>
      </c>
      <c r="C45" s="3" t="s">
        <v>632</v>
      </c>
    </row>
    <row r="46" spans="1:3" x14ac:dyDescent="0.25">
      <c r="A46">
        <v>43</v>
      </c>
      <c r="B46" s="3" t="s">
        <v>632</v>
      </c>
      <c r="C46" s="3" t="s">
        <v>632</v>
      </c>
    </row>
    <row r="47" spans="1:3" x14ac:dyDescent="0.25">
      <c r="A47">
        <v>44</v>
      </c>
      <c r="B47" s="3" t="s">
        <v>632</v>
      </c>
      <c r="C47" s="3" t="s">
        <v>632</v>
      </c>
    </row>
    <row r="48" spans="1:3" x14ac:dyDescent="0.25">
      <c r="A48">
        <v>45</v>
      </c>
      <c r="B48" s="3" t="s">
        <v>632</v>
      </c>
      <c r="C48" s="3" t="s">
        <v>632</v>
      </c>
    </row>
    <row r="49" spans="1:3" x14ac:dyDescent="0.25">
      <c r="A49">
        <v>46</v>
      </c>
      <c r="B49" s="3" t="s">
        <v>632</v>
      </c>
      <c r="C49" s="3" t="s">
        <v>632</v>
      </c>
    </row>
    <row r="50" spans="1:3" x14ac:dyDescent="0.25">
      <c r="A50">
        <v>47</v>
      </c>
      <c r="B50" s="3" t="s">
        <v>632</v>
      </c>
      <c r="C50" s="3" t="s">
        <v>632</v>
      </c>
    </row>
    <row r="51" spans="1:3" x14ac:dyDescent="0.25">
      <c r="A51">
        <v>48</v>
      </c>
      <c r="B51" s="3" t="s">
        <v>632</v>
      </c>
      <c r="C51" s="3" t="s">
        <v>632</v>
      </c>
    </row>
    <row r="52" spans="1:3" x14ac:dyDescent="0.25">
      <c r="A52">
        <v>49</v>
      </c>
      <c r="B52" s="3" t="s">
        <v>632</v>
      </c>
      <c r="C52" s="3" t="s">
        <v>632</v>
      </c>
    </row>
    <row r="53" spans="1:3" x14ac:dyDescent="0.25">
      <c r="A53">
        <v>50</v>
      </c>
      <c r="B53" s="3" t="s">
        <v>632</v>
      </c>
      <c r="C53" s="3" t="s">
        <v>632</v>
      </c>
    </row>
    <row r="54" spans="1:3" x14ac:dyDescent="0.25">
      <c r="A54">
        <v>51</v>
      </c>
      <c r="B54" s="3" t="s">
        <v>632</v>
      </c>
      <c r="C54" s="3" t="s">
        <v>632</v>
      </c>
    </row>
    <row r="55" spans="1:3" x14ac:dyDescent="0.25">
      <c r="A55">
        <v>52</v>
      </c>
      <c r="B55" s="3" t="s">
        <v>632</v>
      </c>
      <c r="C55" s="3" t="s">
        <v>632</v>
      </c>
    </row>
    <row r="56" spans="1:3" x14ac:dyDescent="0.25">
      <c r="A56">
        <v>53</v>
      </c>
      <c r="B56" s="3" t="s">
        <v>632</v>
      </c>
      <c r="C56" s="3" t="s">
        <v>632</v>
      </c>
    </row>
    <row r="57" spans="1:3" x14ac:dyDescent="0.25">
      <c r="A57">
        <v>54</v>
      </c>
      <c r="B57" s="3" t="s">
        <v>632</v>
      </c>
      <c r="C57" s="3" t="s">
        <v>632</v>
      </c>
    </row>
    <row r="58" spans="1:3" x14ac:dyDescent="0.25">
      <c r="A58">
        <v>55</v>
      </c>
      <c r="B58" s="3" t="s">
        <v>632</v>
      </c>
      <c r="C58" s="3" t="s">
        <v>632</v>
      </c>
    </row>
    <row r="59" spans="1:3" x14ac:dyDescent="0.25">
      <c r="A59">
        <v>56</v>
      </c>
      <c r="B59" s="3" t="s">
        <v>632</v>
      </c>
      <c r="C59" s="3" t="s">
        <v>632</v>
      </c>
    </row>
    <row r="60" spans="1:3" x14ac:dyDescent="0.25">
      <c r="A60">
        <v>57</v>
      </c>
      <c r="B60" s="3" t="s">
        <v>632</v>
      </c>
      <c r="C60" s="3" t="s">
        <v>632</v>
      </c>
    </row>
    <row r="61" spans="1:3" x14ac:dyDescent="0.25">
      <c r="A61">
        <v>58</v>
      </c>
      <c r="B61" s="3" t="s">
        <v>632</v>
      </c>
      <c r="C61" s="3" t="s">
        <v>632</v>
      </c>
    </row>
    <row r="62" spans="1:3" x14ac:dyDescent="0.25">
      <c r="A62">
        <v>59</v>
      </c>
      <c r="B62" s="3" t="s">
        <v>632</v>
      </c>
      <c r="C62" s="3" t="s">
        <v>632</v>
      </c>
    </row>
    <row r="63" spans="1:3" x14ac:dyDescent="0.25">
      <c r="A63">
        <v>60</v>
      </c>
      <c r="B63" s="3" t="s">
        <v>632</v>
      </c>
      <c r="C63" s="3" t="s">
        <v>632</v>
      </c>
    </row>
    <row r="64" spans="1:3" x14ac:dyDescent="0.25">
      <c r="A64">
        <v>61</v>
      </c>
      <c r="B64" s="3" t="s">
        <v>632</v>
      </c>
      <c r="C64" s="3" t="s">
        <v>632</v>
      </c>
    </row>
    <row r="65" spans="1:3" x14ac:dyDescent="0.25">
      <c r="A65">
        <v>62</v>
      </c>
      <c r="B65" s="3" t="s">
        <v>632</v>
      </c>
      <c r="C65" s="3" t="s">
        <v>632</v>
      </c>
    </row>
    <row r="66" spans="1:3" x14ac:dyDescent="0.25">
      <c r="A66">
        <v>63</v>
      </c>
      <c r="B66" s="3" t="s">
        <v>632</v>
      </c>
      <c r="C66" s="3" t="s">
        <v>632</v>
      </c>
    </row>
    <row r="67" spans="1:3" x14ac:dyDescent="0.25">
      <c r="A67">
        <v>64</v>
      </c>
      <c r="B67" s="3" t="s">
        <v>632</v>
      </c>
      <c r="C67" s="3" t="s">
        <v>632</v>
      </c>
    </row>
    <row r="68" spans="1:3" x14ac:dyDescent="0.25">
      <c r="A68">
        <v>65</v>
      </c>
      <c r="B68" s="3" t="s">
        <v>632</v>
      </c>
      <c r="C68" s="3" t="s">
        <v>632</v>
      </c>
    </row>
    <row r="69" spans="1:3" x14ac:dyDescent="0.25">
      <c r="A69">
        <v>66</v>
      </c>
      <c r="B69" s="3" t="s">
        <v>632</v>
      </c>
      <c r="C69" s="3" t="s">
        <v>632</v>
      </c>
    </row>
    <row r="70" spans="1:3" x14ac:dyDescent="0.25">
      <c r="A70">
        <v>67</v>
      </c>
      <c r="B70" s="3" t="s">
        <v>632</v>
      </c>
      <c r="C70" s="3" t="s">
        <v>632</v>
      </c>
    </row>
    <row r="71" spans="1:3" x14ac:dyDescent="0.25">
      <c r="A71">
        <v>68</v>
      </c>
      <c r="B71" s="3" t="s">
        <v>632</v>
      </c>
      <c r="C71" s="3" t="s">
        <v>632</v>
      </c>
    </row>
    <row r="72" spans="1:3" x14ac:dyDescent="0.25">
      <c r="A72">
        <v>69</v>
      </c>
      <c r="B72" s="3" t="s">
        <v>632</v>
      </c>
      <c r="C72" s="3" t="s">
        <v>632</v>
      </c>
    </row>
    <row r="73" spans="1:3" x14ac:dyDescent="0.25">
      <c r="A73">
        <v>70</v>
      </c>
      <c r="B73" s="3" t="s">
        <v>632</v>
      </c>
      <c r="C73" s="3" t="s">
        <v>632</v>
      </c>
    </row>
    <row r="74" spans="1:3" x14ac:dyDescent="0.25">
      <c r="A74">
        <v>71</v>
      </c>
      <c r="B74" s="3" t="s">
        <v>632</v>
      </c>
      <c r="C74" s="3" t="s">
        <v>632</v>
      </c>
    </row>
    <row r="75" spans="1:3" x14ac:dyDescent="0.25">
      <c r="A75">
        <v>72</v>
      </c>
      <c r="B75" s="3" t="s">
        <v>632</v>
      </c>
      <c r="C75" s="3" t="s">
        <v>632</v>
      </c>
    </row>
    <row r="76" spans="1:3" x14ac:dyDescent="0.25">
      <c r="A76">
        <v>73</v>
      </c>
      <c r="B76" s="3" t="s">
        <v>632</v>
      </c>
      <c r="C76" s="3" t="s">
        <v>632</v>
      </c>
    </row>
    <row r="77" spans="1:3" x14ac:dyDescent="0.25">
      <c r="A77">
        <v>74</v>
      </c>
      <c r="B77" s="3" t="s">
        <v>632</v>
      </c>
      <c r="C77" s="3" t="s">
        <v>632</v>
      </c>
    </row>
    <row r="78" spans="1:3" x14ac:dyDescent="0.25">
      <c r="A78">
        <v>75</v>
      </c>
      <c r="B78" s="3" t="s">
        <v>632</v>
      </c>
      <c r="C78" s="3" t="s">
        <v>632</v>
      </c>
    </row>
    <row r="79" spans="1:3" x14ac:dyDescent="0.25">
      <c r="A79">
        <v>76</v>
      </c>
      <c r="B79" s="3" t="s">
        <v>632</v>
      </c>
      <c r="C79" s="3" t="s">
        <v>632</v>
      </c>
    </row>
    <row r="80" spans="1:3" x14ac:dyDescent="0.25">
      <c r="A80">
        <v>77</v>
      </c>
      <c r="B80" s="3" t="s">
        <v>632</v>
      </c>
      <c r="C80" s="3" t="s">
        <v>632</v>
      </c>
    </row>
    <row r="81" spans="1:3" x14ac:dyDescent="0.25">
      <c r="A81">
        <v>78</v>
      </c>
      <c r="B81" s="3" t="s">
        <v>632</v>
      </c>
      <c r="C81" s="3" t="s">
        <v>632</v>
      </c>
    </row>
    <row r="82" spans="1:3" x14ac:dyDescent="0.25">
      <c r="A82">
        <v>79</v>
      </c>
      <c r="B82" s="3" t="s">
        <v>632</v>
      </c>
      <c r="C82" s="3" t="s">
        <v>632</v>
      </c>
    </row>
    <row r="83" spans="1:3" x14ac:dyDescent="0.25">
      <c r="A83">
        <v>80</v>
      </c>
      <c r="B83" s="3" t="s">
        <v>632</v>
      </c>
      <c r="C83" s="3" t="s">
        <v>632</v>
      </c>
    </row>
    <row r="84" spans="1:3" x14ac:dyDescent="0.25">
      <c r="A84">
        <v>81</v>
      </c>
      <c r="B84" s="3" t="s">
        <v>632</v>
      </c>
      <c r="C84" s="3" t="s">
        <v>632</v>
      </c>
    </row>
    <row r="85" spans="1:3" x14ac:dyDescent="0.25">
      <c r="A85">
        <v>82</v>
      </c>
      <c r="B85" s="3" t="s">
        <v>632</v>
      </c>
      <c r="C85" s="3" t="s">
        <v>632</v>
      </c>
    </row>
    <row r="86" spans="1:3" x14ac:dyDescent="0.25">
      <c r="A86">
        <v>83</v>
      </c>
      <c r="B86" s="3" t="s">
        <v>632</v>
      </c>
      <c r="C86" s="3" t="s">
        <v>632</v>
      </c>
    </row>
    <row r="87" spans="1:3" x14ac:dyDescent="0.25">
      <c r="A87">
        <v>84</v>
      </c>
      <c r="B87" s="3" t="s">
        <v>632</v>
      </c>
      <c r="C87" s="3" t="s">
        <v>632</v>
      </c>
    </row>
    <row r="88" spans="1:3" x14ac:dyDescent="0.25">
      <c r="A88">
        <v>85</v>
      </c>
      <c r="B88" s="3" t="s">
        <v>632</v>
      </c>
      <c r="C88" s="3" t="s">
        <v>632</v>
      </c>
    </row>
    <row r="89" spans="1:3" x14ac:dyDescent="0.25">
      <c r="A89">
        <v>86</v>
      </c>
      <c r="B89" s="3" t="s">
        <v>632</v>
      </c>
      <c r="C89" s="3" t="s">
        <v>632</v>
      </c>
    </row>
    <row r="90" spans="1:3" x14ac:dyDescent="0.25">
      <c r="A90">
        <v>87</v>
      </c>
      <c r="B90" s="3" t="s">
        <v>632</v>
      </c>
      <c r="C90" s="3" t="s">
        <v>632</v>
      </c>
    </row>
    <row r="91" spans="1:3" x14ac:dyDescent="0.25">
      <c r="A91">
        <v>88</v>
      </c>
      <c r="B91" s="3" t="s">
        <v>632</v>
      </c>
      <c r="C91" s="3" t="s">
        <v>632</v>
      </c>
    </row>
    <row r="92" spans="1:3" x14ac:dyDescent="0.25">
      <c r="A92">
        <v>89</v>
      </c>
      <c r="B92" s="3" t="s">
        <v>632</v>
      </c>
      <c r="C92" s="3" t="s">
        <v>632</v>
      </c>
    </row>
    <row r="93" spans="1:3" x14ac:dyDescent="0.25">
      <c r="A93">
        <v>90</v>
      </c>
      <c r="B93" s="3" t="s">
        <v>632</v>
      </c>
      <c r="C93" s="3" t="s">
        <v>632</v>
      </c>
    </row>
    <row r="94" spans="1:3" x14ac:dyDescent="0.25">
      <c r="A94">
        <v>91</v>
      </c>
      <c r="B94" s="3" t="s">
        <v>632</v>
      </c>
      <c r="C94" s="3" t="s">
        <v>632</v>
      </c>
    </row>
    <row r="95" spans="1:3" x14ac:dyDescent="0.25">
      <c r="A95">
        <v>92</v>
      </c>
      <c r="B95" s="3" t="s">
        <v>632</v>
      </c>
      <c r="C95" s="3" t="s">
        <v>632</v>
      </c>
    </row>
    <row r="96" spans="1:3" x14ac:dyDescent="0.25">
      <c r="A96">
        <v>93</v>
      </c>
      <c r="B96" s="3" t="s">
        <v>632</v>
      </c>
      <c r="C96" s="3" t="s">
        <v>632</v>
      </c>
    </row>
    <row r="97" spans="1:3" x14ac:dyDescent="0.25">
      <c r="A97">
        <v>94</v>
      </c>
      <c r="B97" s="3" t="s">
        <v>632</v>
      </c>
      <c r="C97" s="3" t="s">
        <v>632</v>
      </c>
    </row>
    <row r="98" spans="1:3" x14ac:dyDescent="0.25">
      <c r="A98">
        <v>95</v>
      </c>
      <c r="B98" s="3" t="s">
        <v>632</v>
      </c>
      <c r="C98" s="3" t="s">
        <v>632</v>
      </c>
    </row>
    <row r="99" spans="1:3" x14ac:dyDescent="0.25">
      <c r="A99">
        <v>96</v>
      </c>
      <c r="B99" s="3" t="s">
        <v>632</v>
      </c>
      <c r="C99" s="3" t="s">
        <v>632</v>
      </c>
    </row>
    <row r="100" spans="1:3" x14ac:dyDescent="0.25">
      <c r="A100">
        <v>97</v>
      </c>
      <c r="B100" s="3" t="s">
        <v>632</v>
      </c>
      <c r="C100" s="3" t="s">
        <v>632</v>
      </c>
    </row>
    <row r="101" spans="1:3" x14ac:dyDescent="0.25">
      <c r="A101">
        <v>98</v>
      </c>
      <c r="B101" s="3" t="s">
        <v>632</v>
      </c>
      <c r="C101" s="3" t="s">
        <v>632</v>
      </c>
    </row>
    <row r="102" spans="1:3" x14ac:dyDescent="0.25">
      <c r="A102">
        <v>99</v>
      </c>
      <c r="B102" s="3" t="s">
        <v>632</v>
      </c>
      <c r="C102" s="3" t="s">
        <v>632</v>
      </c>
    </row>
    <row r="103" spans="1:3" x14ac:dyDescent="0.25">
      <c r="A103">
        <v>100</v>
      </c>
      <c r="B103" s="3" t="s">
        <v>632</v>
      </c>
      <c r="C103" s="3" t="s">
        <v>632</v>
      </c>
    </row>
    <row r="104" spans="1:3" x14ac:dyDescent="0.25">
      <c r="A104">
        <v>101</v>
      </c>
      <c r="B104" s="3" t="s">
        <v>632</v>
      </c>
      <c r="C104" s="3" t="s">
        <v>632</v>
      </c>
    </row>
    <row r="105" spans="1:3" x14ac:dyDescent="0.25">
      <c r="A105">
        <v>102</v>
      </c>
      <c r="B105" s="3" t="s">
        <v>632</v>
      </c>
      <c r="C105" s="3" t="s">
        <v>632</v>
      </c>
    </row>
    <row r="106" spans="1:3" x14ac:dyDescent="0.25">
      <c r="A106">
        <v>103</v>
      </c>
      <c r="B106" s="3" t="s">
        <v>632</v>
      </c>
      <c r="C106" s="3" t="s">
        <v>632</v>
      </c>
    </row>
    <row r="107" spans="1:3" x14ac:dyDescent="0.25">
      <c r="A107">
        <v>104</v>
      </c>
      <c r="B107" s="3" t="s">
        <v>632</v>
      </c>
      <c r="C107" s="3" t="s">
        <v>632</v>
      </c>
    </row>
    <row r="108" spans="1:3" x14ac:dyDescent="0.25">
      <c r="A108">
        <v>105</v>
      </c>
      <c r="B108" s="3" t="s">
        <v>632</v>
      </c>
      <c r="C108" s="3" t="s">
        <v>632</v>
      </c>
    </row>
    <row r="109" spans="1:3" x14ac:dyDescent="0.25">
      <c r="A109">
        <v>106</v>
      </c>
      <c r="B109" s="3" t="s">
        <v>632</v>
      </c>
      <c r="C109" s="3" t="s">
        <v>632</v>
      </c>
    </row>
    <row r="110" spans="1:3" x14ac:dyDescent="0.25">
      <c r="A110">
        <v>107</v>
      </c>
      <c r="B110" s="3" t="s">
        <v>632</v>
      </c>
      <c r="C110" s="3" t="s">
        <v>632</v>
      </c>
    </row>
    <row r="111" spans="1:3" x14ac:dyDescent="0.25">
      <c r="A111">
        <v>108</v>
      </c>
      <c r="B111" s="3" t="s">
        <v>632</v>
      </c>
      <c r="C111" s="3" t="s">
        <v>632</v>
      </c>
    </row>
    <row r="112" spans="1:3" x14ac:dyDescent="0.25">
      <c r="A112">
        <v>109</v>
      </c>
      <c r="B112" s="3" t="s">
        <v>632</v>
      </c>
      <c r="C112" s="3" t="s">
        <v>632</v>
      </c>
    </row>
    <row r="113" spans="1:3" x14ac:dyDescent="0.25">
      <c r="A113">
        <v>110</v>
      </c>
      <c r="B113" s="3" t="s">
        <v>632</v>
      </c>
      <c r="C113" s="3" t="s">
        <v>632</v>
      </c>
    </row>
    <row r="114" spans="1:3" x14ac:dyDescent="0.25">
      <c r="A114">
        <v>111</v>
      </c>
      <c r="B114" s="3" t="s">
        <v>632</v>
      </c>
      <c r="C114" s="3" t="s">
        <v>632</v>
      </c>
    </row>
    <row r="115" spans="1:3" x14ac:dyDescent="0.25">
      <c r="A115">
        <v>112</v>
      </c>
      <c r="B115" s="3" t="s">
        <v>632</v>
      </c>
      <c r="C115" s="3" t="s">
        <v>632</v>
      </c>
    </row>
    <row r="116" spans="1:3" x14ac:dyDescent="0.25">
      <c r="A116">
        <v>113</v>
      </c>
      <c r="B116" s="3" t="s">
        <v>632</v>
      </c>
      <c r="C116" s="3" t="s">
        <v>632</v>
      </c>
    </row>
    <row r="117" spans="1:3" x14ac:dyDescent="0.25">
      <c r="A117">
        <v>114</v>
      </c>
      <c r="B117" s="3" t="s">
        <v>632</v>
      </c>
      <c r="C117" s="3" t="s">
        <v>632</v>
      </c>
    </row>
    <row r="118" spans="1:3" x14ac:dyDescent="0.25">
      <c r="A118">
        <v>115</v>
      </c>
      <c r="B118" s="3" t="s">
        <v>632</v>
      </c>
      <c r="C118" s="3" t="s">
        <v>632</v>
      </c>
    </row>
    <row r="119" spans="1:3" x14ac:dyDescent="0.25">
      <c r="A119">
        <v>116</v>
      </c>
      <c r="B119" s="3" t="s">
        <v>632</v>
      </c>
      <c r="C119" s="3" t="s">
        <v>632</v>
      </c>
    </row>
    <row r="120" spans="1:3" x14ac:dyDescent="0.25">
      <c r="A120">
        <v>117</v>
      </c>
      <c r="B120" s="3" t="s">
        <v>632</v>
      </c>
      <c r="C120" s="3" t="s">
        <v>632</v>
      </c>
    </row>
    <row r="121" spans="1:3" x14ac:dyDescent="0.25">
      <c r="A121">
        <v>118</v>
      </c>
      <c r="B121" s="3" t="s">
        <v>632</v>
      </c>
      <c r="C121" s="3" t="s">
        <v>632</v>
      </c>
    </row>
    <row r="122" spans="1:3" x14ac:dyDescent="0.25">
      <c r="A122">
        <v>119</v>
      </c>
      <c r="B122" s="3" t="s">
        <v>632</v>
      </c>
      <c r="C122" s="3" t="s">
        <v>632</v>
      </c>
    </row>
    <row r="123" spans="1:3" x14ac:dyDescent="0.25">
      <c r="A123">
        <v>120</v>
      </c>
      <c r="B123" s="3" t="s">
        <v>632</v>
      </c>
      <c r="C123" s="3" t="s">
        <v>632</v>
      </c>
    </row>
    <row r="124" spans="1:3" x14ac:dyDescent="0.25">
      <c r="A124">
        <v>121</v>
      </c>
      <c r="B124" s="3" t="s">
        <v>632</v>
      </c>
      <c r="C124" s="3" t="s">
        <v>632</v>
      </c>
    </row>
    <row r="125" spans="1:3" x14ac:dyDescent="0.25">
      <c r="A125">
        <v>122</v>
      </c>
      <c r="B125" s="3" t="s">
        <v>632</v>
      </c>
      <c r="C125" s="3" t="s">
        <v>632</v>
      </c>
    </row>
    <row r="126" spans="1:3" x14ac:dyDescent="0.25">
      <c r="A126">
        <v>123</v>
      </c>
      <c r="B126" s="3" t="s">
        <v>632</v>
      </c>
      <c r="C126" s="3" t="s">
        <v>632</v>
      </c>
    </row>
    <row r="127" spans="1:3" x14ac:dyDescent="0.25">
      <c r="A127">
        <v>124</v>
      </c>
      <c r="B127" s="3" t="s">
        <v>632</v>
      </c>
      <c r="C127" s="3" t="s">
        <v>632</v>
      </c>
    </row>
    <row r="128" spans="1:3" x14ac:dyDescent="0.25">
      <c r="A128">
        <v>125</v>
      </c>
      <c r="B128" s="3" t="s">
        <v>632</v>
      </c>
      <c r="C128" s="3" t="s">
        <v>632</v>
      </c>
    </row>
    <row r="129" spans="1:3" x14ac:dyDescent="0.25">
      <c r="A129">
        <v>126</v>
      </c>
      <c r="B129" s="3" t="s">
        <v>632</v>
      </c>
      <c r="C129" s="3" t="s">
        <v>632</v>
      </c>
    </row>
    <row r="130" spans="1:3" x14ac:dyDescent="0.25">
      <c r="A130">
        <v>127</v>
      </c>
      <c r="B130" s="3" t="s">
        <v>632</v>
      </c>
      <c r="C130" s="3" t="s">
        <v>632</v>
      </c>
    </row>
    <row r="131" spans="1:3" x14ac:dyDescent="0.25">
      <c r="A131">
        <v>128</v>
      </c>
      <c r="B131" s="3" t="s">
        <v>632</v>
      </c>
      <c r="C131" s="3" t="s">
        <v>632</v>
      </c>
    </row>
    <row r="132" spans="1:3" x14ac:dyDescent="0.25">
      <c r="A132">
        <v>129</v>
      </c>
      <c r="B132" s="3" t="s">
        <v>632</v>
      </c>
      <c r="C132" s="3" t="s">
        <v>632</v>
      </c>
    </row>
    <row r="133" spans="1:3" x14ac:dyDescent="0.25">
      <c r="A133">
        <v>130</v>
      </c>
      <c r="B133" s="3" t="s">
        <v>632</v>
      </c>
      <c r="C133" s="3" t="s">
        <v>632</v>
      </c>
    </row>
    <row r="134" spans="1:3" x14ac:dyDescent="0.25">
      <c r="A134">
        <v>131</v>
      </c>
      <c r="B134" s="3" t="s">
        <v>632</v>
      </c>
      <c r="C134" s="3" t="s">
        <v>632</v>
      </c>
    </row>
    <row r="135" spans="1:3" x14ac:dyDescent="0.25">
      <c r="A135">
        <v>132</v>
      </c>
      <c r="B135" s="3" t="s">
        <v>632</v>
      </c>
      <c r="C135" s="3" t="s">
        <v>632</v>
      </c>
    </row>
    <row r="136" spans="1:3" x14ac:dyDescent="0.25">
      <c r="A136">
        <v>133</v>
      </c>
      <c r="B136" s="3" t="s">
        <v>632</v>
      </c>
      <c r="C136" s="3" t="s">
        <v>632</v>
      </c>
    </row>
    <row r="137" spans="1:3" x14ac:dyDescent="0.25">
      <c r="A137">
        <v>134</v>
      </c>
      <c r="B137" s="3" t="s">
        <v>632</v>
      </c>
      <c r="C137" s="3" t="s">
        <v>632</v>
      </c>
    </row>
    <row r="138" spans="1:3" x14ac:dyDescent="0.25">
      <c r="A138">
        <v>135</v>
      </c>
      <c r="B138" s="3" t="s">
        <v>632</v>
      </c>
      <c r="C138" s="3" t="s">
        <v>632</v>
      </c>
    </row>
    <row r="139" spans="1:3" x14ac:dyDescent="0.25">
      <c r="A139">
        <v>136</v>
      </c>
      <c r="B139" s="3" t="s">
        <v>632</v>
      </c>
      <c r="C139" s="3" t="s">
        <v>632</v>
      </c>
    </row>
    <row r="140" spans="1:3" x14ac:dyDescent="0.25">
      <c r="A140">
        <v>137</v>
      </c>
      <c r="B140" s="3" t="s">
        <v>632</v>
      </c>
      <c r="C140" s="3" t="s">
        <v>632</v>
      </c>
    </row>
    <row r="141" spans="1:3" x14ac:dyDescent="0.25">
      <c r="A141">
        <v>138</v>
      </c>
      <c r="B141" s="3" t="s">
        <v>632</v>
      </c>
      <c r="C141" s="3" t="s">
        <v>632</v>
      </c>
    </row>
    <row r="142" spans="1:3" x14ac:dyDescent="0.25">
      <c r="A142">
        <v>139</v>
      </c>
      <c r="B142" s="3" t="s">
        <v>632</v>
      </c>
      <c r="C142" s="3" t="s">
        <v>632</v>
      </c>
    </row>
    <row r="143" spans="1:3" x14ac:dyDescent="0.25">
      <c r="A143">
        <v>140</v>
      </c>
      <c r="B143" s="3" t="s">
        <v>632</v>
      </c>
      <c r="C143" s="3" t="s">
        <v>632</v>
      </c>
    </row>
    <row r="144" spans="1:3" x14ac:dyDescent="0.25">
      <c r="A144">
        <v>141</v>
      </c>
      <c r="B144" s="3" t="s">
        <v>632</v>
      </c>
      <c r="C144" s="3" t="s">
        <v>632</v>
      </c>
    </row>
    <row r="145" spans="1:3" x14ac:dyDescent="0.25">
      <c r="A145">
        <v>142</v>
      </c>
      <c r="B145" s="3" t="s">
        <v>632</v>
      </c>
      <c r="C145" s="3" t="s">
        <v>632</v>
      </c>
    </row>
    <row r="146" spans="1:3" x14ac:dyDescent="0.25">
      <c r="A146">
        <v>143</v>
      </c>
      <c r="B146" s="3" t="s">
        <v>632</v>
      </c>
      <c r="C146" s="3" t="s">
        <v>632</v>
      </c>
    </row>
    <row r="147" spans="1:3" x14ac:dyDescent="0.25">
      <c r="A147">
        <v>144</v>
      </c>
      <c r="B147" s="3" t="s">
        <v>632</v>
      </c>
      <c r="C147" s="3" t="s">
        <v>632</v>
      </c>
    </row>
    <row r="148" spans="1:3" x14ac:dyDescent="0.25">
      <c r="A148">
        <v>145</v>
      </c>
      <c r="B148" s="3" t="s">
        <v>632</v>
      </c>
      <c r="C148" s="3" t="s">
        <v>632</v>
      </c>
    </row>
    <row r="149" spans="1:3" x14ac:dyDescent="0.25">
      <c r="A149">
        <v>146</v>
      </c>
      <c r="B149" s="3" t="s">
        <v>632</v>
      </c>
      <c r="C149" s="3" t="s">
        <v>632</v>
      </c>
    </row>
    <row r="150" spans="1:3" x14ac:dyDescent="0.25">
      <c r="A150">
        <v>147</v>
      </c>
      <c r="B150" s="3" t="s">
        <v>632</v>
      </c>
      <c r="C150" s="3" t="s">
        <v>632</v>
      </c>
    </row>
    <row r="151" spans="1:3" x14ac:dyDescent="0.25">
      <c r="A151">
        <v>148</v>
      </c>
      <c r="B151" s="3" t="s">
        <v>632</v>
      </c>
      <c r="C151" s="3" t="s">
        <v>632</v>
      </c>
    </row>
    <row r="152" spans="1:3" x14ac:dyDescent="0.25">
      <c r="A152">
        <v>149</v>
      </c>
      <c r="B152" s="3" t="s">
        <v>632</v>
      </c>
      <c r="C152" s="3" t="s">
        <v>632</v>
      </c>
    </row>
    <row r="153" spans="1:3" x14ac:dyDescent="0.25">
      <c r="A153">
        <v>150</v>
      </c>
      <c r="B153" s="3" t="s">
        <v>632</v>
      </c>
      <c r="C153" s="3" t="s">
        <v>632</v>
      </c>
    </row>
    <row r="154" spans="1:3" x14ac:dyDescent="0.25">
      <c r="A154">
        <v>151</v>
      </c>
      <c r="B154" s="3" t="s">
        <v>632</v>
      </c>
      <c r="C154" s="3" t="s">
        <v>632</v>
      </c>
    </row>
    <row r="155" spans="1:3" x14ac:dyDescent="0.25">
      <c r="A155">
        <v>152</v>
      </c>
      <c r="B155" s="3" t="s">
        <v>632</v>
      </c>
      <c r="C155" s="3" t="s">
        <v>632</v>
      </c>
    </row>
    <row r="156" spans="1:3" x14ac:dyDescent="0.25">
      <c r="A156">
        <v>153</v>
      </c>
      <c r="B156" s="3" t="s">
        <v>632</v>
      </c>
      <c r="C156" s="3" t="s">
        <v>632</v>
      </c>
    </row>
    <row r="157" spans="1:3" x14ac:dyDescent="0.25">
      <c r="A157">
        <v>154</v>
      </c>
      <c r="B157" s="3" t="s">
        <v>632</v>
      </c>
      <c r="C157" s="3" t="s">
        <v>632</v>
      </c>
    </row>
    <row r="158" spans="1:3" x14ac:dyDescent="0.25">
      <c r="A158">
        <v>155</v>
      </c>
      <c r="B158" s="3" t="s">
        <v>632</v>
      </c>
      <c r="C158" s="3" t="s">
        <v>632</v>
      </c>
    </row>
    <row r="159" spans="1:3" x14ac:dyDescent="0.25">
      <c r="A159">
        <v>156</v>
      </c>
      <c r="B159" s="3" t="s">
        <v>632</v>
      </c>
      <c r="C159" s="3" t="s">
        <v>632</v>
      </c>
    </row>
    <row r="160" spans="1:3" x14ac:dyDescent="0.25">
      <c r="A160">
        <v>157</v>
      </c>
      <c r="B160" s="3" t="s">
        <v>632</v>
      </c>
      <c r="C160" s="3" t="s">
        <v>632</v>
      </c>
    </row>
    <row r="161" spans="1:3" x14ac:dyDescent="0.25">
      <c r="A161">
        <v>158</v>
      </c>
      <c r="B161" s="3" t="s">
        <v>632</v>
      </c>
      <c r="C161" s="3" t="s">
        <v>632</v>
      </c>
    </row>
    <row r="162" spans="1:3" x14ac:dyDescent="0.25">
      <c r="A162">
        <v>159</v>
      </c>
      <c r="B162" s="3" t="s">
        <v>632</v>
      </c>
      <c r="C162" s="3" t="s">
        <v>632</v>
      </c>
    </row>
    <row r="163" spans="1:3" x14ac:dyDescent="0.25">
      <c r="A163">
        <v>160</v>
      </c>
      <c r="B163" s="3" t="s">
        <v>632</v>
      </c>
      <c r="C163" s="3" t="s">
        <v>632</v>
      </c>
    </row>
    <row r="164" spans="1:3" x14ac:dyDescent="0.25">
      <c r="A164">
        <v>161</v>
      </c>
      <c r="B164" s="3" t="s">
        <v>632</v>
      </c>
      <c r="C164" s="3" t="s">
        <v>632</v>
      </c>
    </row>
    <row r="165" spans="1:3" x14ac:dyDescent="0.25">
      <c r="A165">
        <v>162</v>
      </c>
      <c r="B165" s="3" t="s">
        <v>632</v>
      </c>
      <c r="C165" s="3" t="s">
        <v>632</v>
      </c>
    </row>
    <row r="166" spans="1:3" x14ac:dyDescent="0.25">
      <c r="A166">
        <v>163</v>
      </c>
      <c r="B166" s="3" t="s">
        <v>632</v>
      </c>
      <c r="C166" s="3" t="s">
        <v>632</v>
      </c>
    </row>
    <row r="167" spans="1:3" x14ac:dyDescent="0.25">
      <c r="A167">
        <v>164</v>
      </c>
      <c r="B167" s="3" t="s">
        <v>632</v>
      </c>
      <c r="C167" s="3" t="s">
        <v>632</v>
      </c>
    </row>
    <row r="168" spans="1:3" x14ac:dyDescent="0.25">
      <c r="A168">
        <v>165</v>
      </c>
      <c r="B168" s="3" t="s">
        <v>632</v>
      </c>
      <c r="C168" s="3" t="s">
        <v>632</v>
      </c>
    </row>
    <row r="169" spans="1:3" x14ac:dyDescent="0.25">
      <c r="A169">
        <v>166</v>
      </c>
      <c r="B169" s="3" t="s">
        <v>632</v>
      </c>
      <c r="C169" s="3" t="s">
        <v>632</v>
      </c>
    </row>
    <row r="170" spans="1:3" x14ac:dyDescent="0.25">
      <c r="A170">
        <v>167</v>
      </c>
      <c r="B170" s="3" t="s">
        <v>632</v>
      </c>
      <c r="C170" s="3" t="s">
        <v>632</v>
      </c>
    </row>
    <row r="171" spans="1:3" x14ac:dyDescent="0.25">
      <c r="A171">
        <v>168</v>
      </c>
      <c r="B171" s="3" t="s">
        <v>632</v>
      </c>
      <c r="C171" s="3" t="s">
        <v>632</v>
      </c>
    </row>
    <row r="172" spans="1:3" x14ac:dyDescent="0.25">
      <c r="A172">
        <v>169</v>
      </c>
      <c r="B172" s="3" t="s">
        <v>632</v>
      </c>
      <c r="C172" s="3" t="s">
        <v>632</v>
      </c>
    </row>
    <row r="173" spans="1:3" x14ac:dyDescent="0.25">
      <c r="A173">
        <v>170</v>
      </c>
      <c r="B173" s="3" t="s">
        <v>632</v>
      </c>
      <c r="C173" s="3" t="s">
        <v>632</v>
      </c>
    </row>
    <row r="174" spans="1:3" x14ac:dyDescent="0.25">
      <c r="A174">
        <v>171</v>
      </c>
      <c r="B174" s="3" t="s">
        <v>632</v>
      </c>
      <c r="C174" s="3" t="s">
        <v>632</v>
      </c>
    </row>
    <row r="175" spans="1:3" x14ac:dyDescent="0.25">
      <c r="A175">
        <v>172</v>
      </c>
      <c r="B175" s="3" t="s">
        <v>632</v>
      </c>
      <c r="C175" s="3" t="s">
        <v>632</v>
      </c>
    </row>
    <row r="176" spans="1:3" x14ac:dyDescent="0.25">
      <c r="A176">
        <v>173</v>
      </c>
      <c r="B176" s="3" t="s">
        <v>632</v>
      </c>
      <c r="C176" s="3" t="s">
        <v>632</v>
      </c>
    </row>
    <row r="177" spans="1:3" x14ac:dyDescent="0.25">
      <c r="A177">
        <v>174</v>
      </c>
      <c r="B177" s="3" t="s">
        <v>632</v>
      </c>
      <c r="C177" s="3" t="s">
        <v>632</v>
      </c>
    </row>
    <row r="178" spans="1:3" x14ac:dyDescent="0.25">
      <c r="A178">
        <v>175</v>
      </c>
      <c r="B178" s="3" t="s">
        <v>632</v>
      </c>
      <c r="C178" s="3" t="s">
        <v>632</v>
      </c>
    </row>
    <row r="179" spans="1:3" x14ac:dyDescent="0.25">
      <c r="A179">
        <v>176</v>
      </c>
      <c r="B179" s="3" t="s">
        <v>632</v>
      </c>
      <c r="C179" s="3" t="s">
        <v>632</v>
      </c>
    </row>
    <row r="180" spans="1:3" x14ac:dyDescent="0.25">
      <c r="A180">
        <v>177</v>
      </c>
      <c r="B180" s="3" t="s">
        <v>632</v>
      </c>
      <c r="C180" s="3" t="s">
        <v>632</v>
      </c>
    </row>
    <row r="181" spans="1:3" x14ac:dyDescent="0.25">
      <c r="A181">
        <v>178</v>
      </c>
      <c r="B181" s="3" t="s">
        <v>632</v>
      </c>
      <c r="C181" s="3" t="s">
        <v>632</v>
      </c>
    </row>
    <row r="182" spans="1:3" x14ac:dyDescent="0.25">
      <c r="A182">
        <v>179</v>
      </c>
      <c r="B182" s="3" t="s">
        <v>632</v>
      </c>
      <c r="C182" s="3" t="s">
        <v>632</v>
      </c>
    </row>
    <row r="183" spans="1:3" x14ac:dyDescent="0.25">
      <c r="A183">
        <v>180</v>
      </c>
      <c r="B183" s="3" t="s">
        <v>632</v>
      </c>
      <c r="C183" s="3" t="s">
        <v>632</v>
      </c>
    </row>
    <row r="184" spans="1:3" x14ac:dyDescent="0.25">
      <c r="A184">
        <v>181</v>
      </c>
      <c r="B184" s="3" t="s">
        <v>632</v>
      </c>
      <c r="C184" s="3" t="s">
        <v>632</v>
      </c>
    </row>
    <row r="185" spans="1:3" x14ac:dyDescent="0.25">
      <c r="A185">
        <v>182</v>
      </c>
      <c r="B185" s="3" t="s">
        <v>632</v>
      </c>
      <c r="C185" s="3" t="s">
        <v>632</v>
      </c>
    </row>
    <row r="186" spans="1:3" x14ac:dyDescent="0.25">
      <c r="A186">
        <v>183</v>
      </c>
      <c r="B186" s="3" t="s">
        <v>632</v>
      </c>
      <c r="C186" s="3" t="s">
        <v>632</v>
      </c>
    </row>
    <row r="187" spans="1:3" x14ac:dyDescent="0.25">
      <c r="A187">
        <v>184</v>
      </c>
      <c r="B187" s="3" t="s">
        <v>632</v>
      </c>
      <c r="C187" s="3" t="s">
        <v>632</v>
      </c>
    </row>
    <row r="188" spans="1:3" x14ac:dyDescent="0.25">
      <c r="A188">
        <v>185</v>
      </c>
      <c r="B188" s="3" t="s">
        <v>632</v>
      </c>
      <c r="C188" s="3" t="s">
        <v>632</v>
      </c>
    </row>
    <row r="189" spans="1:3" x14ac:dyDescent="0.25">
      <c r="A189">
        <v>186</v>
      </c>
      <c r="B189" s="3" t="s">
        <v>632</v>
      </c>
      <c r="C189" s="3" t="s">
        <v>632</v>
      </c>
    </row>
    <row r="190" spans="1:3" x14ac:dyDescent="0.25">
      <c r="A190">
        <v>187</v>
      </c>
      <c r="B190" s="3" t="s">
        <v>632</v>
      </c>
      <c r="C190" s="3" t="s">
        <v>632</v>
      </c>
    </row>
    <row r="191" spans="1:3" x14ac:dyDescent="0.25">
      <c r="A191">
        <v>188</v>
      </c>
      <c r="B191" s="3" t="s">
        <v>632</v>
      </c>
      <c r="C191" s="3" t="s">
        <v>632</v>
      </c>
    </row>
    <row r="192" spans="1:3" x14ac:dyDescent="0.25">
      <c r="A192">
        <v>189</v>
      </c>
      <c r="B192" s="3" t="s">
        <v>632</v>
      </c>
      <c r="C192" s="3" t="s">
        <v>632</v>
      </c>
    </row>
    <row r="193" spans="1:3" x14ac:dyDescent="0.25">
      <c r="A193">
        <v>190</v>
      </c>
      <c r="B193" s="3" t="s">
        <v>632</v>
      </c>
      <c r="C193" s="3" t="s">
        <v>632</v>
      </c>
    </row>
    <row r="194" spans="1:3" x14ac:dyDescent="0.25">
      <c r="A194">
        <v>191</v>
      </c>
      <c r="B194" s="3" t="s">
        <v>632</v>
      </c>
      <c r="C194" s="3" t="s">
        <v>632</v>
      </c>
    </row>
    <row r="195" spans="1:3" x14ac:dyDescent="0.25">
      <c r="A195">
        <v>192</v>
      </c>
      <c r="B195" s="3" t="s">
        <v>632</v>
      </c>
      <c r="C195" s="3" t="s">
        <v>632</v>
      </c>
    </row>
    <row r="196" spans="1:3" x14ac:dyDescent="0.25">
      <c r="A196">
        <v>193</v>
      </c>
      <c r="B196" s="3" t="s">
        <v>632</v>
      </c>
      <c r="C196" s="3" t="s">
        <v>632</v>
      </c>
    </row>
    <row r="197" spans="1:3" x14ac:dyDescent="0.25">
      <c r="A197">
        <v>194</v>
      </c>
      <c r="B197" s="3" t="s">
        <v>632</v>
      </c>
      <c r="C197" s="3" t="s">
        <v>632</v>
      </c>
    </row>
    <row r="198" spans="1:3" x14ac:dyDescent="0.25">
      <c r="A198">
        <v>195</v>
      </c>
      <c r="B198" s="3" t="s">
        <v>632</v>
      </c>
      <c r="C198" s="3" t="s">
        <v>632</v>
      </c>
    </row>
    <row r="199" spans="1:3" x14ac:dyDescent="0.25">
      <c r="A199">
        <v>196</v>
      </c>
      <c r="B199" s="3" t="s">
        <v>632</v>
      </c>
      <c r="C199" s="3" t="s">
        <v>632</v>
      </c>
    </row>
    <row r="200" spans="1:3" x14ac:dyDescent="0.25">
      <c r="A200">
        <v>197</v>
      </c>
      <c r="B200" s="3" t="s">
        <v>632</v>
      </c>
      <c r="C200" s="3" t="s">
        <v>632</v>
      </c>
    </row>
    <row r="201" spans="1:3" x14ac:dyDescent="0.25">
      <c r="A201">
        <v>198</v>
      </c>
      <c r="B201" s="3" t="s">
        <v>632</v>
      </c>
      <c r="C201" s="3" t="s">
        <v>632</v>
      </c>
    </row>
    <row r="202" spans="1:3" x14ac:dyDescent="0.25">
      <c r="A202">
        <v>199</v>
      </c>
      <c r="B202" s="3" t="s">
        <v>632</v>
      </c>
      <c r="C202" s="3" t="s">
        <v>632</v>
      </c>
    </row>
    <row r="203" spans="1:3" x14ac:dyDescent="0.25">
      <c r="A203">
        <v>200</v>
      </c>
      <c r="B203" s="3" t="s">
        <v>632</v>
      </c>
      <c r="C203" s="3" t="s">
        <v>632</v>
      </c>
    </row>
    <row r="204" spans="1:3" x14ac:dyDescent="0.25">
      <c r="A204">
        <v>201</v>
      </c>
      <c r="B204" s="3" t="s">
        <v>632</v>
      </c>
      <c r="C204" s="3" t="s">
        <v>632</v>
      </c>
    </row>
    <row r="205" spans="1:3" x14ac:dyDescent="0.25">
      <c r="A205">
        <v>202</v>
      </c>
      <c r="B205" s="3" t="s">
        <v>632</v>
      </c>
      <c r="C205" s="3" t="s">
        <v>632</v>
      </c>
    </row>
    <row r="206" spans="1:3" x14ac:dyDescent="0.25">
      <c r="A206">
        <v>203</v>
      </c>
      <c r="B206" s="3" t="s">
        <v>632</v>
      </c>
      <c r="C206" s="3" t="s">
        <v>632</v>
      </c>
    </row>
    <row r="207" spans="1:3" x14ac:dyDescent="0.25">
      <c r="A207">
        <v>204</v>
      </c>
      <c r="B207" s="3" t="s">
        <v>632</v>
      </c>
      <c r="C207" s="3" t="s">
        <v>632</v>
      </c>
    </row>
    <row r="208" spans="1:3" x14ac:dyDescent="0.25">
      <c r="A208">
        <v>205</v>
      </c>
      <c r="B208" s="3" t="s">
        <v>632</v>
      </c>
      <c r="C208" s="3" t="s">
        <v>632</v>
      </c>
    </row>
    <row r="209" spans="1:3" x14ac:dyDescent="0.25">
      <c r="A209">
        <v>206</v>
      </c>
      <c r="B209" s="3" t="s">
        <v>632</v>
      </c>
      <c r="C209" s="3" t="s">
        <v>632</v>
      </c>
    </row>
    <row r="210" spans="1:3" x14ac:dyDescent="0.25">
      <c r="A210">
        <v>207</v>
      </c>
      <c r="B210" s="3" t="s">
        <v>632</v>
      </c>
      <c r="C210" s="3" t="s">
        <v>632</v>
      </c>
    </row>
    <row r="211" spans="1:3" x14ac:dyDescent="0.25">
      <c r="A211">
        <v>208</v>
      </c>
      <c r="B211" s="3" t="s">
        <v>632</v>
      </c>
      <c r="C211" s="3" t="s">
        <v>632</v>
      </c>
    </row>
    <row r="212" spans="1:3" x14ac:dyDescent="0.25">
      <c r="A212">
        <v>209</v>
      </c>
      <c r="B212" s="3" t="s">
        <v>632</v>
      </c>
      <c r="C212" s="3" t="s">
        <v>632</v>
      </c>
    </row>
    <row r="213" spans="1:3" x14ac:dyDescent="0.25">
      <c r="A213">
        <v>210</v>
      </c>
      <c r="B213" s="3" t="s">
        <v>632</v>
      </c>
      <c r="C213" s="3" t="s">
        <v>632</v>
      </c>
    </row>
    <row r="214" spans="1:3" x14ac:dyDescent="0.25">
      <c r="A214">
        <v>211</v>
      </c>
      <c r="B214" s="3" t="s">
        <v>632</v>
      </c>
      <c r="C214" s="3" t="s">
        <v>632</v>
      </c>
    </row>
    <row r="215" spans="1:3" x14ac:dyDescent="0.25">
      <c r="A215">
        <v>212</v>
      </c>
      <c r="B215" s="3" t="s">
        <v>632</v>
      </c>
      <c r="C215" s="3" t="s">
        <v>632</v>
      </c>
    </row>
    <row r="216" spans="1:3" x14ac:dyDescent="0.25">
      <c r="A216">
        <v>213</v>
      </c>
      <c r="B216" s="3" t="s">
        <v>632</v>
      </c>
      <c r="C216" s="3" t="s">
        <v>632</v>
      </c>
    </row>
    <row r="217" spans="1:3" x14ac:dyDescent="0.25">
      <c r="A217">
        <v>214</v>
      </c>
      <c r="B217" s="3" t="s">
        <v>632</v>
      </c>
      <c r="C217" s="3" t="s">
        <v>632</v>
      </c>
    </row>
    <row r="218" spans="1:3" x14ac:dyDescent="0.25">
      <c r="A218">
        <v>215</v>
      </c>
      <c r="B218" s="3" t="s">
        <v>632</v>
      </c>
      <c r="C218" s="3" t="s">
        <v>632</v>
      </c>
    </row>
    <row r="219" spans="1:3" x14ac:dyDescent="0.25">
      <c r="A219">
        <v>216</v>
      </c>
      <c r="B219" s="3" t="s">
        <v>632</v>
      </c>
      <c r="C219" s="3" t="s">
        <v>632</v>
      </c>
    </row>
    <row r="220" spans="1:3" x14ac:dyDescent="0.25">
      <c r="A220">
        <v>217</v>
      </c>
      <c r="B220" s="3" t="s">
        <v>632</v>
      </c>
      <c r="C220" s="3" t="s">
        <v>632</v>
      </c>
    </row>
    <row r="221" spans="1:3" x14ac:dyDescent="0.25">
      <c r="A221">
        <v>218</v>
      </c>
      <c r="B221" s="3" t="s">
        <v>632</v>
      </c>
      <c r="C221" s="3" t="s">
        <v>632</v>
      </c>
    </row>
    <row r="222" spans="1:3" x14ac:dyDescent="0.25">
      <c r="A222">
        <v>219</v>
      </c>
      <c r="B222" s="3" t="s">
        <v>632</v>
      </c>
      <c r="C222" s="3" t="s">
        <v>632</v>
      </c>
    </row>
    <row r="223" spans="1:3" x14ac:dyDescent="0.25">
      <c r="A223">
        <v>220</v>
      </c>
      <c r="B223" s="3" t="s">
        <v>632</v>
      </c>
      <c r="C223" s="3" t="s">
        <v>632</v>
      </c>
    </row>
    <row r="224" spans="1:3" x14ac:dyDescent="0.25">
      <c r="A224">
        <v>221</v>
      </c>
      <c r="B224" s="3" t="s">
        <v>632</v>
      </c>
      <c r="C224" s="3" t="s">
        <v>632</v>
      </c>
    </row>
    <row r="225" spans="1:3" x14ac:dyDescent="0.25">
      <c r="A225">
        <v>222</v>
      </c>
      <c r="B225" s="3" t="s">
        <v>632</v>
      </c>
      <c r="C225" s="3" t="s">
        <v>632</v>
      </c>
    </row>
    <row r="226" spans="1:3" x14ac:dyDescent="0.25">
      <c r="A226">
        <v>223</v>
      </c>
      <c r="B226" s="3" t="s">
        <v>632</v>
      </c>
      <c r="C226" s="3" t="s">
        <v>632</v>
      </c>
    </row>
    <row r="227" spans="1:3" x14ac:dyDescent="0.25">
      <c r="A227">
        <v>224</v>
      </c>
      <c r="B227" s="3" t="s">
        <v>632</v>
      </c>
      <c r="C227" s="3" t="s">
        <v>632</v>
      </c>
    </row>
    <row r="228" spans="1:3" x14ac:dyDescent="0.25">
      <c r="A228">
        <v>225</v>
      </c>
      <c r="B228" s="3" t="s">
        <v>632</v>
      </c>
      <c r="C228" s="3" t="s">
        <v>632</v>
      </c>
    </row>
    <row r="229" spans="1:3" x14ac:dyDescent="0.25">
      <c r="A229">
        <v>226</v>
      </c>
      <c r="B229" s="3" t="s">
        <v>632</v>
      </c>
      <c r="C229" s="3" t="s">
        <v>632</v>
      </c>
    </row>
    <row r="230" spans="1:3" x14ac:dyDescent="0.25">
      <c r="A230">
        <v>227</v>
      </c>
      <c r="B230" s="3" t="s">
        <v>632</v>
      </c>
      <c r="C230" s="3" t="s">
        <v>632</v>
      </c>
    </row>
    <row r="231" spans="1:3" x14ac:dyDescent="0.25">
      <c r="A231">
        <v>228</v>
      </c>
      <c r="B231" s="3" t="s">
        <v>632</v>
      </c>
      <c r="C231" s="3" t="s">
        <v>632</v>
      </c>
    </row>
    <row r="232" spans="1:3" x14ac:dyDescent="0.25">
      <c r="A232">
        <v>229</v>
      </c>
      <c r="B232" s="3" t="s">
        <v>632</v>
      </c>
      <c r="C232" s="3" t="s">
        <v>632</v>
      </c>
    </row>
    <row r="233" spans="1:3" x14ac:dyDescent="0.25">
      <c r="A233">
        <v>230</v>
      </c>
      <c r="B233" s="3" t="s">
        <v>632</v>
      </c>
      <c r="C233" s="3" t="s">
        <v>632</v>
      </c>
    </row>
    <row r="234" spans="1:3" x14ac:dyDescent="0.25">
      <c r="A234">
        <v>231</v>
      </c>
      <c r="B234" s="3" t="s">
        <v>632</v>
      </c>
      <c r="C234" s="3" t="s">
        <v>632</v>
      </c>
    </row>
    <row r="235" spans="1:3" x14ac:dyDescent="0.25">
      <c r="A235">
        <v>232</v>
      </c>
      <c r="B235" s="3" t="s">
        <v>632</v>
      </c>
      <c r="C235" s="3" t="s">
        <v>632</v>
      </c>
    </row>
    <row r="236" spans="1:3" x14ac:dyDescent="0.25">
      <c r="A236">
        <v>233</v>
      </c>
      <c r="B236" s="3" t="s">
        <v>632</v>
      </c>
      <c r="C236" s="3" t="s">
        <v>632</v>
      </c>
    </row>
    <row r="237" spans="1:3" x14ac:dyDescent="0.25">
      <c r="A237">
        <v>234</v>
      </c>
      <c r="B237" s="3" t="s">
        <v>632</v>
      </c>
      <c r="C237" s="3" t="s">
        <v>632</v>
      </c>
    </row>
    <row r="238" spans="1:3" x14ac:dyDescent="0.25">
      <c r="A238">
        <v>235</v>
      </c>
      <c r="B238" s="3" t="s">
        <v>632</v>
      </c>
      <c r="C238" s="3" t="s">
        <v>632</v>
      </c>
    </row>
    <row r="239" spans="1:3" x14ac:dyDescent="0.25">
      <c r="A239">
        <v>236</v>
      </c>
      <c r="B239" s="3" t="s">
        <v>632</v>
      </c>
      <c r="C239" s="3" t="s">
        <v>632</v>
      </c>
    </row>
    <row r="240" spans="1:3" x14ac:dyDescent="0.25">
      <c r="A240">
        <v>237</v>
      </c>
      <c r="B240" s="3" t="s">
        <v>632</v>
      </c>
      <c r="C240" s="3" t="s">
        <v>632</v>
      </c>
    </row>
    <row r="241" spans="1:3" x14ac:dyDescent="0.25">
      <c r="A241">
        <v>238</v>
      </c>
      <c r="B241" s="3" t="s">
        <v>632</v>
      </c>
      <c r="C241" s="3" t="s">
        <v>632</v>
      </c>
    </row>
    <row r="242" spans="1:3" x14ac:dyDescent="0.25">
      <c r="A242">
        <v>239</v>
      </c>
      <c r="B242" s="3" t="s">
        <v>632</v>
      </c>
      <c r="C242" s="3" t="s">
        <v>632</v>
      </c>
    </row>
    <row r="243" spans="1:3" x14ac:dyDescent="0.25">
      <c r="A243">
        <v>240</v>
      </c>
      <c r="B243" s="3" t="s">
        <v>632</v>
      </c>
      <c r="C243" s="3" t="s">
        <v>632</v>
      </c>
    </row>
    <row r="244" spans="1:3" x14ac:dyDescent="0.25">
      <c r="A244">
        <v>241</v>
      </c>
      <c r="B244" s="3" t="s">
        <v>632</v>
      </c>
      <c r="C244" s="3" t="s">
        <v>632</v>
      </c>
    </row>
    <row r="245" spans="1:3" x14ac:dyDescent="0.25">
      <c r="A245">
        <v>242</v>
      </c>
      <c r="B245" s="3" t="s">
        <v>632</v>
      </c>
      <c r="C245" s="3" t="s">
        <v>632</v>
      </c>
    </row>
    <row r="246" spans="1:3" x14ac:dyDescent="0.25">
      <c r="A246">
        <v>243</v>
      </c>
      <c r="B246" s="3" t="s">
        <v>632</v>
      </c>
      <c r="C246" s="3" t="s">
        <v>632</v>
      </c>
    </row>
    <row r="247" spans="1:3" x14ac:dyDescent="0.25">
      <c r="A247">
        <v>244</v>
      </c>
      <c r="B247" s="3" t="s">
        <v>632</v>
      </c>
      <c r="C247" s="3" t="s">
        <v>632</v>
      </c>
    </row>
    <row r="248" spans="1:3" x14ac:dyDescent="0.25">
      <c r="A248">
        <v>245</v>
      </c>
      <c r="B248" s="3" t="s">
        <v>632</v>
      </c>
      <c r="C248" s="3" t="s">
        <v>632</v>
      </c>
    </row>
    <row r="249" spans="1:3" x14ac:dyDescent="0.25">
      <c r="A249">
        <v>246</v>
      </c>
      <c r="B249" s="3" t="s">
        <v>632</v>
      </c>
      <c r="C249" s="3" t="s">
        <v>632</v>
      </c>
    </row>
    <row r="250" spans="1:3" x14ac:dyDescent="0.25">
      <c r="A250">
        <v>247</v>
      </c>
      <c r="B250" s="3" t="s">
        <v>632</v>
      </c>
      <c r="C250" s="3" t="s">
        <v>632</v>
      </c>
    </row>
    <row r="251" spans="1:3" x14ac:dyDescent="0.25">
      <c r="A251">
        <v>248</v>
      </c>
      <c r="B251" s="3" t="s">
        <v>632</v>
      </c>
      <c r="C251" s="3" t="s">
        <v>632</v>
      </c>
    </row>
    <row r="252" spans="1:3" x14ac:dyDescent="0.25">
      <c r="A252">
        <v>249</v>
      </c>
      <c r="B252" s="3" t="s">
        <v>632</v>
      </c>
      <c r="C252" s="3" t="s">
        <v>632</v>
      </c>
    </row>
    <row r="253" spans="1:3" x14ac:dyDescent="0.25">
      <c r="A253">
        <v>250</v>
      </c>
      <c r="B253" s="3" t="s">
        <v>632</v>
      </c>
      <c r="C253" s="3" t="s">
        <v>632</v>
      </c>
    </row>
    <row r="254" spans="1:3" x14ac:dyDescent="0.25">
      <c r="A254">
        <v>251</v>
      </c>
      <c r="B254" s="3" t="s">
        <v>632</v>
      </c>
      <c r="C254" s="3" t="s">
        <v>632</v>
      </c>
    </row>
    <row r="255" spans="1:3" x14ac:dyDescent="0.25">
      <c r="A255">
        <v>252</v>
      </c>
      <c r="B255" s="3" t="s">
        <v>632</v>
      </c>
      <c r="C255" s="3" t="s">
        <v>632</v>
      </c>
    </row>
    <row r="256" spans="1:3" x14ac:dyDescent="0.25">
      <c r="A256">
        <v>253</v>
      </c>
      <c r="B256" s="3" t="s">
        <v>632</v>
      </c>
      <c r="C256" s="3" t="s">
        <v>632</v>
      </c>
    </row>
    <row r="257" spans="1:3" x14ac:dyDescent="0.25">
      <c r="A257">
        <v>254</v>
      </c>
      <c r="B257" s="3" t="s">
        <v>632</v>
      </c>
      <c r="C257" s="3" t="s">
        <v>632</v>
      </c>
    </row>
    <row r="258" spans="1:3" x14ac:dyDescent="0.25">
      <c r="A258">
        <v>255</v>
      </c>
      <c r="B258" s="3" t="s">
        <v>632</v>
      </c>
      <c r="C258" s="3" t="s">
        <v>632</v>
      </c>
    </row>
    <row r="259" spans="1:3" x14ac:dyDescent="0.25">
      <c r="A259">
        <v>256</v>
      </c>
      <c r="B259" s="3" t="s">
        <v>632</v>
      </c>
      <c r="C259" s="3" t="s">
        <v>632</v>
      </c>
    </row>
    <row r="260" spans="1:3" x14ac:dyDescent="0.25">
      <c r="A260">
        <v>257</v>
      </c>
      <c r="B260" s="3" t="s">
        <v>632</v>
      </c>
      <c r="C260" s="3" t="s">
        <v>632</v>
      </c>
    </row>
    <row r="261" spans="1:3" x14ac:dyDescent="0.25">
      <c r="A261">
        <v>258</v>
      </c>
      <c r="B261" s="3" t="s">
        <v>632</v>
      </c>
      <c r="C261" s="3" t="s">
        <v>632</v>
      </c>
    </row>
    <row r="262" spans="1:3" x14ac:dyDescent="0.25">
      <c r="A262">
        <v>259</v>
      </c>
      <c r="B262" s="3" t="s">
        <v>632</v>
      </c>
      <c r="C262" s="3" t="s">
        <v>632</v>
      </c>
    </row>
    <row r="263" spans="1:3" x14ac:dyDescent="0.25">
      <c r="A263">
        <v>260</v>
      </c>
      <c r="B263" s="3" t="s">
        <v>632</v>
      </c>
      <c r="C263" s="3" t="s">
        <v>632</v>
      </c>
    </row>
    <row r="264" spans="1:3" x14ac:dyDescent="0.25">
      <c r="A264">
        <v>261</v>
      </c>
      <c r="B264" s="3" t="s">
        <v>632</v>
      </c>
      <c r="C264" s="3" t="s">
        <v>632</v>
      </c>
    </row>
    <row r="265" spans="1:3" x14ac:dyDescent="0.25">
      <c r="A265">
        <v>262</v>
      </c>
      <c r="B265" s="3" t="s">
        <v>632</v>
      </c>
      <c r="C265" s="3" t="s">
        <v>632</v>
      </c>
    </row>
    <row r="266" spans="1:3" x14ac:dyDescent="0.25">
      <c r="A266">
        <v>263</v>
      </c>
      <c r="B266" s="3" t="s">
        <v>632</v>
      </c>
      <c r="C266" s="3" t="s">
        <v>632</v>
      </c>
    </row>
    <row r="267" spans="1:3" x14ac:dyDescent="0.25">
      <c r="A267">
        <v>264</v>
      </c>
      <c r="B267" s="3" t="s">
        <v>632</v>
      </c>
      <c r="C267" s="3" t="s">
        <v>632</v>
      </c>
    </row>
    <row r="268" spans="1:3" x14ac:dyDescent="0.25">
      <c r="A268">
        <v>265</v>
      </c>
      <c r="B268" s="3" t="s">
        <v>632</v>
      </c>
      <c r="C268" s="3" t="s">
        <v>632</v>
      </c>
    </row>
    <row r="269" spans="1:3" x14ac:dyDescent="0.25">
      <c r="A269">
        <v>266</v>
      </c>
      <c r="B269" s="3" t="s">
        <v>632</v>
      </c>
      <c r="C269" s="3" t="s">
        <v>632</v>
      </c>
    </row>
    <row r="270" spans="1:3" x14ac:dyDescent="0.25">
      <c r="A270">
        <v>267</v>
      </c>
      <c r="B270" s="3" t="s">
        <v>632</v>
      </c>
      <c r="C270" s="3" t="s">
        <v>632</v>
      </c>
    </row>
    <row r="271" spans="1:3" x14ac:dyDescent="0.25">
      <c r="A271">
        <v>268</v>
      </c>
      <c r="B271" s="3" t="s">
        <v>632</v>
      </c>
      <c r="C271" s="3" t="s">
        <v>632</v>
      </c>
    </row>
    <row r="272" spans="1:3" x14ac:dyDescent="0.25">
      <c r="A272">
        <v>269</v>
      </c>
      <c r="B272" s="3" t="s">
        <v>632</v>
      </c>
      <c r="C272" s="3" t="s">
        <v>632</v>
      </c>
    </row>
    <row r="273" spans="1:3" x14ac:dyDescent="0.25">
      <c r="A273">
        <v>270</v>
      </c>
      <c r="B273" s="3" t="s">
        <v>632</v>
      </c>
      <c r="C273" s="3" t="s">
        <v>632</v>
      </c>
    </row>
    <row r="274" spans="1:3" x14ac:dyDescent="0.25">
      <c r="A274">
        <v>271</v>
      </c>
      <c r="B274" s="3" t="s">
        <v>632</v>
      </c>
      <c r="C274" s="3" t="s">
        <v>632</v>
      </c>
    </row>
    <row r="275" spans="1:3" x14ac:dyDescent="0.25">
      <c r="A275">
        <v>272</v>
      </c>
      <c r="B275" s="3" t="s">
        <v>632</v>
      </c>
      <c r="C275" s="3" t="s">
        <v>632</v>
      </c>
    </row>
    <row r="276" spans="1:3" x14ac:dyDescent="0.25">
      <c r="A276">
        <v>273</v>
      </c>
      <c r="B276" s="3" t="s">
        <v>632</v>
      </c>
      <c r="C276" s="3" t="s">
        <v>632</v>
      </c>
    </row>
    <row r="277" spans="1:3" x14ac:dyDescent="0.25">
      <c r="A277">
        <v>274</v>
      </c>
      <c r="B277" s="3" t="s">
        <v>632</v>
      </c>
      <c r="C277" s="3" t="s">
        <v>632</v>
      </c>
    </row>
    <row r="278" spans="1:3" x14ac:dyDescent="0.25">
      <c r="A278">
        <v>275</v>
      </c>
      <c r="B278" s="3" t="s">
        <v>632</v>
      </c>
      <c r="C278" s="3" t="s">
        <v>632</v>
      </c>
    </row>
    <row r="279" spans="1:3" x14ac:dyDescent="0.25">
      <c r="A279">
        <v>276</v>
      </c>
      <c r="B279" s="3" t="s">
        <v>632</v>
      </c>
      <c r="C279" s="3" t="s">
        <v>632</v>
      </c>
    </row>
    <row r="280" spans="1:3" x14ac:dyDescent="0.25">
      <c r="A280">
        <v>277</v>
      </c>
      <c r="B280" s="3" t="s">
        <v>632</v>
      </c>
      <c r="C280" s="3" t="s">
        <v>632</v>
      </c>
    </row>
    <row r="281" spans="1:3" x14ac:dyDescent="0.25">
      <c r="A281">
        <v>278</v>
      </c>
      <c r="B281" s="3" t="s">
        <v>632</v>
      </c>
      <c r="C281" s="3" t="s">
        <v>632</v>
      </c>
    </row>
    <row r="282" spans="1:3" x14ac:dyDescent="0.25">
      <c r="A282">
        <v>279</v>
      </c>
      <c r="B282" s="3" t="s">
        <v>632</v>
      </c>
      <c r="C282" s="3" t="s">
        <v>632</v>
      </c>
    </row>
    <row r="283" spans="1:3" x14ac:dyDescent="0.25">
      <c r="A283">
        <v>280</v>
      </c>
      <c r="B283" s="3" t="s">
        <v>632</v>
      </c>
      <c r="C283" s="3" t="s">
        <v>632</v>
      </c>
    </row>
    <row r="284" spans="1:3" x14ac:dyDescent="0.25">
      <c r="A284">
        <v>281</v>
      </c>
      <c r="B284" s="3" t="s">
        <v>632</v>
      </c>
      <c r="C284" s="3" t="s">
        <v>632</v>
      </c>
    </row>
    <row r="285" spans="1:3" x14ac:dyDescent="0.25">
      <c r="A285">
        <v>282</v>
      </c>
      <c r="B285" s="3" t="s">
        <v>632</v>
      </c>
      <c r="C285" s="3" t="s">
        <v>632</v>
      </c>
    </row>
    <row r="286" spans="1:3" x14ac:dyDescent="0.25">
      <c r="A286">
        <v>283</v>
      </c>
      <c r="B286" s="3" t="s">
        <v>632</v>
      </c>
      <c r="C286" s="3" t="s">
        <v>632</v>
      </c>
    </row>
    <row r="287" spans="1:3" x14ac:dyDescent="0.25">
      <c r="A287">
        <v>284</v>
      </c>
      <c r="B287" s="3" t="s">
        <v>632</v>
      </c>
      <c r="C287" s="3" t="s">
        <v>632</v>
      </c>
    </row>
    <row r="288" spans="1:3" x14ac:dyDescent="0.25">
      <c r="A288">
        <v>285</v>
      </c>
      <c r="B288" s="3" t="s">
        <v>632</v>
      </c>
      <c r="C288" s="3" t="s">
        <v>632</v>
      </c>
    </row>
    <row r="289" spans="1:3" x14ac:dyDescent="0.25">
      <c r="A289">
        <v>286</v>
      </c>
      <c r="B289" s="3" t="s">
        <v>632</v>
      </c>
      <c r="C289" s="3" t="s">
        <v>632</v>
      </c>
    </row>
    <row r="290" spans="1:3" x14ac:dyDescent="0.25">
      <c r="A290">
        <v>287</v>
      </c>
      <c r="B290" s="3" t="s">
        <v>632</v>
      </c>
      <c r="C290" s="3" t="s">
        <v>632</v>
      </c>
    </row>
    <row r="291" spans="1:3" x14ac:dyDescent="0.25">
      <c r="A291">
        <v>288</v>
      </c>
      <c r="B291" s="3" t="s">
        <v>632</v>
      </c>
      <c r="C291" s="3" t="s">
        <v>632</v>
      </c>
    </row>
    <row r="292" spans="1:3" x14ac:dyDescent="0.25">
      <c r="A292">
        <v>289</v>
      </c>
      <c r="B292" s="3" t="s">
        <v>632</v>
      </c>
      <c r="C292" s="3" t="s">
        <v>632</v>
      </c>
    </row>
    <row r="293" spans="1:3" x14ac:dyDescent="0.25">
      <c r="A293">
        <v>290</v>
      </c>
      <c r="B293" s="3" t="s">
        <v>632</v>
      </c>
      <c r="C293" s="3" t="s">
        <v>632</v>
      </c>
    </row>
    <row r="294" spans="1:3" x14ac:dyDescent="0.25">
      <c r="A294">
        <v>291</v>
      </c>
      <c r="B294" s="3" t="s">
        <v>632</v>
      </c>
      <c r="C294" s="3" t="s">
        <v>632</v>
      </c>
    </row>
    <row r="295" spans="1:3" x14ac:dyDescent="0.25">
      <c r="A295">
        <v>292</v>
      </c>
      <c r="B295" s="3" t="s">
        <v>632</v>
      </c>
      <c r="C295" s="3" t="s">
        <v>632</v>
      </c>
    </row>
    <row r="296" spans="1:3" x14ac:dyDescent="0.25">
      <c r="A296">
        <v>293</v>
      </c>
      <c r="B296" s="3" t="s">
        <v>632</v>
      </c>
      <c r="C296" s="3" t="s">
        <v>632</v>
      </c>
    </row>
    <row r="297" spans="1:3" x14ac:dyDescent="0.25">
      <c r="A297">
        <v>294</v>
      </c>
      <c r="B297" s="3" t="s">
        <v>632</v>
      </c>
      <c r="C297" s="3" t="s">
        <v>632</v>
      </c>
    </row>
    <row r="298" spans="1:3" x14ac:dyDescent="0.25">
      <c r="A298">
        <v>295</v>
      </c>
      <c r="B298" s="3" t="s">
        <v>632</v>
      </c>
      <c r="C298" s="3" t="s">
        <v>632</v>
      </c>
    </row>
    <row r="299" spans="1:3" x14ac:dyDescent="0.25">
      <c r="A299">
        <v>296</v>
      </c>
      <c r="B299" s="3" t="s">
        <v>632</v>
      </c>
      <c r="C299" s="3" t="s">
        <v>632</v>
      </c>
    </row>
    <row r="300" spans="1:3" x14ac:dyDescent="0.25">
      <c r="A300">
        <v>297</v>
      </c>
      <c r="B300" s="3" t="s">
        <v>632</v>
      </c>
      <c r="C300" s="3" t="s">
        <v>632</v>
      </c>
    </row>
    <row r="301" spans="1:3" x14ac:dyDescent="0.25">
      <c r="A301">
        <v>298</v>
      </c>
      <c r="B301" s="3" t="s">
        <v>632</v>
      </c>
      <c r="C301" s="3" t="s">
        <v>632</v>
      </c>
    </row>
    <row r="302" spans="1:3" x14ac:dyDescent="0.25">
      <c r="A302">
        <v>299</v>
      </c>
      <c r="B302" s="3" t="s">
        <v>632</v>
      </c>
      <c r="C302" s="3" t="s">
        <v>632</v>
      </c>
    </row>
    <row r="303" spans="1:3" x14ac:dyDescent="0.25">
      <c r="A303">
        <v>300</v>
      </c>
      <c r="B303" s="3" t="s">
        <v>632</v>
      </c>
      <c r="C303" s="3" t="s">
        <v>632</v>
      </c>
    </row>
    <row r="304" spans="1:3" x14ac:dyDescent="0.25">
      <c r="A304">
        <v>301</v>
      </c>
      <c r="B304" s="3" t="s">
        <v>632</v>
      </c>
      <c r="C304" s="3" t="s">
        <v>632</v>
      </c>
    </row>
    <row r="305" spans="1:3" x14ac:dyDescent="0.25">
      <c r="A305">
        <v>302</v>
      </c>
      <c r="B305" s="3" t="s">
        <v>632</v>
      </c>
      <c r="C305" s="3" t="s">
        <v>632</v>
      </c>
    </row>
    <row r="306" spans="1:3" x14ac:dyDescent="0.25">
      <c r="A306">
        <v>303</v>
      </c>
      <c r="B306" s="3" t="s">
        <v>632</v>
      </c>
      <c r="C306" s="3" t="s">
        <v>632</v>
      </c>
    </row>
    <row r="307" spans="1:3" x14ac:dyDescent="0.25">
      <c r="A307">
        <v>304</v>
      </c>
      <c r="B307" s="3" t="s">
        <v>632</v>
      </c>
      <c r="C307" s="3" t="s">
        <v>632</v>
      </c>
    </row>
    <row r="308" spans="1:3" x14ac:dyDescent="0.25">
      <c r="A308">
        <v>305</v>
      </c>
      <c r="B308" s="3" t="s">
        <v>632</v>
      </c>
      <c r="C308" s="3" t="s">
        <v>632</v>
      </c>
    </row>
    <row r="309" spans="1:3" x14ac:dyDescent="0.25">
      <c r="A309">
        <v>306</v>
      </c>
      <c r="B309" s="3" t="s">
        <v>632</v>
      </c>
      <c r="C309" s="3" t="s">
        <v>632</v>
      </c>
    </row>
    <row r="310" spans="1:3" x14ac:dyDescent="0.25">
      <c r="A310">
        <v>307</v>
      </c>
      <c r="B310" s="3" t="s">
        <v>632</v>
      </c>
      <c r="C310" s="3" t="s">
        <v>632</v>
      </c>
    </row>
    <row r="311" spans="1:3" x14ac:dyDescent="0.25">
      <c r="A311">
        <v>308</v>
      </c>
      <c r="B311" s="3" t="s">
        <v>632</v>
      </c>
      <c r="C311" s="3" t="s">
        <v>632</v>
      </c>
    </row>
    <row r="312" spans="1:3" x14ac:dyDescent="0.25">
      <c r="A312">
        <v>309</v>
      </c>
      <c r="B312" s="3" t="s">
        <v>632</v>
      </c>
      <c r="C312" s="3" t="s">
        <v>632</v>
      </c>
    </row>
    <row r="313" spans="1:3" x14ac:dyDescent="0.25">
      <c r="A313">
        <v>310</v>
      </c>
      <c r="B313" s="3" t="s">
        <v>632</v>
      </c>
      <c r="C313" s="3" t="s">
        <v>632</v>
      </c>
    </row>
    <row r="314" spans="1:3" x14ac:dyDescent="0.25">
      <c r="A314">
        <v>311</v>
      </c>
      <c r="B314" s="3" t="s">
        <v>632</v>
      </c>
      <c r="C314" s="3" t="s">
        <v>632</v>
      </c>
    </row>
    <row r="315" spans="1:3" x14ac:dyDescent="0.25">
      <c r="A315">
        <v>312</v>
      </c>
      <c r="B315" s="3" t="s">
        <v>632</v>
      </c>
      <c r="C315" s="3" t="s">
        <v>632</v>
      </c>
    </row>
    <row r="316" spans="1:3" x14ac:dyDescent="0.25">
      <c r="A316">
        <v>313</v>
      </c>
      <c r="B316" s="3" t="s">
        <v>632</v>
      </c>
      <c r="C316" s="3" t="s">
        <v>632</v>
      </c>
    </row>
    <row r="317" spans="1:3" x14ac:dyDescent="0.25">
      <c r="A317">
        <v>314</v>
      </c>
      <c r="B317" s="3" t="s">
        <v>632</v>
      </c>
      <c r="C317" s="3" t="s">
        <v>632</v>
      </c>
    </row>
    <row r="318" spans="1:3" x14ac:dyDescent="0.25">
      <c r="A318">
        <v>315</v>
      </c>
      <c r="B318" s="3" t="s">
        <v>632</v>
      </c>
      <c r="C318" s="3" t="s">
        <v>632</v>
      </c>
    </row>
    <row r="319" spans="1:3" x14ac:dyDescent="0.25">
      <c r="A319">
        <v>316</v>
      </c>
      <c r="B319" s="3" t="s">
        <v>632</v>
      </c>
      <c r="C319" s="3" t="s">
        <v>632</v>
      </c>
    </row>
    <row r="320" spans="1:3" x14ac:dyDescent="0.25">
      <c r="A320">
        <v>317</v>
      </c>
      <c r="B320" s="3" t="s">
        <v>632</v>
      </c>
      <c r="C320" s="3" t="s">
        <v>632</v>
      </c>
    </row>
    <row r="321" spans="1:3" x14ac:dyDescent="0.25">
      <c r="A321">
        <v>318</v>
      </c>
      <c r="B321" s="3" t="s">
        <v>632</v>
      </c>
      <c r="C321" s="3" t="s">
        <v>632</v>
      </c>
    </row>
    <row r="322" spans="1:3" x14ac:dyDescent="0.25">
      <c r="A322">
        <v>319</v>
      </c>
      <c r="B322" s="3" t="s">
        <v>632</v>
      </c>
      <c r="C322" s="3" t="s">
        <v>632</v>
      </c>
    </row>
    <row r="323" spans="1:3" x14ac:dyDescent="0.25">
      <c r="A323">
        <v>320</v>
      </c>
      <c r="B323" s="3" t="s">
        <v>632</v>
      </c>
      <c r="C323" s="3" t="s">
        <v>632</v>
      </c>
    </row>
    <row r="324" spans="1:3" x14ac:dyDescent="0.25">
      <c r="A324">
        <v>321</v>
      </c>
      <c r="B324" s="3" t="s">
        <v>632</v>
      </c>
      <c r="C324" s="3" t="s">
        <v>632</v>
      </c>
    </row>
    <row r="325" spans="1:3" x14ac:dyDescent="0.25">
      <c r="A325">
        <v>322</v>
      </c>
      <c r="B325" s="3" t="s">
        <v>632</v>
      </c>
      <c r="C325" s="3" t="s">
        <v>632</v>
      </c>
    </row>
    <row r="326" spans="1:3" x14ac:dyDescent="0.25">
      <c r="A326">
        <v>323</v>
      </c>
      <c r="B326" s="3" t="s">
        <v>632</v>
      </c>
      <c r="C326" s="3" t="s">
        <v>632</v>
      </c>
    </row>
    <row r="327" spans="1:3" x14ac:dyDescent="0.25">
      <c r="A327">
        <v>324</v>
      </c>
      <c r="B327" s="3" t="s">
        <v>632</v>
      </c>
      <c r="C327" s="3" t="s">
        <v>632</v>
      </c>
    </row>
    <row r="328" spans="1:3" x14ac:dyDescent="0.25">
      <c r="A328">
        <v>325</v>
      </c>
      <c r="B328" s="3" t="s">
        <v>632</v>
      </c>
      <c r="C328" s="3" t="s">
        <v>632</v>
      </c>
    </row>
    <row r="329" spans="1:3" x14ac:dyDescent="0.25">
      <c r="A329">
        <v>326</v>
      </c>
      <c r="B329" s="3" t="s">
        <v>632</v>
      </c>
      <c r="C329" s="3" t="s">
        <v>632</v>
      </c>
    </row>
    <row r="330" spans="1:3" x14ac:dyDescent="0.25">
      <c r="A330">
        <v>327</v>
      </c>
      <c r="B330" s="3" t="s">
        <v>632</v>
      </c>
      <c r="C330" s="3" t="s">
        <v>632</v>
      </c>
    </row>
    <row r="331" spans="1:3" x14ac:dyDescent="0.25">
      <c r="A331">
        <v>328</v>
      </c>
      <c r="B331" s="3" t="s">
        <v>632</v>
      </c>
      <c r="C331" s="3" t="s">
        <v>632</v>
      </c>
    </row>
    <row r="332" spans="1:3" x14ac:dyDescent="0.25">
      <c r="A332">
        <v>329</v>
      </c>
      <c r="B332" s="3" t="s">
        <v>632</v>
      </c>
      <c r="C332" s="3" t="s">
        <v>632</v>
      </c>
    </row>
    <row r="333" spans="1:3" x14ac:dyDescent="0.25">
      <c r="A333">
        <v>330</v>
      </c>
      <c r="B333" s="3" t="s">
        <v>632</v>
      </c>
      <c r="C333" s="3" t="s">
        <v>632</v>
      </c>
    </row>
    <row r="334" spans="1:3" x14ac:dyDescent="0.25">
      <c r="A334">
        <v>331</v>
      </c>
      <c r="B334" s="3" t="s">
        <v>632</v>
      </c>
      <c r="C334" s="3" t="s">
        <v>632</v>
      </c>
    </row>
    <row r="335" spans="1:3" x14ac:dyDescent="0.25">
      <c r="A335">
        <v>332</v>
      </c>
      <c r="B335" s="3" t="s">
        <v>632</v>
      </c>
      <c r="C335" s="3" t="s">
        <v>632</v>
      </c>
    </row>
    <row r="336" spans="1:3" x14ac:dyDescent="0.25">
      <c r="A336">
        <v>333</v>
      </c>
      <c r="B336" s="3" t="s">
        <v>632</v>
      </c>
      <c r="C336" s="3" t="s">
        <v>632</v>
      </c>
    </row>
    <row r="337" spans="1:3" x14ac:dyDescent="0.25">
      <c r="A337">
        <v>334</v>
      </c>
      <c r="B337" s="3" t="s">
        <v>632</v>
      </c>
      <c r="C337" s="3" t="s">
        <v>632</v>
      </c>
    </row>
    <row r="338" spans="1:3" x14ac:dyDescent="0.25">
      <c r="A338">
        <v>335</v>
      </c>
      <c r="B338" s="3" t="s">
        <v>632</v>
      </c>
      <c r="C338" s="3" t="s">
        <v>632</v>
      </c>
    </row>
    <row r="339" spans="1:3" x14ac:dyDescent="0.25">
      <c r="A339">
        <v>336</v>
      </c>
      <c r="B339" s="3" t="s">
        <v>632</v>
      </c>
      <c r="C339" s="3" t="s">
        <v>632</v>
      </c>
    </row>
    <row r="340" spans="1:3" x14ac:dyDescent="0.25">
      <c r="A340">
        <v>337</v>
      </c>
      <c r="B340" s="3" t="s">
        <v>632</v>
      </c>
      <c r="C340" s="3" t="s">
        <v>632</v>
      </c>
    </row>
    <row r="341" spans="1:3" x14ac:dyDescent="0.25">
      <c r="A341">
        <v>338</v>
      </c>
      <c r="B341" s="3" t="s">
        <v>632</v>
      </c>
      <c r="C341" s="3" t="s">
        <v>632</v>
      </c>
    </row>
    <row r="342" spans="1:3" x14ac:dyDescent="0.25">
      <c r="A342">
        <v>339</v>
      </c>
      <c r="B342" s="3" t="s">
        <v>632</v>
      </c>
      <c r="C342" s="3" t="s">
        <v>632</v>
      </c>
    </row>
    <row r="343" spans="1:3" x14ac:dyDescent="0.25">
      <c r="A343">
        <v>340</v>
      </c>
      <c r="B343" s="3" t="s">
        <v>632</v>
      </c>
      <c r="C343" s="3" t="s">
        <v>632</v>
      </c>
    </row>
    <row r="344" spans="1:3" x14ac:dyDescent="0.25">
      <c r="A344">
        <v>341</v>
      </c>
      <c r="B344" s="3" t="s">
        <v>632</v>
      </c>
      <c r="C344" s="3" t="s">
        <v>632</v>
      </c>
    </row>
    <row r="345" spans="1:3" x14ac:dyDescent="0.25">
      <c r="A345">
        <v>342</v>
      </c>
      <c r="B345" s="3" t="s">
        <v>632</v>
      </c>
      <c r="C345" s="3" t="s">
        <v>632</v>
      </c>
    </row>
    <row r="346" spans="1:3" x14ac:dyDescent="0.25">
      <c r="A346">
        <v>343</v>
      </c>
      <c r="B346" s="3" t="s">
        <v>632</v>
      </c>
      <c r="C346" s="3" t="s">
        <v>632</v>
      </c>
    </row>
    <row r="347" spans="1:3" x14ac:dyDescent="0.25">
      <c r="A347">
        <v>344</v>
      </c>
      <c r="B347" s="3" t="s">
        <v>632</v>
      </c>
      <c r="C347" s="3" t="s">
        <v>632</v>
      </c>
    </row>
    <row r="348" spans="1:3" x14ac:dyDescent="0.25">
      <c r="A348">
        <v>345</v>
      </c>
      <c r="B348" s="3" t="s">
        <v>632</v>
      </c>
      <c r="C348" s="3" t="s">
        <v>632</v>
      </c>
    </row>
    <row r="349" spans="1:3" x14ac:dyDescent="0.25">
      <c r="A349">
        <v>346</v>
      </c>
      <c r="B349" s="3" t="s">
        <v>632</v>
      </c>
      <c r="C349" s="3" t="s">
        <v>632</v>
      </c>
    </row>
    <row r="350" spans="1:3" x14ac:dyDescent="0.25">
      <c r="A350">
        <v>347</v>
      </c>
      <c r="B350" s="3" t="s">
        <v>632</v>
      </c>
      <c r="C350" s="3" t="s">
        <v>632</v>
      </c>
    </row>
    <row r="351" spans="1:3" x14ac:dyDescent="0.25">
      <c r="A351">
        <v>348</v>
      </c>
      <c r="B351" s="3" t="s">
        <v>632</v>
      </c>
      <c r="C351" s="3" t="s">
        <v>632</v>
      </c>
    </row>
    <row r="352" spans="1:3" x14ac:dyDescent="0.25">
      <c r="A352">
        <v>349</v>
      </c>
      <c r="B352" s="3" t="s">
        <v>632</v>
      </c>
      <c r="C352" s="3" t="s">
        <v>632</v>
      </c>
    </row>
    <row r="353" spans="1:3" x14ac:dyDescent="0.25">
      <c r="A353">
        <v>350</v>
      </c>
      <c r="B353" s="3" t="s">
        <v>632</v>
      </c>
      <c r="C353" s="3" t="s">
        <v>632</v>
      </c>
    </row>
    <row r="354" spans="1:3" x14ac:dyDescent="0.25">
      <c r="A354">
        <v>351</v>
      </c>
      <c r="B354" s="3" t="s">
        <v>632</v>
      </c>
      <c r="C354" s="3" t="s">
        <v>632</v>
      </c>
    </row>
    <row r="355" spans="1:3" x14ac:dyDescent="0.25">
      <c r="A355">
        <v>352</v>
      </c>
      <c r="B355" s="3" t="s">
        <v>632</v>
      </c>
      <c r="C355" s="3" t="s">
        <v>632</v>
      </c>
    </row>
    <row r="356" spans="1:3" x14ac:dyDescent="0.25">
      <c r="A356">
        <v>353</v>
      </c>
      <c r="B356" s="3" t="s">
        <v>632</v>
      </c>
      <c r="C356" s="3" t="s">
        <v>632</v>
      </c>
    </row>
    <row r="357" spans="1:3" x14ac:dyDescent="0.25">
      <c r="A357">
        <v>354</v>
      </c>
      <c r="B357" s="3" t="s">
        <v>632</v>
      </c>
      <c r="C357" s="3" t="s">
        <v>632</v>
      </c>
    </row>
    <row r="358" spans="1:3" x14ac:dyDescent="0.25">
      <c r="A358">
        <v>355</v>
      </c>
      <c r="B358" s="3" t="s">
        <v>632</v>
      </c>
      <c r="C358" s="3" t="s">
        <v>632</v>
      </c>
    </row>
    <row r="359" spans="1:3" x14ac:dyDescent="0.25">
      <c r="A359">
        <v>356</v>
      </c>
      <c r="B359" s="3" t="s">
        <v>632</v>
      </c>
      <c r="C359" s="3" t="s">
        <v>632</v>
      </c>
    </row>
    <row r="360" spans="1:3" x14ac:dyDescent="0.25">
      <c r="A360">
        <v>357</v>
      </c>
      <c r="B360" s="3" t="s">
        <v>632</v>
      </c>
      <c r="C360" s="3" t="s">
        <v>632</v>
      </c>
    </row>
    <row r="361" spans="1:3" x14ac:dyDescent="0.25">
      <c r="A361">
        <v>358</v>
      </c>
      <c r="B361" s="3" t="s">
        <v>632</v>
      </c>
      <c r="C361" s="3" t="s">
        <v>632</v>
      </c>
    </row>
    <row r="362" spans="1:3" x14ac:dyDescent="0.25">
      <c r="A362">
        <v>359</v>
      </c>
      <c r="B362" s="3" t="s">
        <v>632</v>
      </c>
      <c r="C362" s="3" t="s">
        <v>632</v>
      </c>
    </row>
    <row r="363" spans="1:3" x14ac:dyDescent="0.25">
      <c r="A363">
        <v>360</v>
      </c>
      <c r="B363" s="3" t="s">
        <v>632</v>
      </c>
      <c r="C363" s="3" t="s">
        <v>632</v>
      </c>
    </row>
    <row r="364" spans="1:3" x14ac:dyDescent="0.25">
      <c r="A364">
        <v>361</v>
      </c>
      <c r="B364" s="3" t="s">
        <v>632</v>
      </c>
      <c r="C364" s="3" t="s">
        <v>632</v>
      </c>
    </row>
    <row r="365" spans="1:3" x14ac:dyDescent="0.25">
      <c r="A365">
        <v>362</v>
      </c>
      <c r="B365" s="3" t="s">
        <v>632</v>
      </c>
      <c r="C365" s="3" t="s">
        <v>632</v>
      </c>
    </row>
    <row r="366" spans="1:3" x14ac:dyDescent="0.25">
      <c r="A366">
        <v>363</v>
      </c>
      <c r="B366" s="3" t="s">
        <v>632</v>
      </c>
      <c r="C366" s="3" t="s">
        <v>632</v>
      </c>
    </row>
    <row r="367" spans="1:3" x14ac:dyDescent="0.25">
      <c r="A367">
        <v>364</v>
      </c>
      <c r="B367" s="3" t="s">
        <v>632</v>
      </c>
      <c r="C367" s="3" t="s">
        <v>632</v>
      </c>
    </row>
    <row r="368" spans="1:3" x14ac:dyDescent="0.25">
      <c r="A368">
        <v>365</v>
      </c>
      <c r="B368" s="3" t="s">
        <v>632</v>
      </c>
      <c r="C368" s="3" t="s">
        <v>632</v>
      </c>
    </row>
    <row r="369" spans="1:3" x14ac:dyDescent="0.25">
      <c r="A369">
        <v>366</v>
      </c>
      <c r="B369" s="3" t="s">
        <v>632</v>
      </c>
      <c r="C369" s="3" t="s">
        <v>632</v>
      </c>
    </row>
    <row r="370" spans="1:3" x14ac:dyDescent="0.25">
      <c r="A370">
        <v>367</v>
      </c>
      <c r="B370" s="3" t="s">
        <v>632</v>
      </c>
      <c r="C370" s="3" t="s">
        <v>632</v>
      </c>
    </row>
    <row r="371" spans="1:3" x14ac:dyDescent="0.25">
      <c r="A371">
        <v>368</v>
      </c>
      <c r="B371" s="3" t="s">
        <v>632</v>
      </c>
      <c r="C371" s="3" t="s">
        <v>632</v>
      </c>
    </row>
    <row r="372" spans="1:3" x14ac:dyDescent="0.25">
      <c r="A372">
        <v>369</v>
      </c>
      <c r="B372" s="3" t="s">
        <v>632</v>
      </c>
      <c r="C372" s="3" t="s">
        <v>632</v>
      </c>
    </row>
    <row r="373" spans="1:3" x14ac:dyDescent="0.25">
      <c r="A373">
        <v>370</v>
      </c>
      <c r="B373" s="3" t="s">
        <v>632</v>
      </c>
      <c r="C373" s="3" t="s">
        <v>632</v>
      </c>
    </row>
    <row r="374" spans="1:3" x14ac:dyDescent="0.25">
      <c r="A374">
        <v>371</v>
      </c>
      <c r="B374" s="3" t="s">
        <v>632</v>
      </c>
      <c r="C374" s="3" t="s">
        <v>632</v>
      </c>
    </row>
    <row r="375" spans="1:3" x14ac:dyDescent="0.25">
      <c r="A375">
        <v>372</v>
      </c>
      <c r="B375" s="3" t="s">
        <v>632</v>
      </c>
      <c r="C375" s="3" t="s">
        <v>632</v>
      </c>
    </row>
    <row r="376" spans="1:3" x14ac:dyDescent="0.25">
      <c r="A376">
        <v>373</v>
      </c>
      <c r="B376" s="3" t="s">
        <v>632</v>
      </c>
      <c r="C376" s="3" t="s">
        <v>632</v>
      </c>
    </row>
    <row r="377" spans="1:3" x14ac:dyDescent="0.25">
      <c r="A377">
        <v>374</v>
      </c>
      <c r="B377" s="3" t="s">
        <v>632</v>
      </c>
      <c r="C377" s="3" t="s">
        <v>632</v>
      </c>
    </row>
    <row r="378" spans="1:3" x14ac:dyDescent="0.25">
      <c r="A378">
        <v>375</v>
      </c>
      <c r="B378" s="3" t="s">
        <v>632</v>
      </c>
      <c r="C378" s="3" t="s">
        <v>632</v>
      </c>
    </row>
    <row r="379" spans="1:3" x14ac:dyDescent="0.25">
      <c r="A379">
        <v>376</v>
      </c>
      <c r="B379" s="3" t="s">
        <v>632</v>
      </c>
      <c r="C379" s="3" t="s">
        <v>632</v>
      </c>
    </row>
    <row r="380" spans="1:3" x14ac:dyDescent="0.25">
      <c r="A380">
        <v>377</v>
      </c>
      <c r="B380" s="3" t="s">
        <v>632</v>
      </c>
      <c r="C380" s="3" t="s">
        <v>632</v>
      </c>
    </row>
    <row r="381" spans="1:3" x14ac:dyDescent="0.25">
      <c r="A381">
        <v>378</v>
      </c>
      <c r="B381" s="3" t="s">
        <v>632</v>
      </c>
      <c r="C381" s="3" t="s">
        <v>632</v>
      </c>
    </row>
    <row r="382" spans="1:3" x14ac:dyDescent="0.25">
      <c r="A382">
        <v>379</v>
      </c>
      <c r="B382" s="3" t="s">
        <v>632</v>
      </c>
      <c r="C382" s="3" t="s">
        <v>632</v>
      </c>
    </row>
    <row r="383" spans="1:3" x14ac:dyDescent="0.25">
      <c r="A383">
        <v>380</v>
      </c>
      <c r="B383" s="3" t="s">
        <v>632</v>
      </c>
      <c r="C383" s="3" t="s">
        <v>632</v>
      </c>
    </row>
    <row r="384" spans="1:3" x14ac:dyDescent="0.25">
      <c r="A384">
        <v>381</v>
      </c>
      <c r="B384" s="3" t="s">
        <v>632</v>
      </c>
      <c r="C384" s="3" t="s">
        <v>632</v>
      </c>
    </row>
    <row r="385" spans="1:3" x14ac:dyDescent="0.25">
      <c r="A385">
        <v>382</v>
      </c>
      <c r="B385" s="3" t="s">
        <v>632</v>
      </c>
      <c r="C385" s="3" t="s">
        <v>632</v>
      </c>
    </row>
    <row r="386" spans="1:3" x14ac:dyDescent="0.25">
      <c r="A386">
        <v>383</v>
      </c>
      <c r="B386" s="3" t="s">
        <v>632</v>
      </c>
      <c r="C386" s="3" t="s">
        <v>632</v>
      </c>
    </row>
    <row r="387" spans="1:3" x14ac:dyDescent="0.25">
      <c r="A387">
        <v>384</v>
      </c>
      <c r="B387" s="3" t="s">
        <v>632</v>
      </c>
      <c r="C387" s="3" t="s">
        <v>632</v>
      </c>
    </row>
    <row r="388" spans="1:3" x14ac:dyDescent="0.25">
      <c r="A388">
        <v>385</v>
      </c>
      <c r="B388" s="3" t="s">
        <v>632</v>
      </c>
      <c r="C388" s="3" t="s">
        <v>632</v>
      </c>
    </row>
    <row r="389" spans="1:3" x14ac:dyDescent="0.25">
      <c r="A389">
        <v>386</v>
      </c>
      <c r="B389" s="3" t="s">
        <v>632</v>
      </c>
      <c r="C389" s="3" t="s">
        <v>632</v>
      </c>
    </row>
    <row r="390" spans="1:3" x14ac:dyDescent="0.25">
      <c r="A390">
        <v>387</v>
      </c>
      <c r="B390" s="3" t="s">
        <v>632</v>
      </c>
      <c r="C390" s="3" t="s">
        <v>632</v>
      </c>
    </row>
    <row r="391" spans="1:3" x14ac:dyDescent="0.25">
      <c r="A391">
        <v>388</v>
      </c>
      <c r="B391" s="3" t="s">
        <v>632</v>
      </c>
      <c r="C391" s="3" t="s">
        <v>632</v>
      </c>
    </row>
    <row r="392" spans="1:3" x14ac:dyDescent="0.25">
      <c r="A392">
        <v>389</v>
      </c>
      <c r="B392" s="3" t="s">
        <v>632</v>
      </c>
      <c r="C392" s="3" t="s">
        <v>632</v>
      </c>
    </row>
    <row r="393" spans="1:3" x14ac:dyDescent="0.25">
      <c r="A393">
        <v>390</v>
      </c>
      <c r="B393" s="3" t="s">
        <v>632</v>
      </c>
      <c r="C393" s="3" t="s">
        <v>632</v>
      </c>
    </row>
    <row r="394" spans="1:3" x14ac:dyDescent="0.25">
      <c r="A394">
        <v>391</v>
      </c>
      <c r="B394" s="3" t="s">
        <v>632</v>
      </c>
      <c r="C394" s="3" t="s">
        <v>632</v>
      </c>
    </row>
    <row r="395" spans="1:3" x14ac:dyDescent="0.25">
      <c r="A395">
        <v>392</v>
      </c>
      <c r="B395" s="3" t="s">
        <v>632</v>
      </c>
      <c r="C395" s="3" t="s">
        <v>632</v>
      </c>
    </row>
    <row r="396" spans="1:3" x14ac:dyDescent="0.25">
      <c r="A396">
        <v>393</v>
      </c>
      <c r="B396" s="3" t="s">
        <v>632</v>
      </c>
      <c r="C396" s="3" t="s">
        <v>632</v>
      </c>
    </row>
    <row r="397" spans="1:3" x14ac:dyDescent="0.25">
      <c r="A397">
        <v>394</v>
      </c>
      <c r="B397" s="3" t="s">
        <v>632</v>
      </c>
      <c r="C397" s="3" t="s">
        <v>632</v>
      </c>
    </row>
    <row r="398" spans="1:3" x14ac:dyDescent="0.25">
      <c r="A398">
        <v>395</v>
      </c>
      <c r="B398" s="3" t="s">
        <v>632</v>
      </c>
      <c r="C398" s="3" t="s">
        <v>632</v>
      </c>
    </row>
    <row r="399" spans="1:3" x14ac:dyDescent="0.25">
      <c r="A399">
        <v>396</v>
      </c>
      <c r="B399" s="3" t="s">
        <v>632</v>
      </c>
      <c r="C399" s="3" t="s">
        <v>632</v>
      </c>
    </row>
    <row r="400" spans="1:3" x14ac:dyDescent="0.25">
      <c r="A400">
        <v>397</v>
      </c>
      <c r="B400" s="3" t="s">
        <v>632</v>
      </c>
      <c r="C400" s="3" t="s">
        <v>632</v>
      </c>
    </row>
    <row r="401" spans="1:3" x14ac:dyDescent="0.25">
      <c r="A401">
        <v>398</v>
      </c>
      <c r="B401" s="3" t="s">
        <v>632</v>
      </c>
      <c r="C401" s="3" t="s">
        <v>632</v>
      </c>
    </row>
    <row r="402" spans="1:3" x14ac:dyDescent="0.25">
      <c r="A402">
        <v>399</v>
      </c>
      <c r="B402" s="3" t="s">
        <v>632</v>
      </c>
      <c r="C402" s="3" t="s">
        <v>632</v>
      </c>
    </row>
    <row r="403" spans="1:3" x14ac:dyDescent="0.25">
      <c r="A403">
        <v>400</v>
      </c>
      <c r="B403" s="3" t="s">
        <v>632</v>
      </c>
      <c r="C403" s="3" t="s">
        <v>632</v>
      </c>
    </row>
    <row r="404" spans="1:3" x14ac:dyDescent="0.25">
      <c r="A404">
        <v>401</v>
      </c>
      <c r="B404" s="3" t="s">
        <v>632</v>
      </c>
      <c r="C404" s="3" t="s">
        <v>632</v>
      </c>
    </row>
    <row r="405" spans="1:3" x14ac:dyDescent="0.25">
      <c r="A405">
        <v>402</v>
      </c>
      <c r="B405" s="3" t="s">
        <v>632</v>
      </c>
      <c r="C405" s="3" t="s">
        <v>632</v>
      </c>
    </row>
    <row r="406" spans="1:3" x14ac:dyDescent="0.25">
      <c r="A406">
        <v>403</v>
      </c>
      <c r="B406" s="3" t="s">
        <v>632</v>
      </c>
      <c r="C406" s="3" t="s">
        <v>632</v>
      </c>
    </row>
    <row r="407" spans="1:3" x14ac:dyDescent="0.25">
      <c r="A407">
        <v>404</v>
      </c>
      <c r="B407" s="3" t="s">
        <v>632</v>
      </c>
      <c r="C407" s="3" t="s">
        <v>632</v>
      </c>
    </row>
    <row r="408" spans="1:3" x14ac:dyDescent="0.25">
      <c r="A408">
        <v>405</v>
      </c>
      <c r="B408" s="3" t="s">
        <v>632</v>
      </c>
      <c r="C408" s="3" t="s">
        <v>632</v>
      </c>
    </row>
    <row r="409" spans="1:3" x14ac:dyDescent="0.25">
      <c r="A409">
        <v>406</v>
      </c>
      <c r="B409" s="3" t="s">
        <v>632</v>
      </c>
      <c r="C409" s="3" t="s">
        <v>632</v>
      </c>
    </row>
    <row r="410" spans="1:3" x14ac:dyDescent="0.25">
      <c r="A410">
        <v>407</v>
      </c>
      <c r="B410" s="3" t="s">
        <v>632</v>
      </c>
      <c r="C410" s="3" t="s">
        <v>632</v>
      </c>
    </row>
    <row r="411" spans="1:3" x14ac:dyDescent="0.25">
      <c r="A411">
        <v>408</v>
      </c>
      <c r="B411" s="3" t="s">
        <v>632</v>
      </c>
      <c r="C411" s="3" t="s">
        <v>632</v>
      </c>
    </row>
    <row r="412" spans="1:3" x14ac:dyDescent="0.25">
      <c r="A412">
        <v>409</v>
      </c>
      <c r="B412" s="3" t="s">
        <v>632</v>
      </c>
      <c r="C412" s="3" t="s">
        <v>632</v>
      </c>
    </row>
    <row r="413" spans="1:3" x14ac:dyDescent="0.25">
      <c r="A413">
        <v>410</v>
      </c>
      <c r="B413" s="3" t="s">
        <v>632</v>
      </c>
      <c r="C413" s="3" t="s">
        <v>632</v>
      </c>
    </row>
    <row r="414" spans="1:3" x14ac:dyDescent="0.25">
      <c r="A414">
        <v>411</v>
      </c>
      <c r="B414" s="3" t="s">
        <v>632</v>
      </c>
      <c r="C414" s="3" t="s">
        <v>632</v>
      </c>
    </row>
    <row r="415" spans="1:3" x14ac:dyDescent="0.25">
      <c r="A415">
        <v>412</v>
      </c>
      <c r="B415" s="3" t="s">
        <v>632</v>
      </c>
      <c r="C415" s="3" t="s">
        <v>632</v>
      </c>
    </row>
    <row r="416" spans="1:3" x14ac:dyDescent="0.25">
      <c r="A416">
        <v>413</v>
      </c>
      <c r="B416" s="3" t="s">
        <v>632</v>
      </c>
      <c r="C416" s="3" t="s">
        <v>632</v>
      </c>
    </row>
    <row r="417" spans="1:3" x14ac:dyDescent="0.25">
      <c r="A417">
        <v>414</v>
      </c>
      <c r="B417" s="3" t="s">
        <v>632</v>
      </c>
      <c r="C417" s="3" t="s">
        <v>632</v>
      </c>
    </row>
    <row r="418" spans="1:3" x14ac:dyDescent="0.25">
      <c r="A418">
        <v>415</v>
      </c>
      <c r="B418" s="3" t="s">
        <v>632</v>
      </c>
      <c r="C418" s="3" t="s">
        <v>632</v>
      </c>
    </row>
    <row r="419" spans="1:3" x14ac:dyDescent="0.25">
      <c r="A419">
        <v>416</v>
      </c>
      <c r="B419" s="3" t="s">
        <v>632</v>
      </c>
      <c r="C419" s="3" t="s">
        <v>632</v>
      </c>
    </row>
    <row r="420" spans="1:3" x14ac:dyDescent="0.25">
      <c r="A420">
        <v>417</v>
      </c>
      <c r="B420" s="3" t="s">
        <v>632</v>
      </c>
      <c r="C420" s="3" t="s">
        <v>632</v>
      </c>
    </row>
    <row r="421" spans="1:3" x14ac:dyDescent="0.25">
      <c r="A421">
        <v>418</v>
      </c>
      <c r="B421" s="3" t="s">
        <v>632</v>
      </c>
      <c r="C421" s="3" t="s">
        <v>632</v>
      </c>
    </row>
    <row r="422" spans="1:3" x14ac:dyDescent="0.25">
      <c r="A422">
        <v>419</v>
      </c>
      <c r="B422" s="3" t="s">
        <v>632</v>
      </c>
      <c r="C422" s="3" t="s">
        <v>632</v>
      </c>
    </row>
    <row r="423" spans="1:3" x14ac:dyDescent="0.25">
      <c r="A423">
        <v>420</v>
      </c>
      <c r="B423" s="3" t="s">
        <v>632</v>
      </c>
      <c r="C423" s="3" t="s">
        <v>632</v>
      </c>
    </row>
    <row r="424" spans="1:3" x14ac:dyDescent="0.25">
      <c r="A424">
        <v>421</v>
      </c>
      <c r="B424" s="3" t="s">
        <v>632</v>
      </c>
      <c r="C424" s="3" t="s">
        <v>632</v>
      </c>
    </row>
    <row r="425" spans="1:3" x14ac:dyDescent="0.25">
      <c r="A425">
        <v>422</v>
      </c>
      <c r="B425" s="3" t="s">
        <v>632</v>
      </c>
      <c r="C425" s="3" t="s">
        <v>632</v>
      </c>
    </row>
    <row r="426" spans="1:3" x14ac:dyDescent="0.25">
      <c r="A426">
        <v>423</v>
      </c>
      <c r="B426" s="3" t="s">
        <v>632</v>
      </c>
      <c r="C426" s="3" t="s">
        <v>632</v>
      </c>
    </row>
    <row r="427" spans="1:3" x14ac:dyDescent="0.25">
      <c r="A427">
        <v>424</v>
      </c>
      <c r="B427" s="3" t="s">
        <v>632</v>
      </c>
      <c r="C427" s="3" t="s">
        <v>632</v>
      </c>
    </row>
    <row r="428" spans="1:3" x14ac:dyDescent="0.25">
      <c r="A428">
        <v>425</v>
      </c>
      <c r="B428" s="3" t="s">
        <v>632</v>
      </c>
      <c r="C428" s="3" t="s">
        <v>632</v>
      </c>
    </row>
    <row r="429" spans="1:3" x14ac:dyDescent="0.25">
      <c r="A429">
        <v>426</v>
      </c>
      <c r="B429" s="3" t="s">
        <v>632</v>
      </c>
      <c r="C429" s="3" t="s">
        <v>632</v>
      </c>
    </row>
    <row r="430" spans="1:3" x14ac:dyDescent="0.25">
      <c r="A430">
        <v>427</v>
      </c>
      <c r="B430" s="3" t="s">
        <v>632</v>
      </c>
      <c r="C430" s="3" t="s">
        <v>632</v>
      </c>
    </row>
    <row r="431" spans="1:3" x14ac:dyDescent="0.25">
      <c r="A431">
        <v>428</v>
      </c>
      <c r="B431" s="3" t="s">
        <v>632</v>
      </c>
      <c r="C431" s="3" t="s">
        <v>632</v>
      </c>
    </row>
    <row r="432" spans="1:3" x14ac:dyDescent="0.25">
      <c r="A432">
        <v>429</v>
      </c>
      <c r="B432" s="3" t="s">
        <v>632</v>
      </c>
      <c r="C432" s="3" t="s">
        <v>632</v>
      </c>
    </row>
    <row r="433" spans="1:3" x14ac:dyDescent="0.25">
      <c r="A433">
        <v>430</v>
      </c>
      <c r="B433" s="3" t="s">
        <v>632</v>
      </c>
      <c r="C433" s="3" t="s">
        <v>632</v>
      </c>
    </row>
    <row r="434" spans="1:3" x14ac:dyDescent="0.25">
      <c r="A434">
        <v>431</v>
      </c>
      <c r="B434" s="3" t="s">
        <v>632</v>
      </c>
      <c r="C434" s="3" t="s">
        <v>632</v>
      </c>
    </row>
    <row r="435" spans="1:3" x14ac:dyDescent="0.25">
      <c r="A435">
        <v>432</v>
      </c>
      <c r="B435" s="3" t="s">
        <v>632</v>
      </c>
      <c r="C435" s="3" t="s">
        <v>632</v>
      </c>
    </row>
    <row r="436" spans="1:3" x14ac:dyDescent="0.25">
      <c r="A436">
        <v>433</v>
      </c>
      <c r="B436" s="3" t="s">
        <v>632</v>
      </c>
      <c r="C436" s="3" t="s">
        <v>632</v>
      </c>
    </row>
    <row r="437" spans="1:3" x14ac:dyDescent="0.25">
      <c r="A437">
        <v>434</v>
      </c>
      <c r="B437" s="3" t="s">
        <v>632</v>
      </c>
      <c r="C437" s="3" t="s">
        <v>632</v>
      </c>
    </row>
    <row r="438" spans="1:3" x14ac:dyDescent="0.25">
      <c r="A438">
        <v>435</v>
      </c>
      <c r="B438" s="3" t="s">
        <v>632</v>
      </c>
      <c r="C438" s="3" t="s">
        <v>632</v>
      </c>
    </row>
    <row r="439" spans="1:3" x14ac:dyDescent="0.25">
      <c r="A439">
        <v>436</v>
      </c>
      <c r="B439" s="3" t="s">
        <v>632</v>
      </c>
      <c r="C439" s="3" t="s">
        <v>632</v>
      </c>
    </row>
    <row r="440" spans="1:3" x14ac:dyDescent="0.25">
      <c r="A440">
        <v>437</v>
      </c>
      <c r="B440" s="3" t="s">
        <v>632</v>
      </c>
      <c r="C440" s="3" t="s">
        <v>632</v>
      </c>
    </row>
    <row r="441" spans="1:3" x14ac:dyDescent="0.25">
      <c r="A441">
        <v>438</v>
      </c>
      <c r="B441" s="3" t="s">
        <v>632</v>
      </c>
      <c r="C441" s="3" t="s">
        <v>632</v>
      </c>
    </row>
    <row r="442" spans="1:3" x14ac:dyDescent="0.25">
      <c r="A442">
        <v>439</v>
      </c>
      <c r="B442" s="3" t="s">
        <v>632</v>
      </c>
      <c r="C442" s="3" t="s">
        <v>632</v>
      </c>
    </row>
    <row r="443" spans="1:3" x14ac:dyDescent="0.25">
      <c r="A443">
        <v>440</v>
      </c>
      <c r="B443" s="3" t="s">
        <v>632</v>
      </c>
      <c r="C443" s="3" t="s">
        <v>632</v>
      </c>
    </row>
    <row r="444" spans="1:3" x14ac:dyDescent="0.25">
      <c r="A444">
        <v>441</v>
      </c>
      <c r="B444" s="3" t="s">
        <v>632</v>
      </c>
      <c r="C444" s="3" t="s">
        <v>632</v>
      </c>
    </row>
    <row r="445" spans="1:3" x14ac:dyDescent="0.25">
      <c r="A445">
        <v>442</v>
      </c>
      <c r="B445" s="3" t="s">
        <v>632</v>
      </c>
      <c r="C445" s="3" t="s">
        <v>632</v>
      </c>
    </row>
    <row r="446" spans="1:3" x14ac:dyDescent="0.25">
      <c r="A446">
        <v>443</v>
      </c>
      <c r="B446" s="3" t="s">
        <v>632</v>
      </c>
      <c r="C446" s="3" t="s">
        <v>632</v>
      </c>
    </row>
    <row r="447" spans="1:3" x14ac:dyDescent="0.25">
      <c r="A447">
        <v>444</v>
      </c>
      <c r="B447" s="3" t="s">
        <v>632</v>
      </c>
      <c r="C447" s="3" t="s">
        <v>632</v>
      </c>
    </row>
    <row r="448" spans="1:3" x14ac:dyDescent="0.25">
      <c r="A448">
        <v>445</v>
      </c>
      <c r="B448" s="3" t="s">
        <v>632</v>
      </c>
      <c r="C448" s="3" t="s">
        <v>632</v>
      </c>
    </row>
    <row r="449" spans="1:3" x14ac:dyDescent="0.25">
      <c r="A449">
        <v>446</v>
      </c>
      <c r="B449" s="3" t="s">
        <v>632</v>
      </c>
      <c r="C449" s="3" t="s">
        <v>632</v>
      </c>
    </row>
    <row r="450" spans="1:3" x14ac:dyDescent="0.25">
      <c r="A450">
        <v>447</v>
      </c>
      <c r="B450" s="3" t="s">
        <v>632</v>
      </c>
      <c r="C450" s="3" t="s">
        <v>632</v>
      </c>
    </row>
    <row r="451" spans="1:3" x14ac:dyDescent="0.25">
      <c r="A451">
        <v>448</v>
      </c>
      <c r="B451" s="3" t="s">
        <v>632</v>
      </c>
      <c r="C451" s="3" t="s">
        <v>632</v>
      </c>
    </row>
    <row r="452" spans="1:3" x14ac:dyDescent="0.25">
      <c r="A452">
        <v>449</v>
      </c>
      <c r="B452" s="3" t="s">
        <v>632</v>
      </c>
      <c r="C452" s="3" t="s">
        <v>632</v>
      </c>
    </row>
    <row r="453" spans="1:3" x14ac:dyDescent="0.25">
      <c r="A453">
        <v>450</v>
      </c>
      <c r="B453" s="3" t="s">
        <v>632</v>
      </c>
      <c r="C453" s="3" t="s">
        <v>632</v>
      </c>
    </row>
    <row r="454" spans="1:3" x14ac:dyDescent="0.25">
      <c r="A454">
        <v>451</v>
      </c>
      <c r="B454" s="3" t="s">
        <v>632</v>
      </c>
      <c r="C454" s="3" t="s">
        <v>632</v>
      </c>
    </row>
    <row r="455" spans="1:3" x14ac:dyDescent="0.25">
      <c r="A455">
        <v>452</v>
      </c>
      <c r="B455" s="3" t="s">
        <v>632</v>
      </c>
      <c r="C455" s="3" t="s">
        <v>632</v>
      </c>
    </row>
    <row r="456" spans="1:3" x14ac:dyDescent="0.25">
      <c r="A456">
        <v>453</v>
      </c>
      <c r="B456" s="3" t="s">
        <v>632</v>
      </c>
      <c r="C456" s="3" t="s">
        <v>632</v>
      </c>
    </row>
    <row r="457" spans="1:3" x14ac:dyDescent="0.25">
      <c r="A457">
        <v>454</v>
      </c>
      <c r="B457" s="3" t="s">
        <v>632</v>
      </c>
      <c r="C457" s="3" t="s">
        <v>632</v>
      </c>
    </row>
    <row r="458" spans="1:3" x14ac:dyDescent="0.25">
      <c r="A458">
        <v>455</v>
      </c>
      <c r="B458" s="3" t="s">
        <v>632</v>
      </c>
      <c r="C458" s="3" t="s">
        <v>632</v>
      </c>
    </row>
    <row r="459" spans="1:3" x14ac:dyDescent="0.25">
      <c r="A459">
        <v>456</v>
      </c>
      <c r="B459" s="3" t="s">
        <v>632</v>
      </c>
      <c r="C459" s="3" t="s">
        <v>632</v>
      </c>
    </row>
    <row r="460" spans="1:3" x14ac:dyDescent="0.25">
      <c r="A460">
        <v>457</v>
      </c>
      <c r="B460" s="3" t="s">
        <v>632</v>
      </c>
      <c r="C460" s="3" t="s">
        <v>632</v>
      </c>
    </row>
    <row r="461" spans="1:3" x14ac:dyDescent="0.25">
      <c r="A461">
        <v>458</v>
      </c>
      <c r="B461" s="3" t="s">
        <v>632</v>
      </c>
      <c r="C461" s="3" t="s">
        <v>632</v>
      </c>
    </row>
    <row r="462" spans="1:3" x14ac:dyDescent="0.25">
      <c r="A462">
        <v>459</v>
      </c>
      <c r="B462" s="3" t="s">
        <v>632</v>
      </c>
      <c r="C462" s="3" t="s">
        <v>632</v>
      </c>
    </row>
    <row r="463" spans="1:3" x14ac:dyDescent="0.25">
      <c r="A463">
        <v>460</v>
      </c>
      <c r="B463" s="3" t="s">
        <v>632</v>
      </c>
      <c r="C463" s="3" t="s">
        <v>632</v>
      </c>
    </row>
    <row r="464" spans="1:3" x14ac:dyDescent="0.25">
      <c r="A464">
        <v>461</v>
      </c>
      <c r="B464" s="3" t="s">
        <v>632</v>
      </c>
      <c r="C464" s="3" t="s">
        <v>632</v>
      </c>
    </row>
    <row r="465" spans="1:3" x14ac:dyDescent="0.25">
      <c r="A465">
        <v>462</v>
      </c>
      <c r="B465" s="3" t="s">
        <v>632</v>
      </c>
      <c r="C465" s="3" t="s">
        <v>632</v>
      </c>
    </row>
    <row r="466" spans="1:3" x14ac:dyDescent="0.25">
      <c r="A466">
        <v>463</v>
      </c>
      <c r="B466" s="3" t="s">
        <v>632</v>
      </c>
      <c r="C466" s="3" t="s">
        <v>632</v>
      </c>
    </row>
    <row r="467" spans="1:3" x14ac:dyDescent="0.25">
      <c r="A467">
        <v>464</v>
      </c>
      <c r="B467" s="3" t="s">
        <v>632</v>
      </c>
      <c r="C467" s="3" t="s">
        <v>632</v>
      </c>
    </row>
    <row r="468" spans="1:3" x14ac:dyDescent="0.25">
      <c r="A468">
        <v>465</v>
      </c>
      <c r="B468" s="3" t="s">
        <v>632</v>
      </c>
      <c r="C468" s="3" t="s">
        <v>632</v>
      </c>
    </row>
    <row r="469" spans="1:3" x14ac:dyDescent="0.25">
      <c r="A469">
        <v>466</v>
      </c>
      <c r="B469" s="3" t="s">
        <v>632</v>
      </c>
      <c r="C469" s="3" t="s">
        <v>632</v>
      </c>
    </row>
    <row r="470" spans="1:3" x14ac:dyDescent="0.25">
      <c r="A470">
        <v>467</v>
      </c>
      <c r="B470" s="3" t="s">
        <v>632</v>
      </c>
      <c r="C470" s="3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0"/>
  <sheetViews>
    <sheetView topLeftCell="A234" workbookViewId="0">
      <selection activeCell="C141" sqref="C1:D1048576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style="11" bestFit="1" customWidth="1"/>
    <col min="4" max="4" width="29.28515625" style="11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11" t="s">
        <v>109</v>
      </c>
      <c r="D2" s="11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2" t="s">
        <v>114</v>
      </c>
      <c r="D3" s="12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633</v>
      </c>
      <c r="C4" s="16">
        <v>0</v>
      </c>
      <c r="D4" s="16">
        <v>0</v>
      </c>
      <c r="E4" s="3" t="s">
        <v>631</v>
      </c>
      <c r="F4" s="3" t="s">
        <v>631</v>
      </c>
    </row>
    <row r="5" spans="1:6" x14ac:dyDescent="0.25">
      <c r="A5" s="3">
        <v>2</v>
      </c>
      <c r="B5" s="3" t="s">
        <v>633</v>
      </c>
      <c r="C5" s="16">
        <v>0</v>
      </c>
      <c r="D5" s="16">
        <v>0</v>
      </c>
      <c r="E5" s="3" t="s">
        <v>631</v>
      </c>
      <c r="F5" s="3" t="s">
        <v>631</v>
      </c>
    </row>
    <row r="6" spans="1:6" x14ac:dyDescent="0.25">
      <c r="A6" s="3">
        <v>3</v>
      </c>
      <c r="B6" s="3" t="s">
        <v>633</v>
      </c>
      <c r="C6" s="16">
        <v>0</v>
      </c>
      <c r="D6" s="16">
        <v>0</v>
      </c>
      <c r="E6" s="3" t="s">
        <v>631</v>
      </c>
      <c r="F6" s="3" t="s">
        <v>631</v>
      </c>
    </row>
    <row r="7" spans="1:6" x14ac:dyDescent="0.25">
      <c r="A7" s="3">
        <v>4</v>
      </c>
      <c r="B7" s="3" t="s">
        <v>633</v>
      </c>
      <c r="C7" s="16">
        <v>0</v>
      </c>
      <c r="D7" s="16">
        <v>0</v>
      </c>
      <c r="E7" s="3" t="s">
        <v>631</v>
      </c>
      <c r="F7" s="3" t="s">
        <v>631</v>
      </c>
    </row>
    <row r="8" spans="1:6" x14ac:dyDescent="0.25">
      <c r="A8" s="3">
        <v>5</v>
      </c>
      <c r="B8" s="3" t="s">
        <v>633</v>
      </c>
      <c r="C8" s="16">
        <v>0</v>
      </c>
      <c r="D8" s="16">
        <v>0</v>
      </c>
      <c r="E8" s="3" t="s">
        <v>631</v>
      </c>
      <c r="F8" s="3" t="s">
        <v>631</v>
      </c>
    </row>
    <row r="9" spans="1:6" x14ac:dyDescent="0.25">
      <c r="A9" s="3">
        <v>6</v>
      </c>
      <c r="B9" s="3" t="s">
        <v>633</v>
      </c>
      <c r="C9" s="16">
        <v>0</v>
      </c>
      <c r="D9" s="16">
        <v>0</v>
      </c>
      <c r="E9" s="3" t="s">
        <v>631</v>
      </c>
      <c r="F9" s="3" t="s">
        <v>631</v>
      </c>
    </row>
    <row r="10" spans="1:6" x14ac:dyDescent="0.25">
      <c r="A10" s="3">
        <v>7</v>
      </c>
      <c r="B10" s="3" t="s">
        <v>633</v>
      </c>
      <c r="C10" s="16">
        <v>0</v>
      </c>
      <c r="D10" s="16">
        <v>0</v>
      </c>
      <c r="E10" s="3" t="s">
        <v>631</v>
      </c>
      <c r="F10" s="3" t="s">
        <v>631</v>
      </c>
    </row>
    <row r="11" spans="1:6" x14ac:dyDescent="0.25">
      <c r="A11" s="3">
        <v>8</v>
      </c>
      <c r="B11" s="3" t="s">
        <v>633</v>
      </c>
      <c r="C11" s="16">
        <v>0</v>
      </c>
      <c r="D11" s="16">
        <v>0</v>
      </c>
      <c r="E11" s="3" t="s">
        <v>631</v>
      </c>
      <c r="F11" s="3" t="s">
        <v>631</v>
      </c>
    </row>
    <row r="12" spans="1:6" x14ac:dyDescent="0.25">
      <c r="A12" s="3">
        <v>9</v>
      </c>
      <c r="B12" s="3" t="s">
        <v>633</v>
      </c>
      <c r="C12" s="16">
        <v>0</v>
      </c>
      <c r="D12" s="16">
        <v>0</v>
      </c>
      <c r="E12" s="3" t="s">
        <v>631</v>
      </c>
      <c r="F12" s="3" t="s">
        <v>631</v>
      </c>
    </row>
    <row r="13" spans="1:6" x14ac:dyDescent="0.25">
      <c r="A13" s="3">
        <v>10</v>
      </c>
      <c r="B13" s="3" t="s">
        <v>633</v>
      </c>
      <c r="C13" s="16">
        <v>0</v>
      </c>
      <c r="D13" s="16">
        <v>0</v>
      </c>
      <c r="E13" s="3" t="s">
        <v>631</v>
      </c>
      <c r="F13" s="3" t="s">
        <v>631</v>
      </c>
    </row>
    <row r="14" spans="1:6" x14ac:dyDescent="0.25">
      <c r="A14" s="3">
        <v>11</v>
      </c>
      <c r="B14" s="3" t="s">
        <v>633</v>
      </c>
      <c r="C14" s="16">
        <v>0</v>
      </c>
      <c r="D14" s="16">
        <v>0</v>
      </c>
      <c r="E14" s="3" t="s">
        <v>631</v>
      </c>
      <c r="F14" s="3" t="s">
        <v>631</v>
      </c>
    </row>
    <row r="15" spans="1:6" x14ac:dyDescent="0.25">
      <c r="A15" s="3">
        <v>12</v>
      </c>
      <c r="B15" s="3" t="s">
        <v>633</v>
      </c>
      <c r="C15" s="16">
        <v>0</v>
      </c>
      <c r="D15" s="16">
        <v>0</v>
      </c>
      <c r="E15" s="3" t="s">
        <v>631</v>
      </c>
      <c r="F15" s="3" t="s">
        <v>631</v>
      </c>
    </row>
    <row r="16" spans="1:6" x14ac:dyDescent="0.25">
      <c r="A16" s="3">
        <v>13</v>
      </c>
      <c r="B16" s="3" t="s">
        <v>633</v>
      </c>
      <c r="C16" s="16">
        <v>0</v>
      </c>
      <c r="D16" s="16">
        <v>0</v>
      </c>
      <c r="E16" s="3" t="s">
        <v>631</v>
      </c>
      <c r="F16" s="3" t="s">
        <v>631</v>
      </c>
    </row>
    <row r="17" spans="1:6" x14ac:dyDescent="0.25">
      <c r="A17" s="3">
        <v>14</v>
      </c>
      <c r="B17" s="3" t="s">
        <v>633</v>
      </c>
      <c r="C17" s="16">
        <v>0</v>
      </c>
      <c r="D17" s="16">
        <v>0</v>
      </c>
      <c r="E17" s="3" t="s">
        <v>631</v>
      </c>
      <c r="F17" s="3" t="s">
        <v>631</v>
      </c>
    </row>
    <row r="18" spans="1:6" x14ac:dyDescent="0.25">
      <c r="A18" s="3">
        <v>15</v>
      </c>
      <c r="B18" s="3" t="s">
        <v>633</v>
      </c>
      <c r="C18" s="16">
        <v>0</v>
      </c>
      <c r="D18" s="16">
        <v>0</v>
      </c>
      <c r="E18" s="3" t="s">
        <v>631</v>
      </c>
      <c r="F18" s="3" t="s">
        <v>631</v>
      </c>
    </row>
    <row r="19" spans="1:6" x14ac:dyDescent="0.25">
      <c r="A19" s="3">
        <v>16</v>
      </c>
      <c r="B19" s="3" t="s">
        <v>633</v>
      </c>
      <c r="C19" s="16">
        <v>0</v>
      </c>
      <c r="D19" s="16">
        <v>0</v>
      </c>
      <c r="E19" s="3" t="s">
        <v>631</v>
      </c>
      <c r="F19" s="3" t="s">
        <v>631</v>
      </c>
    </row>
    <row r="20" spans="1:6" x14ac:dyDescent="0.25">
      <c r="A20" s="3">
        <v>17</v>
      </c>
      <c r="B20" s="3" t="s">
        <v>633</v>
      </c>
      <c r="C20" s="16">
        <v>0</v>
      </c>
      <c r="D20" s="16">
        <v>0</v>
      </c>
      <c r="E20" s="3" t="s">
        <v>631</v>
      </c>
      <c r="F20" s="3" t="s">
        <v>631</v>
      </c>
    </row>
    <row r="21" spans="1:6" x14ac:dyDescent="0.25">
      <c r="A21" s="3">
        <v>18</v>
      </c>
      <c r="B21" s="3" t="s">
        <v>633</v>
      </c>
      <c r="C21" s="16">
        <v>0</v>
      </c>
      <c r="D21" s="16">
        <v>0</v>
      </c>
      <c r="E21" s="3" t="s">
        <v>631</v>
      </c>
      <c r="F21" s="3" t="s">
        <v>631</v>
      </c>
    </row>
    <row r="22" spans="1:6" x14ac:dyDescent="0.25">
      <c r="A22" s="3">
        <v>19</v>
      </c>
      <c r="B22" s="3" t="s">
        <v>633</v>
      </c>
      <c r="C22" s="16">
        <v>0</v>
      </c>
      <c r="D22" s="16">
        <v>0</v>
      </c>
      <c r="E22" s="3" t="s">
        <v>631</v>
      </c>
      <c r="F22" s="3" t="s">
        <v>631</v>
      </c>
    </row>
    <row r="23" spans="1:6" x14ac:dyDescent="0.25">
      <c r="A23" s="3">
        <v>20</v>
      </c>
      <c r="B23" s="3" t="s">
        <v>633</v>
      </c>
      <c r="C23" s="16">
        <v>0</v>
      </c>
      <c r="D23" s="16">
        <v>0</v>
      </c>
      <c r="E23" s="3" t="s">
        <v>631</v>
      </c>
      <c r="F23" s="3" t="s">
        <v>631</v>
      </c>
    </row>
    <row r="24" spans="1:6" x14ac:dyDescent="0.25">
      <c r="A24" s="3">
        <v>21</v>
      </c>
      <c r="B24" s="3" t="s">
        <v>633</v>
      </c>
      <c r="C24" s="16">
        <v>0</v>
      </c>
      <c r="D24" s="16">
        <v>0</v>
      </c>
      <c r="E24" s="3" t="s">
        <v>631</v>
      </c>
      <c r="F24" s="3" t="s">
        <v>631</v>
      </c>
    </row>
    <row r="25" spans="1:6" x14ac:dyDescent="0.25">
      <c r="A25" s="3">
        <v>22</v>
      </c>
      <c r="B25" s="3" t="s">
        <v>633</v>
      </c>
      <c r="C25" s="16">
        <v>0</v>
      </c>
      <c r="D25" s="16">
        <v>0</v>
      </c>
      <c r="E25" s="3" t="s">
        <v>631</v>
      </c>
      <c r="F25" s="3" t="s">
        <v>631</v>
      </c>
    </row>
    <row r="26" spans="1:6" x14ac:dyDescent="0.25">
      <c r="A26" s="3">
        <v>23</v>
      </c>
      <c r="B26" s="3" t="s">
        <v>633</v>
      </c>
      <c r="C26" s="16">
        <v>0</v>
      </c>
      <c r="D26" s="16">
        <v>0</v>
      </c>
      <c r="E26" s="3" t="s">
        <v>631</v>
      </c>
      <c r="F26" s="3" t="s">
        <v>631</v>
      </c>
    </row>
    <row r="27" spans="1:6" x14ac:dyDescent="0.25">
      <c r="A27" s="3">
        <v>24</v>
      </c>
      <c r="B27" s="3" t="s">
        <v>633</v>
      </c>
      <c r="C27" s="16">
        <v>0</v>
      </c>
      <c r="D27" s="16">
        <v>0</v>
      </c>
      <c r="E27" s="3" t="s">
        <v>631</v>
      </c>
      <c r="F27" s="3" t="s">
        <v>631</v>
      </c>
    </row>
    <row r="28" spans="1:6" x14ac:dyDescent="0.25">
      <c r="A28" s="3">
        <v>25</v>
      </c>
      <c r="B28" s="3" t="s">
        <v>633</v>
      </c>
      <c r="C28" s="16">
        <v>0</v>
      </c>
      <c r="D28" s="16">
        <v>0</v>
      </c>
      <c r="E28" s="3" t="s">
        <v>631</v>
      </c>
      <c r="F28" s="3" t="s">
        <v>631</v>
      </c>
    </row>
    <row r="29" spans="1:6" x14ac:dyDescent="0.25">
      <c r="A29" s="3">
        <v>26</v>
      </c>
      <c r="B29" s="3" t="s">
        <v>633</v>
      </c>
      <c r="C29" s="16">
        <v>0</v>
      </c>
      <c r="D29" s="16">
        <v>0</v>
      </c>
      <c r="E29" s="3" t="s">
        <v>631</v>
      </c>
      <c r="F29" s="3" t="s">
        <v>631</v>
      </c>
    </row>
    <row r="30" spans="1:6" x14ac:dyDescent="0.25">
      <c r="A30" s="3">
        <v>27</v>
      </c>
      <c r="B30" s="3" t="s">
        <v>633</v>
      </c>
      <c r="C30" s="16">
        <v>0</v>
      </c>
      <c r="D30" s="16">
        <v>0</v>
      </c>
      <c r="E30" s="3" t="s">
        <v>631</v>
      </c>
      <c r="F30" s="3" t="s">
        <v>631</v>
      </c>
    </row>
    <row r="31" spans="1:6" x14ac:dyDescent="0.25">
      <c r="A31" s="3">
        <v>28</v>
      </c>
      <c r="B31" s="3" t="s">
        <v>633</v>
      </c>
      <c r="C31" s="16">
        <v>0</v>
      </c>
      <c r="D31" s="16">
        <v>0</v>
      </c>
      <c r="E31" s="3" t="s">
        <v>631</v>
      </c>
      <c r="F31" s="3" t="s">
        <v>631</v>
      </c>
    </row>
    <row r="32" spans="1:6" x14ac:dyDescent="0.25">
      <c r="A32" s="3">
        <v>29</v>
      </c>
      <c r="B32" s="3" t="s">
        <v>633</v>
      </c>
      <c r="C32" s="16">
        <v>0</v>
      </c>
      <c r="D32" s="16">
        <v>0</v>
      </c>
      <c r="E32" s="3" t="s">
        <v>631</v>
      </c>
      <c r="F32" s="3" t="s">
        <v>631</v>
      </c>
    </row>
    <row r="33" spans="1:6" x14ac:dyDescent="0.25">
      <c r="A33" s="3">
        <v>30</v>
      </c>
      <c r="B33" s="3" t="s">
        <v>633</v>
      </c>
      <c r="C33" s="16">
        <v>0</v>
      </c>
      <c r="D33" s="16">
        <v>0</v>
      </c>
      <c r="E33" s="3" t="s">
        <v>631</v>
      </c>
      <c r="F33" s="3" t="s">
        <v>631</v>
      </c>
    </row>
    <row r="34" spans="1:6" x14ac:dyDescent="0.25">
      <c r="A34" s="3">
        <v>31</v>
      </c>
      <c r="B34" s="3" t="s">
        <v>633</v>
      </c>
      <c r="C34" s="16">
        <v>0</v>
      </c>
      <c r="D34" s="16">
        <v>0</v>
      </c>
      <c r="E34" s="3" t="s">
        <v>631</v>
      </c>
      <c r="F34" s="3" t="s">
        <v>631</v>
      </c>
    </row>
    <row r="35" spans="1:6" x14ac:dyDescent="0.25">
      <c r="A35" s="3">
        <v>32</v>
      </c>
      <c r="B35" s="3" t="s">
        <v>633</v>
      </c>
      <c r="C35" s="16">
        <v>0</v>
      </c>
      <c r="D35" s="16">
        <v>0</v>
      </c>
      <c r="E35" s="3" t="s">
        <v>631</v>
      </c>
      <c r="F35" s="3" t="s">
        <v>631</v>
      </c>
    </row>
    <row r="36" spans="1:6" x14ac:dyDescent="0.25">
      <c r="A36" s="3">
        <v>33</v>
      </c>
      <c r="B36" s="3" t="s">
        <v>633</v>
      </c>
      <c r="C36" s="16">
        <v>0</v>
      </c>
      <c r="D36" s="16">
        <v>0</v>
      </c>
      <c r="E36" s="3" t="s">
        <v>631</v>
      </c>
      <c r="F36" s="3" t="s">
        <v>631</v>
      </c>
    </row>
    <row r="37" spans="1:6" x14ac:dyDescent="0.25">
      <c r="A37" s="3">
        <v>34</v>
      </c>
      <c r="B37" s="3" t="s">
        <v>633</v>
      </c>
      <c r="C37" s="16">
        <v>0</v>
      </c>
      <c r="D37" s="16">
        <v>0</v>
      </c>
      <c r="E37" s="3" t="s">
        <v>631</v>
      </c>
      <c r="F37" s="3" t="s">
        <v>631</v>
      </c>
    </row>
    <row r="38" spans="1:6" x14ac:dyDescent="0.25">
      <c r="A38" s="3">
        <v>35</v>
      </c>
      <c r="B38" s="3" t="s">
        <v>633</v>
      </c>
      <c r="C38" s="16">
        <v>0</v>
      </c>
      <c r="D38" s="16">
        <v>0</v>
      </c>
      <c r="E38" s="3" t="s">
        <v>631</v>
      </c>
      <c r="F38" s="3" t="s">
        <v>631</v>
      </c>
    </row>
    <row r="39" spans="1:6" x14ac:dyDescent="0.25">
      <c r="A39" s="3">
        <v>36</v>
      </c>
      <c r="B39" s="3" t="s">
        <v>633</v>
      </c>
      <c r="C39" s="16">
        <v>0</v>
      </c>
      <c r="D39" s="16">
        <v>0</v>
      </c>
      <c r="E39" s="3" t="s">
        <v>631</v>
      </c>
      <c r="F39" s="3" t="s">
        <v>631</v>
      </c>
    </row>
    <row r="40" spans="1:6" x14ac:dyDescent="0.25">
      <c r="A40" s="3">
        <v>37</v>
      </c>
      <c r="B40" s="3" t="s">
        <v>633</v>
      </c>
      <c r="C40" s="16">
        <v>0</v>
      </c>
      <c r="D40" s="16">
        <v>0</v>
      </c>
      <c r="E40" s="3" t="s">
        <v>631</v>
      </c>
      <c r="F40" s="3" t="s">
        <v>631</v>
      </c>
    </row>
    <row r="41" spans="1:6" x14ac:dyDescent="0.25">
      <c r="A41" s="3">
        <v>38</v>
      </c>
      <c r="B41" s="3" t="s">
        <v>633</v>
      </c>
      <c r="C41" s="16">
        <v>0</v>
      </c>
      <c r="D41" s="16">
        <v>0</v>
      </c>
      <c r="E41" s="3" t="s">
        <v>631</v>
      </c>
      <c r="F41" s="3" t="s">
        <v>631</v>
      </c>
    </row>
    <row r="42" spans="1:6" x14ac:dyDescent="0.25">
      <c r="A42" s="3">
        <v>39</v>
      </c>
      <c r="B42" s="3" t="s">
        <v>633</v>
      </c>
      <c r="C42" s="16">
        <v>0</v>
      </c>
      <c r="D42" s="16">
        <v>0</v>
      </c>
      <c r="E42" s="3" t="s">
        <v>631</v>
      </c>
      <c r="F42" s="3" t="s">
        <v>631</v>
      </c>
    </row>
    <row r="43" spans="1:6" x14ac:dyDescent="0.25">
      <c r="A43" s="3">
        <v>40</v>
      </c>
      <c r="B43" s="3" t="s">
        <v>633</v>
      </c>
      <c r="C43" s="16">
        <v>0</v>
      </c>
      <c r="D43" s="16">
        <v>0</v>
      </c>
      <c r="E43" s="3" t="s">
        <v>631</v>
      </c>
      <c r="F43" s="3" t="s">
        <v>631</v>
      </c>
    </row>
    <row r="44" spans="1:6" x14ac:dyDescent="0.25">
      <c r="A44" s="3">
        <v>41</v>
      </c>
      <c r="B44" s="3" t="s">
        <v>633</v>
      </c>
      <c r="C44" s="16">
        <v>0</v>
      </c>
      <c r="D44" s="16">
        <v>0</v>
      </c>
      <c r="E44" s="3" t="s">
        <v>631</v>
      </c>
      <c r="F44" s="3" t="s">
        <v>631</v>
      </c>
    </row>
    <row r="45" spans="1:6" x14ac:dyDescent="0.25">
      <c r="A45" s="3">
        <v>42</v>
      </c>
      <c r="B45" s="3" t="s">
        <v>633</v>
      </c>
      <c r="C45" s="16">
        <v>0</v>
      </c>
      <c r="D45" s="16">
        <v>0</v>
      </c>
      <c r="E45" s="3" t="s">
        <v>631</v>
      </c>
      <c r="F45" s="3" t="s">
        <v>631</v>
      </c>
    </row>
    <row r="46" spans="1:6" x14ac:dyDescent="0.25">
      <c r="A46" s="3">
        <v>43</v>
      </c>
      <c r="B46" s="3" t="s">
        <v>633</v>
      </c>
      <c r="C46" s="16">
        <v>0</v>
      </c>
      <c r="D46" s="16">
        <v>0</v>
      </c>
      <c r="E46" s="3" t="s">
        <v>631</v>
      </c>
      <c r="F46" s="3" t="s">
        <v>631</v>
      </c>
    </row>
    <row r="47" spans="1:6" x14ac:dyDescent="0.25">
      <c r="A47" s="3">
        <v>44</v>
      </c>
      <c r="B47" s="3" t="s">
        <v>633</v>
      </c>
      <c r="C47" s="16">
        <v>0</v>
      </c>
      <c r="D47" s="16">
        <v>0</v>
      </c>
      <c r="E47" s="3" t="s">
        <v>631</v>
      </c>
      <c r="F47" s="3" t="s">
        <v>631</v>
      </c>
    </row>
    <row r="48" spans="1:6" x14ac:dyDescent="0.25">
      <c r="A48" s="3">
        <v>45</v>
      </c>
      <c r="B48" s="3" t="s">
        <v>633</v>
      </c>
      <c r="C48" s="16">
        <v>0</v>
      </c>
      <c r="D48" s="16">
        <v>0</v>
      </c>
      <c r="E48" s="3" t="s">
        <v>631</v>
      </c>
      <c r="F48" s="3" t="s">
        <v>631</v>
      </c>
    </row>
    <row r="49" spans="1:6" x14ac:dyDescent="0.25">
      <c r="A49" s="3">
        <v>46</v>
      </c>
      <c r="B49" s="3" t="s">
        <v>633</v>
      </c>
      <c r="C49" s="16">
        <v>0</v>
      </c>
      <c r="D49" s="16">
        <v>0</v>
      </c>
      <c r="E49" s="3" t="s">
        <v>631</v>
      </c>
      <c r="F49" s="3" t="s">
        <v>631</v>
      </c>
    </row>
    <row r="50" spans="1:6" x14ac:dyDescent="0.25">
      <c r="A50" s="3">
        <v>47</v>
      </c>
      <c r="B50" s="3" t="s">
        <v>633</v>
      </c>
      <c r="C50" s="16">
        <v>0</v>
      </c>
      <c r="D50" s="16">
        <v>0</v>
      </c>
      <c r="E50" s="3" t="s">
        <v>631</v>
      </c>
      <c r="F50" s="3" t="s">
        <v>631</v>
      </c>
    </row>
    <row r="51" spans="1:6" x14ac:dyDescent="0.25">
      <c r="A51" s="3">
        <v>48</v>
      </c>
      <c r="B51" s="3" t="s">
        <v>633</v>
      </c>
      <c r="C51" s="16">
        <v>0</v>
      </c>
      <c r="D51" s="16">
        <v>0</v>
      </c>
      <c r="E51" s="3" t="s">
        <v>631</v>
      </c>
      <c r="F51" s="3" t="s">
        <v>631</v>
      </c>
    </row>
    <row r="52" spans="1:6" x14ac:dyDescent="0.25">
      <c r="A52" s="3">
        <v>49</v>
      </c>
      <c r="B52" s="3" t="s">
        <v>633</v>
      </c>
      <c r="C52" s="16">
        <v>0</v>
      </c>
      <c r="D52" s="16">
        <v>0</v>
      </c>
      <c r="E52" s="3" t="s">
        <v>631</v>
      </c>
      <c r="F52" s="3" t="s">
        <v>631</v>
      </c>
    </row>
    <row r="53" spans="1:6" x14ac:dyDescent="0.25">
      <c r="A53" s="3">
        <v>50</v>
      </c>
      <c r="B53" s="3" t="s">
        <v>633</v>
      </c>
      <c r="C53" s="16">
        <v>0</v>
      </c>
      <c r="D53" s="16">
        <v>0</v>
      </c>
      <c r="E53" s="3" t="s">
        <v>631</v>
      </c>
      <c r="F53" s="3" t="s">
        <v>631</v>
      </c>
    </row>
    <row r="54" spans="1:6" x14ac:dyDescent="0.25">
      <c r="A54" s="3">
        <v>51</v>
      </c>
      <c r="B54" s="3" t="s">
        <v>633</v>
      </c>
      <c r="C54" s="16">
        <v>0</v>
      </c>
      <c r="D54" s="16">
        <v>0</v>
      </c>
      <c r="E54" s="3" t="s">
        <v>631</v>
      </c>
      <c r="F54" s="3" t="s">
        <v>631</v>
      </c>
    </row>
    <row r="55" spans="1:6" x14ac:dyDescent="0.25">
      <c r="A55" s="3">
        <v>52</v>
      </c>
      <c r="B55" s="3" t="s">
        <v>633</v>
      </c>
      <c r="C55" s="16">
        <v>0</v>
      </c>
      <c r="D55" s="16">
        <v>0</v>
      </c>
      <c r="E55" s="3" t="s">
        <v>631</v>
      </c>
      <c r="F55" s="3" t="s">
        <v>631</v>
      </c>
    </row>
    <row r="56" spans="1:6" x14ac:dyDescent="0.25">
      <c r="A56" s="3">
        <v>53</v>
      </c>
      <c r="B56" s="3" t="s">
        <v>633</v>
      </c>
      <c r="C56" s="16">
        <v>0</v>
      </c>
      <c r="D56" s="16">
        <v>0</v>
      </c>
      <c r="E56" s="3" t="s">
        <v>631</v>
      </c>
      <c r="F56" s="3" t="s">
        <v>631</v>
      </c>
    </row>
    <row r="57" spans="1:6" x14ac:dyDescent="0.25">
      <c r="A57" s="3">
        <v>54</v>
      </c>
      <c r="B57" s="3" t="s">
        <v>633</v>
      </c>
      <c r="C57" s="16">
        <v>0</v>
      </c>
      <c r="D57" s="16">
        <v>0</v>
      </c>
      <c r="E57" s="3" t="s">
        <v>631</v>
      </c>
      <c r="F57" s="3" t="s">
        <v>631</v>
      </c>
    </row>
    <row r="58" spans="1:6" x14ac:dyDescent="0.25">
      <c r="A58" s="3">
        <v>55</v>
      </c>
      <c r="B58" s="3" t="s">
        <v>633</v>
      </c>
      <c r="C58" s="16">
        <v>0</v>
      </c>
      <c r="D58" s="16">
        <v>0</v>
      </c>
      <c r="E58" s="3" t="s">
        <v>631</v>
      </c>
      <c r="F58" s="3" t="s">
        <v>631</v>
      </c>
    </row>
    <row r="59" spans="1:6" x14ac:dyDescent="0.25">
      <c r="A59" s="3">
        <v>56</v>
      </c>
      <c r="B59" s="3" t="s">
        <v>633</v>
      </c>
      <c r="C59" s="16">
        <v>0</v>
      </c>
      <c r="D59" s="16">
        <v>0</v>
      </c>
      <c r="E59" s="3" t="s">
        <v>631</v>
      </c>
      <c r="F59" s="3" t="s">
        <v>631</v>
      </c>
    </row>
    <row r="60" spans="1:6" x14ac:dyDescent="0.25">
      <c r="A60" s="3">
        <v>57</v>
      </c>
      <c r="B60" s="3" t="s">
        <v>633</v>
      </c>
      <c r="C60" s="16">
        <v>0</v>
      </c>
      <c r="D60" s="16">
        <v>0</v>
      </c>
      <c r="E60" s="3" t="s">
        <v>631</v>
      </c>
      <c r="F60" s="3" t="s">
        <v>631</v>
      </c>
    </row>
    <row r="61" spans="1:6" x14ac:dyDescent="0.25">
      <c r="A61" s="3">
        <v>58</v>
      </c>
      <c r="B61" s="3" t="s">
        <v>633</v>
      </c>
      <c r="C61" s="16">
        <v>0</v>
      </c>
      <c r="D61" s="16">
        <v>0</v>
      </c>
      <c r="E61" s="3" t="s">
        <v>631</v>
      </c>
      <c r="F61" s="3" t="s">
        <v>631</v>
      </c>
    </row>
    <row r="62" spans="1:6" x14ac:dyDescent="0.25">
      <c r="A62" s="3">
        <v>59</v>
      </c>
      <c r="B62" s="3" t="s">
        <v>633</v>
      </c>
      <c r="C62" s="16">
        <v>0</v>
      </c>
      <c r="D62" s="16">
        <v>0</v>
      </c>
      <c r="E62" s="3" t="s">
        <v>631</v>
      </c>
      <c r="F62" s="3" t="s">
        <v>631</v>
      </c>
    </row>
    <row r="63" spans="1:6" x14ac:dyDescent="0.25">
      <c r="A63" s="3">
        <v>60</v>
      </c>
      <c r="B63" s="3" t="s">
        <v>633</v>
      </c>
      <c r="C63" s="16">
        <v>0</v>
      </c>
      <c r="D63" s="16">
        <v>0</v>
      </c>
      <c r="E63" s="3" t="s">
        <v>631</v>
      </c>
      <c r="F63" s="3" t="s">
        <v>631</v>
      </c>
    </row>
    <row r="64" spans="1:6" x14ac:dyDescent="0.25">
      <c r="A64" s="3">
        <v>61</v>
      </c>
      <c r="B64" s="3" t="s">
        <v>633</v>
      </c>
      <c r="C64" s="16">
        <v>0</v>
      </c>
      <c r="D64" s="16">
        <v>0</v>
      </c>
      <c r="E64" s="3" t="s">
        <v>631</v>
      </c>
      <c r="F64" s="3" t="s">
        <v>631</v>
      </c>
    </row>
    <row r="65" spans="1:6" x14ac:dyDescent="0.25">
      <c r="A65" s="3">
        <v>62</v>
      </c>
      <c r="B65" s="3" t="s">
        <v>633</v>
      </c>
      <c r="C65" s="16">
        <v>0</v>
      </c>
      <c r="D65" s="16">
        <v>0</v>
      </c>
      <c r="E65" s="3" t="s">
        <v>631</v>
      </c>
      <c r="F65" s="3" t="s">
        <v>631</v>
      </c>
    </row>
    <row r="66" spans="1:6" x14ac:dyDescent="0.25">
      <c r="A66" s="3">
        <v>63</v>
      </c>
      <c r="B66" s="3" t="s">
        <v>633</v>
      </c>
      <c r="C66" s="16">
        <v>0</v>
      </c>
      <c r="D66" s="16">
        <v>0</v>
      </c>
      <c r="E66" s="3" t="s">
        <v>631</v>
      </c>
      <c r="F66" s="3" t="s">
        <v>631</v>
      </c>
    </row>
    <row r="67" spans="1:6" x14ac:dyDescent="0.25">
      <c r="A67" s="3">
        <v>64</v>
      </c>
      <c r="B67" s="3" t="s">
        <v>633</v>
      </c>
      <c r="C67" s="16">
        <v>0</v>
      </c>
      <c r="D67" s="16">
        <v>0</v>
      </c>
      <c r="E67" s="3" t="s">
        <v>631</v>
      </c>
      <c r="F67" s="3" t="s">
        <v>631</v>
      </c>
    </row>
    <row r="68" spans="1:6" x14ac:dyDescent="0.25">
      <c r="A68" s="3">
        <v>65</v>
      </c>
      <c r="B68" s="3" t="s">
        <v>633</v>
      </c>
      <c r="C68" s="16">
        <v>0</v>
      </c>
      <c r="D68" s="16">
        <v>0</v>
      </c>
      <c r="E68" s="3" t="s">
        <v>631</v>
      </c>
      <c r="F68" s="3" t="s">
        <v>631</v>
      </c>
    </row>
    <row r="69" spans="1:6" x14ac:dyDescent="0.25">
      <c r="A69" s="3">
        <v>66</v>
      </c>
      <c r="B69" s="3" t="s">
        <v>633</v>
      </c>
      <c r="C69" s="16">
        <v>0</v>
      </c>
      <c r="D69" s="16">
        <v>0</v>
      </c>
      <c r="E69" s="3" t="s">
        <v>631</v>
      </c>
      <c r="F69" s="3" t="s">
        <v>631</v>
      </c>
    </row>
    <row r="70" spans="1:6" x14ac:dyDescent="0.25">
      <c r="A70" s="3">
        <v>67</v>
      </c>
      <c r="B70" s="3" t="s">
        <v>633</v>
      </c>
      <c r="C70" s="16">
        <v>0</v>
      </c>
      <c r="D70" s="16">
        <v>0</v>
      </c>
      <c r="E70" s="3" t="s">
        <v>631</v>
      </c>
      <c r="F70" s="3" t="s">
        <v>631</v>
      </c>
    </row>
    <row r="71" spans="1:6" x14ac:dyDescent="0.25">
      <c r="A71" s="3">
        <v>68</v>
      </c>
      <c r="B71" s="3" t="s">
        <v>633</v>
      </c>
      <c r="C71" s="16">
        <v>0</v>
      </c>
      <c r="D71" s="16">
        <v>0</v>
      </c>
      <c r="E71" s="3" t="s">
        <v>631</v>
      </c>
      <c r="F71" s="3" t="s">
        <v>631</v>
      </c>
    </row>
    <row r="72" spans="1:6" x14ac:dyDescent="0.25">
      <c r="A72" s="3">
        <v>69</v>
      </c>
      <c r="B72" s="3" t="s">
        <v>633</v>
      </c>
      <c r="C72" s="16">
        <v>0</v>
      </c>
      <c r="D72" s="16">
        <v>0</v>
      </c>
      <c r="E72" s="3" t="s">
        <v>631</v>
      </c>
      <c r="F72" s="3" t="s">
        <v>631</v>
      </c>
    </row>
    <row r="73" spans="1:6" x14ac:dyDescent="0.25">
      <c r="A73" s="3">
        <v>70</v>
      </c>
      <c r="B73" s="3" t="s">
        <v>633</v>
      </c>
      <c r="C73" s="16">
        <v>0</v>
      </c>
      <c r="D73" s="16">
        <v>0</v>
      </c>
      <c r="E73" s="3" t="s">
        <v>631</v>
      </c>
      <c r="F73" s="3" t="s">
        <v>631</v>
      </c>
    </row>
    <row r="74" spans="1:6" x14ac:dyDescent="0.25">
      <c r="A74" s="3">
        <v>71</v>
      </c>
      <c r="B74" s="3" t="s">
        <v>633</v>
      </c>
      <c r="C74" s="16">
        <v>0</v>
      </c>
      <c r="D74" s="16">
        <v>0</v>
      </c>
      <c r="E74" s="3" t="s">
        <v>631</v>
      </c>
      <c r="F74" s="3" t="s">
        <v>631</v>
      </c>
    </row>
    <row r="75" spans="1:6" x14ac:dyDescent="0.25">
      <c r="A75" s="3">
        <v>72</v>
      </c>
      <c r="B75" s="3" t="s">
        <v>633</v>
      </c>
      <c r="C75" s="16">
        <v>0</v>
      </c>
      <c r="D75" s="16">
        <v>0</v>
      </c>
      <c r="E75" s="3" t="s">
        <v>631</v>
      </c>
      <c r="F75" s="3" t="s">
        <v>631</v>
      </c>
    </row>
    <row r="76" spans="1:6" x14ac:dyDescent="0.25">
      <c r="A76" s="3">
        <v>73</v>
      </c>
      <c r="B76" s="3" t="s">
        <v>633</v>
      </c>
      <c r="C76" s="16">
        <v>0</v>
      </c>
      <c r="D76" s="16">
        <v>0</v>
      </c>
      <c r="E76" s="3" t="s">
        <v>631</v>
      </c>
      <c r="F76" s="3" t="s">
        <v>631</v>
      </c>
    </row>
    <row r="77" spans="1:6" x14ac:dyDescent="0.25">
      <c r="A77" s="3">
        <v>74</v>
      </c>
      <c r="B77" s="3" t="s">
        <v>633</v>
      </c>
      <c r="C77" s="16">
        <v>0</v>
      </c>
      <c r="D77" s="16">
        <v>0</v>
      </c>
      <c r="E77" s="3" t="s">
        <v>631</v>
      </c>
      <c r="F77" s="3" t="s">
        <v>631</v>
      </c>
    </row>
    <row r="78" spans="1:6" x14ac:dyDescent="0.25">
      <c r="A78" s="3">
        <v>75</v>
      </c>
      <c r="B78" s="3" t="s">
        <v>633</v>
      </c>
      <c r="C78" s="16">
        <v>0</v>
      </c>
      <c r="D78" s="16">
        <v>0</v>
      </c>
      <c r="E78" s="3" t="s">
        <v>631</v>
      </c>
      <c r="F78" s="3" t="s">
        <v>631</v>
      </c>
    </row>
    <row r="79" spans="1:6" x14ac:dyDescent="0.25">
      <c r="A79" s="3">
        <v>76</v>
      </c>
      <c r="B79" s="3" t="s">
        <v>633</v>
      </c>
      <c r="C79" s="16">
        <v>0</v>
      </c>
      <c r="D79" s="16">
        <v>0</v>
      </c>
      <c r="E79" s="3" t="s">
        <v>631</v>
      </c>
      <c r="F79" s="3" t="s">
        <v>631</v>
      </c>
    </row>
    <row r="80" spans="1:6" x14ac:dyDescent="0.25">
      <c r="A80" s="3">
        <v>77</v>
      </c>
      <c r="B80" s="3" t="s">
        <v>633</v>
      </c>
      <c r="C80" s="16">
        <v>0</v>
      </c>
      <c r="D80" s="16">
        <v>0</v>
      </c>
      <c r="E80" s="3" t="s">
        <v>631</v>
      </c>
      <c r="F80" s="3" t="s">
        <v>631</v>
      </c>
    </row>
    <row r="81" spans="1:6" x14ac:dyDescent="0.25">
      <c r="A81" s="3">
        <v>78</v>
      </c>
      <c r="B81" s="3" t="s">
        <v>633</v>
      </c>
      <c r="C81" s="16">
        <v>0</v>
      </c>
      <c r="D81" s="16">
        <v>0</v>
      </c>
      <c r="E81" s="3" t="s">
        <v>631</v>
      </c>
      <c r="F81" s="3" t="s">
        <v>631</v>
      </c>
    </row>
    <row r="82" spans="1:6" x14ac:dyDescent="0.25">
      <c r="A82" s="3">
        <v>79</v>
      </c>
      <c r="B82" s="3" t="s">
        <v>633</v>
      </c>
      <c r="C82" s="16">
        <v>0</v>
      </c>
      <c r="D82" s="16">
        <v>0</v>
      </c>
      <c r="E82" s="3" t="s">
        <v>631</v>
      </c>
      <c r="F82" s="3" t="s">
        <v>631</v>
      </c>
    </row>
    <row r="83" spans="1:6" x14ac:dyDescent="0.25">
      <c r="A83" s="3">
        <v>80</v>
      </c>
      <c r="B83" s="3" t="s">
        <v>633</v>
      </c>
      <c r="C83" s="16">
        <v>0</v>
      </c>
      <c r="D83" s="16">
        <v>0</v>
      </c>
      <c r="E83" s="3" t="s">
        <v>631</v>
      </c>
      <c r="F83" s="3" t="s">
        <v>631</v>
      </c>
    </row>
    <row r="84" spans="1:6" x14ac:dyDescent="0.25">
      <c r="A84" s="3">
        <v>81</v>
      </c>
      <c r="B84" s="3" t="s">
        <v>633</v>
      </c>
      <c r="C84" s="16">
        <v>0</v>
      </c>
      <c r="D84" s="16">
        <v>0</v>
      </c>
      <c r="E84" s="3" t="s">
        <v>631</v>
      </c>
      <c r="F84" s="3" t="s">
        <v>631</v>
      </c>
    </row>
    <row r="85" spans="1:6" x14ac:dyDescent="0.25">
      <c r="A85" s="3">
        <v>82</v>
      </c>
      <c r="B85" s="3" t="s">
        <v>633</v>
      </c>
      <c r="C85" s="16">
        <v>0</v>
      </c>
      <c r="D85" s="16">
        <v>0</v>
      </c>
      <c r="E85" s="3" t="s">
        <v>631</v>
      </c>
      <c r="F85" s="3" t="s">
        <v>631</v>
      </c>
    </row>
    <row r="86" spans="1:6" x14ac:dyDescent="0.25">
      <c r="A86" s="3">
        <v>83</v>
      </c>
      <c r="B86" s="3" t="s">
        <v>633</v>
      </c>
      <c r="C86" s="16">
        <v>0</v>
      </c>
      <c r="D86" s="16">
        <v>0</v>
      </c>
      <c r="E86" s="3" t="s">
        <v>631</v>
      </c>
      <c r="F86" s="3" t="s">
        <v>631</v>
      </c>
    </row>
    <row r="87" spans="1:6" x14ac:dyDescent="0.25">
      <c r="A87" s="3">
        <v>84</v>
      </c>
      <c r="B87" s="3" t="s">
        <v>633</v>
      </c>
      <c r="C87" s="16">
        <v>0</v>
      </c>
      <c r="D87" s="16">
        <v>0</v>
      </c>
      <c r="E87" s="3" t="s">
        <v>631</v>
      </c>
      <c r="F87" s="3" t="s">
        <v>631</v>
      </c>
    </row>
    <row r="88" spans="1:6" x14ac:dyDescent="0.25">
      <c r="A88" s="3">
        <v>85</v>
      </c>
      <c r="B88" s="3" t="s">
        <v>633</v>
      </c>
      <c r="C88" s="16">
        <v>0</v>
      </c>
      <c r="D88" s="16">
        <v>0</v>
      </c>
      <c r="E88" s="3" t="s">
        <v>631</v>
      </c>
      <c r="F88" s="3" t="s">
        <v>631</v>
      </c>
    </row>
    <row r="89" spans="1:6" x14ac:dyDescent="0.25">
      <c r="A89" s="3">
        <v>86</v>
      </c>
      <c r="B89" s="3" t="s">
        <v>633</v>
      </c>
      <c r="C89" s="16">
        <v>0</v>
      </c>
      <c r="D89" s="16">
        <v>0</v>
      </c>
      <c r="E89" s="3" t="s">
        <v>631</v>
      </c>
      <c r="F89" s="3" t="s">
        <v>631</v>
      </c>
    </row>
    <row r="90" spans="1:6" x14ac:dyDescent="0.25">
      <c r="A90" s="3">
        <v>87</v>
      </c>
      <c r="B90" s="3" t="s">
        <v>633</v>
      </c>
      <c r="C90" s="16">
        <v>0</v>
      </c>
      <c r="D90" s="16">
        <v>0</v>
      </c>
      <c r="E90" s="3" t="s">
        <v>631</v>
      </c>
      <c r="F90" s="3" t="s">
        <v>631</v>
      </c>
    </row>
    <row r="91" spans="1:6" x14ac:dyDescent="0.25">
      <c r="A91" s="3">
        <v>88</v>
      </c>
      <c r="B91" s="3" t="s">
        <v>633</v>
      </c>
      <c r="C91" s="16">
        <v>0</v>
      </c>
      <c r="D91" s="16">
        <v>0</v>
      </c>
      <c r="E91" s="3" t="s">
        <v>631</v>
      </c>
      <c r="F91" s="3" t="s">
        <v>631</v>
      </c>
    </row>
    <row r="92" spans="1:6" x14ac:dyDescent="0.25">
      <c r="A92" s="3">
        <v>89</v>
      </c>
      <c r="B92" s="3" t="s">
        <v>633</v>
      </c>
      <c r="C92" s="16">
        <v>0</v>
      </c>
      <c r="D92" s="16">
        <v>0</v>
      </c>
      <c r="E92" s="3" t="s">
        <v>631</v>
      </c>
      <c r="F92" s="3" t="s">
        <v>631</v>
      </c>
    </row>
    <row r="93" spans="1:6" x14ac:dyDescent="0.25">
      <c r="A93" s="3">
        <v>90</v>
      </c>
      <c r="B93" s="3" t="s">
        <v>633</v>
      </c>
      <c r="C93" s="16">
        <v>0</v>
      </c>
      <c r="D93" s="16">
        <v>0</v>
      </c>
      <c r="E93" s="3" t="s">
        <v>631</v>
      </c>
      <c r="F93" s="3" t="s">
        <v>631</v>
      </c>
    </row>
    <row r="94" spans="1:6" x14ac:dyDescent="0.25">
      <c r="A94" s="3">
        <v>91</v>
      </c>
      <c r="B94" s="3" t="s">
        <v>633</v>
      </c>
      <c r="C94" s="16">
        <v>0</v>
      </c>
      <c r="D94" s="16">
        <v>0</v>
      </c>
      <c r="E94" s="3" t="s">
        <v>631</v>
      </c>
      <c r="F94" s="3" t="s">
        <v>631</v>
      </c>
    </row>
    <row r="95" spans="1:6" x14ac:dyDescent="0.25">
      <c r="A95" s="3">
        <v>92</v>
      </c>
      <c r="B95" s="3" t="s">
        <v>633</v>
      </c>
      <c r="C95" s="16">
        <v>0</v>
      </c>
      <c r="D95" s="16">
        <v>0</v>
      </c>
      <c r="E95" s="3" t="s">
        <v>631</v>
      </c>
      <c r="F95" s="3" t="s">
        <v>631</v>
      </c>
    </row>
    <row r="96" spans="1:6" x14ac:dyDescent="0.25">
      <c r="A96" s="3">
        <v>93</v>
      </c>
      <c r="B96" s="3" t="s">
        <v>633</v>
      </c>
      <c r="C96" s="16">
        <v>0</v>
      </c>
      <c r="D96" s="16">
        <v>0</v>
      </c>
      <c r="E96" s="3" t="s">
        <v>631</v>
      </c>
      <c r="F96" s="3" t="s">
        <v>631</v>
      </c>
    </row>
    <row r="97" spans="1:6" x14ac:dyDescent="0.25">
      <c r="A97" s="3">
        <v>94</v>
      </c>
      <c r="B97" s="3" t="s">
        <v>633</v>
      </c>
      <c r="C97" s="16">
        <v>0</v>
      </c>
      <c r="D97" s="16">
        <v>0</v>
      </c>
      <c r="E97" s="3" t="s">
        <v>631</v>
      </c>
      <c r="F97" s="3" t="s">
        <v>631</v>
      </c>
    </row>
    <row r="98" spans="1:6" x14ac:dyDescent="0.25">
      <c r="A98" s="3">
        <v>95</v>
      </c>
      <c r="B98" s="3" t="s">
        <v>633</v>
      </c>
      <c r="C98" s="16">
        <v>0</v>
      </c>
      <c r="D98" s="16">
        <v>0</v>
      </c>
      <c r="E98" s="3" t="s">
        <v>631</v>
      </c>
      <c r="F98" s="3" t="s">
        <v>631</v>
      </c>
    </row>
    <row r="99" spans="1:6" x14ac:dyDescent="0.25">
      <c r="A99" s="3">
        <v>96</v>
      </c>
      <c r="B99" s="3" t="s">
        <v>633</v>
      </c>
      <c r="C99" s="16">
        <v>0</v>
      </c>
      <c r="D99" s="16">
        <v>0</v>
      </c>
      <c r="E99" s="3" t="s">
        <v>631</v>
      </c>
      <c r="F99" s="3" t="s">
        <v>631</v>
      </c>
    </row>
    <row r="100" spans="1:6" x14ac:dyDescent="0.25">
      <c r="A100" s="3">
        <v>97</v>
      </c>
      <c r="B100" s="3" t="s">
        <v>633</v>
      </c>
      <c r="C100" s="16">
        <v>0</v>
      </c>
      <c r="D100" s="16">
        <v>0</v>
      </c>
      <c r="E100" s="3" t="s">
        <v>631</v>
      </c>
      <c r="F100" s="3" t="s">
        <v>631</v>
      </c>
    </row>
    <row r="101" spans="1:6" x14ac:dyDescent="0.25">
      <c r="A101" s="3">
        <v>98</v>
      </c>
      <c r="B101" s="3" t="s">
        <v>633</v>
      </c>
      <c r="C101" s="16">
        <v>0</v>
      </c>
      <c r="D101" s="16">
        <v>0</v>
      </c>
      <c r="E101" s="3" t="s">
        <v>631</v>
      </c>
      <c r="F101" s="3" t="s">
        <v>631</v>
      </c>
    </row>
    <row r="102" spans="1:6" x14ac:dyDescent="0.25">
      <c r="A102" s="3">
        <v>99</v>
      </c>
      <c r="B102" s="3" t="s">
        <v>633</v>
      </c>
      <c r="C102" s="16">
        <v>0</v>
      </c>
      <c r="D102" s="16">
        <v>0</v>
      </c>
      <c r="E102" s="3" t="s">
        <v>631</v>
      </c>
      <c r="F102" s="3" t="s">
        <v>631</v>
      </c>
    </row>
    <row r="103" spans="1:6" x14ac:dyDescent="0.25">
      <c r="A103" s="3">
        <v>100</v>
      </c>
      <c r="B103" s="3" t="s">
        <v>633</v>
      </c>
      <c r="C103" s="16">
        <v>0</v>
      </c>
      <c r="D103" s="16">
        <v>0</v>
      </c>
      <c r="E103" s="3" t="s">
        <v>631</v>
      </c>
      <c r="F103" s="3" t="s">
        <v>631</v>
      </c>
    </row>
    <row r="104" spans="1:6" x14ac:dyDescent="0.25">
      <c r="A104" s="3">
        <v>101</v>
      </c>
      <c r="B104" s="3" t="s">
        <v>633</v>
      </c>
      <c r="C104" s="16">
        <v>0</v>
      </c>
      <c r="D104" s="16">
        <v>0</v>
      </c>
      <c r="E104" s="3" t="s">
        <v>631</v>
      </c>
      <c r="F104" s="3" t="s">
        <v>631</v>
      </c>
    </row>
    <row r="105" spans="1:6" x14ac:dyDescent="0.25">
      <c r="A105" s="3">
        <v>102</v>
      </c>
      <c r="B105" s="3" t="s">
        <v>633</v>
      </c>
      <c r="C105" s="16">
        <v>0</v>
      </c>
      <c r="D105" s="16">
        <v>0</v>
      </c>
      <c r="E105" s="3" t="s">
        <v>631</v>
      </c>
      <c r="F105" s="3" t="s">
        <v>631</v>
      </c>
    </row>
    <row r="106" spans="1:6" x14ac:dyDescent="0.25">
      <c r="A106" s="3">
        <v>103</v>
      </c>
      <c r="B106" s="3" t="s">
        <v>633</v>
      </c>
      <c r="C106" s="16">
        <v>0</v>
      </c>
      <c r="D106" s="16">
        <v>0</v>
      </c>
      <c r="E106" s="3" t="s">
        <v>631</v>
      </c>
      <c r="F106" s="3" t="s">
        <v>631</v>
      </c>
    </row>
    <row r="107" spans="1:6" x14ac:dyDescent="0.25">
      <c r="A107" s="3">
        <v>104</v>
      </c>
      <c r="B107" s="3" t="s">
        <v>633</v>
      </c>
      <c r="C107" s="16">
        <v>0</v>
      </c>
      <c r="D107" s="16">
        <v>0</v>
      </c>
      <c r="E107" s="3" t="s">
        <v>631</v>
      </c>
      <c r="F107" s="3" t="s">
        <v>631</v>
      </c>
    </row>
    <row r="108" spans="1:6" x14ac:dyDescent="0.25">
      <c r="A108" s="3">
        <v>105</v>
      </c>
      <c r="B108" s="3" t="s">
        <v>633</v>
      </c>
      <c r="C108" s="16">
        <v>0</v>
      </c>
      <c r="D108" s="16">
        <v>0</v>
      </c>
      <c r="E108" s="3" t="s">
        <v>631</v>
      </c>
      <c r="F108" s="3" t="s">
        <v>631</v>
      </c>
    </row>
    <row r="109" spans="1:6" x14ac:dyDescent="0.25">
      <c r="A109" s="3">
        <v>106</v>
      </c>
      <c r="B109" s="3" t="s">
        <v>633</v>
      </c>
      <c r="C109" s="16">
        <v>0</v>
      </c>
      <c r="D109" s="16">
        <v>0</v>
      </c>
      <c r="E109" s="3" t="s">
        <v>631</v>
      </c>
      <c r="F109" s="3" t="s">
        <v>631</v>
      </c>
    </row>
    <row r="110" spans="1:6" x14ac:dyDescent="0.25">
      <c r="A110" s="3">
        <v>107</v>
      </c>
      <c r="B110" s="3" t="s">
        <v>633</v>
      </c>
      <c r="C110" s="16">
        <v>0</v>
      </c>
      <c r="D110" s="16">
        <v>0</v>
      </c>
      <c r="E110" s="3" t="s">
        <v>631</v>
      </c>
      <c r="F110" s="3" t="s">
        <v>631</v>
      </c>
    </row>
    <row r="111" spans="1:6" x14ac:dyDescent="0.25">
      <c r="A111" s="3">
        <v>108</v>
      </c>
      <c r="B111" s="3" t="s">
        <v>633</v>
      </c>
      <c r="C111" s="16">
        <v>0</v>
      </c>
      <c r="D111" s="16">
        <v>0</v>
      </c>
      <c r="E111" s="3" t="s">
        <v>631</v>
      </c>
      <c r="F111" s="3" t="s">
        <v>631</v>
      </c>
    </row>
    <row r="112" spans="1:6" x14ac:dyDescent="0.25">
      <c r="A112" s="3">
        <v>109</v>
      </c>
      <c r="B112" s="3" t="s">
        <v>633</v>
      </c>
      <c r="C112" s="16">
        <v>0</v>
      </c>
      <c r="D112" s="16">
        <v>0</v>
      </c>
      <c r="E112" s="3" t="s">
        <v>631</v>
      </c>
      <c r="F112" s="3" t="s">
        <v>631</v>
      </c>
    </row>
    <row r="113" spans="1:6" x14ac:dyDescent="0.25">
      <c r="A113" s="3">
        <v>110</v>
      </c>
      <c r="B113" s="3" t="s">
        <v>633</v>
      </c>
      <c r="C113" s="16">
        <v>0</v>
      </c>
      <c r="D113" s="16">
        <v>0</v>
      </c>
      <c r="E113" s="3" t="s">
        <v>631</v>
      </c>
      <c r="F113" s="3" t="s">
        <v>631</v>
      </c>
    </row>
    <row r="114" spans="1:6" x14ac:dyDescent="0.25">
      <c r="A114" s="3">
        <v>111</v>
      </c>
      <c r="B114" s="3" t="s">
        <v>633</v>
      </c>
      <c r="C114" s="16">
        <v>0</v>
      </c>
      <c r="D114" s="16">
        <v>0</v>
      </c>
      <c r="E114" s="3" t="s">
        <v>631</v>
      </c>
      <c r="F114" s="3" t="s">
        <v>631</v>
      </c>
    </row>
    <row r="115" spans="1:6" x14ac:dyDescent="0.25">
      <c r="A115" s="3">
        <v>112</v>
      </c>
      <c r="B115" s="3" t="s">
        <v>633</v>
      </c>
      <c r="C115" s="16">
        <v>0</v>
      </c>
      <c r="D115" s="16">
        <v>0</v>
      </c>
      <c r="E115" s="3" t="s">
        <v>631</v>
      </c>
      <c r="F115" s="3" t="s">
        <v>631</v>
      </c>
    </row>
    <row r="116" spans="1:6" x14ac:dyDescent="0.25">
      <c r="A116" s="3">
        <v>113</v>
      </c>
      <c r="B116" s="3" t="s">
        <v>633</v>
      </c>
      <c r="C116" s="16">
        <v>0</v>
      </c>
      <c r="D116" s="16">
        <v>0</v>
      </c>
      <c r="E116" s="3" t="s">
        <v>631</v>
      </c>
      <c r="F116" s="3" t="s">
        <v>631</v>
      </c>
    </row>
    <row r="117" spans="1:6" x14ac:dyDescent="0.25">
      <c r="A117" s="3">
        <v>114</v>
      </c>
      <c r="B117" s="3" t="s">
        <v>633</v>
      </c>
      <c r="C117" s="16">
        <v>0</v>
      </c>
      <c r="D117" s="16">
        <v>0</v>
      </c>
      <c r="E117" s="3" t="s">
        <v>631</v>
      </c>
      <c r="F117" s="3" t="s">
        <v>631</v>
      </c>
    </row>
    <row r="118" spans="1:6" x14ac:dyDescent="0.25">
      <c r="A118" s="3">
        <v>115</v>
      </c>
      <c r="B118" s="3" t="s">
        <v>633</v>
      </c>
      <c r="C118" s="16">
        <v>0</v>
      </c>
      <c r="D118" s="16">
        <v>0</v>
      </c>
      <c r="E118" s="3" t="s">
        <v>631</v>
      </c>
      <c r="F118" s="3" t="s">
        <v>631</v>
      </c>
    </row>
    <row r="119" spans="1:6" x14ac:dyDescent="0.25">
      <c r="A119" s="3">
        <v>116</v>
      </c>
      <c r="B119" s="3" t="s">
        <v>633</v>
      </c>
      <c r="C119" s="16">
        <v>0</v>
      </c>
      <c r="D119" s="16">
        <v>0</v>
      </c>
      <c r="E119" s="3" t="s">
        <v>631</v>
      </c>
      <c r="F119" s="3" t="s">
        <v>631</v>
      </c>
    </row>
    <row r="120" spans="1:6" x14ac:dyDescent="0.25">
      <c r="A120" s="3">
        <v>117</v>
      </c>
      <c r="B120" s="3" t="s">
        <v>633</v>
      </c>
      <c r="C120" s="16">
        <v>0</v>
      </c>
      <c r="D120" s="16">
        <v>0</v>
      </c>
      <c r="E120" s="3" t="s">
        <v>631</v>
      </c>
      <c r="F120" s="3" t="s">
        <v>631</v>
      </c>
    </row>
    <row r="121" spans="1:6" x14ac:dyDescent="0.25">
      <c r="A121" s="3">
        <v>118</v>
      </c>
      <c r="B121" s="3" t="s">
        <v>633</v>
      </c>
      <c r="C121" s="16">
        <v>0</v>
      </c>
      <c r="D121" s="16">
        <v>0</v>
      </c>
      <c r="E121" s="3" t="s">
        <v>631</v>
      </c>
      <c r="F121" s="3" t="s">
        <v>631</v>
      </c>
    </row>
    <row r="122" spans="1:6" x14ac:dyDescent="0.25">
      <c r="A122" s="3">
        <v>119</v>
      </c>
      <c r="B122" s="3" t="s">
        <v>633</v>
      </c>
      <c r="C122" s="16">
        <v>0</v>
      </c>
      <c r="D122" s="16">
        <v>0</v>
      </c>
      <c r="E122" s="3" t="s">
        <v>631</v>
      </c>
      <c r="F122" s="3" t="s">
        <v>631</v>
      </c>
    </row>
    <row r="123" spans="1:6" x14ac:dyDescent="0.25">
      <c r="A123" s="3">
        <v>120</v>
      </c>
      <c r="B123" s="3" t="s">
        <v>633</v>
      </c>
      <c r="C123" s="16">
        <v>0</v>
      </c>
      <c r="D123" s="16">
        <v>0</v>
      </c>
      <c r="E123" s="3" t="s">
        <v>631</v>
      </c>
      <c r="F123" s="3" t="s">
        <v>631</v>
      </c>
    </row>
    <row r="124" spans="1:6" x14ac:dyDescent="0.25">
      <c r="A124" s="3">
        <v>121</v>
      </c>
      <c r="B124" s="3" t="s">
        <v>633</v>
      </c>
      <c r="C124" s="16">
        <v>0</v>
      </c>
      <c r="D124" s="16">
        <v>0</v>
      </c>
      <c r="E124" s="3" t="s">
        <v>631</v>
      </c>
      <c r="F124" s="3" t="s">
        <v>631</v>
      </c>
    </row>
    <row r="125" spans="1:6" x14ac:dyDescent="0.25">
      <c r="A125" s="3">
        <v>122</v>
      </c>
      <c r="B125" s="3" t="s">
        <v>633</v>
      </c>
      <c r="C125" s="16">
        <v>0</v>
      </c>
      <c r="D125" s="16">
        <v>0</v>
      </c>
      <c r="E125" s="3" t="s">
        <v>631</v>
      </c>
      <c r="F125" s="3" t="s">
        <v>631</v>
      </c>
    </row>
    <row r="126" spans="1:6" x14ac:dyDescent="0.25">
      <c r="A126" s="3">
        <v>123</v>
      </c>
      <c r="B126" s="3" t="s">
        <v>633</v>
      </c>
      <c r="C126" s="16">
        <v>0</v>
      </c>
      <c r="D126" s="16">
        <v>0</v>
      </c>
      <c r="E126" s="3" t="s">
        <v>631</v>
      </c>
      <c r="F126" s="3" t="s">
        <v>631</v>
      </c>
    </row>
    <row r="127" spans="1:6" x14ac:dyDescent="0.25">
      <c r="A127" s="3">
        <v>124</v>
      </c>
      <c r="B127" s="3" t="s">
        <v>633</v>
      </c>
      <c r="C127" s="16">
        <v>0</v>
      </c>
      <c r="D127" s="16">
        <v>0</v>
      </c>
      <c r="E127" s="3" t="s">
        <v>631</v>
      </c>
      <c r="F127" s="3" t="s">
        <v>631</v>
      </c>
    </row>
    <row r="128" spans="1:6" x14ac:dyDescent="0.25">
      <c r="A128" s="3">
        <v>125</v>
      </c>
      <c r="B128" s="3" t="s">
        <v>633</v>
      </c>
      <c r="C128" s="16">
        <v>0</v>
      </c>
      <c r="D128" s="16">
        <v>0</v>
      </c>
      <c r="E128" s="3" t="s">
        <v>631</v>
      </c>
      <c r="F128" s="3" t="s">
        <v>631</v>
      </c>
    </row>
    <row r="129" spans="1:6" x14ac:dyDescent="0.25">
      <c r="A129" s="3">
        <v>126</v>
      </c>
      <c r="B129" s="3" t="s">
        <v>633</v>
      </c>
      <c r="C129" s="16">
        <v>0</v>
      </c>
      <c r="D129" s="16">
        <v>0</v>
      </c>
      <c r="E129" s="3" t="s">
        <v>631</v>
      </c>
      <c r="F129" s="3" t="s">
        <v>631</v>
      </c>
    </row>
    <row r="130" spans="1:6" x14ac:dyDescent="0.25">
      <c r="A130" s="3">
        <v>127</v>
      </c>
      <c r="B130" s="3" t="s">
        <v>633</v>
      </c>
      <c r="C130" s="16">
        <v>0</v>
      </c>
      <c r="D130" s="16">
        <v>0</v>
      </c>
      <c r="E130" s="3" t="s">
        <v>631</v>
      </c>
      <c r="F130" s="3" t="s">
        <v>631</v>
      </c>
    </row>
    <row r="131" spans="1:6" x14ac:dyDescent="0.25">
      <c r="A131" s="3">
        <v>128</v>
      </c>
      <c r="B131" s="3" t="s">
        <v>633</v>
      </c>
      <c r="C131" s="16">
        <v>0</v>
      </c>
      <c r="D131" s="16">
        <v>0</v>
      </c>
      <c r="E131" s="3" t="s">
        <v>631</v>
      </c>
      <c r="F131" s="3" t="s">
        <v>631</v>
      </c>
    </row>
    <row r="132" spans="1:6" x14ac:dyDescent="0.25">
      <c r="A132" s="3">
        <v>129</v>
      </c>
      <c r="B132" s="3" t="s">
        <v>633</v>
      </c>
      <c r="C132" s="16">
        <v>0</v>
      </c>
      <c r="D132" s="16">
        <v>0</v>
      </c>
      <c r="E132" s="3" t="s">
        <v>631</v>
      </c>
      <c r="F132" s="3" t="s">
        <v>631</v>
      </c>
    </row>
    <row r="133" spans="1:6" x14ac:dyDescent="0.25">
      <c r="A133" s="3">
        <v>130</v>
      </c>
      <c r="B133" s="3" t="s">
        <v>633</v>
      </c>
      <c r="C133" s="16">
        <v>0</v>
      </c>
      <c r="D133" s="16">
        <v>0</v>
      </c>
      <c r="E133" s="3" t="s">
        <v>631</v>
      </c>
      <c r="F133" s="3" t="s">
        <v>631</v>
      </c>
    </row>
    <row r="134" spans="1:6" x14ac:dyDescent="0.25">
      <c r="A134" s="3">
        <v>131</v>
      </c>
      <c r="B134" s="3" t="s">
        <v>633</v>
      </c>
      <c r="C134" s="16">
        <v>0</v>
      </c>
      <c r="D134" s="16">
        <v>0</v>
      </c>
      <c r="E134" s="3" t="s">
        <v>631</v>
      </c>
      <c r="F134" s="3" t="s">
        <v>631</v>
      </c>
    </row>
    <row r="135" spans="1:6" x14ac:dyDescent="0.25">
      <c r="A135" s="3">
        <v>132</v>
      </c>
      <c r="B135" s="3" t="s">
        <v>633</v>
      </c>
      <c r="C135" s="16">
        <v>0</v>
      </c>
      <c r="D135" s="16">
        <v>0</v>
      </c>
      <c r="E135" s="3" t="s">
        <v>631</v>
      </c>
      <c r="F135" s="3" t="s">
        <v>631</v>
      </c>
    </row>
    <row r="136" spans="1:6" x14ac:dyDescent="0.25">
      <c r="A136" s="3">
        <v>133</v>
      </c>
      <c r="B136" s="3" t="s">
        <v>633</v>
      </c>
      <c r="C136" s="16">
        <v>0</v>
      </c>
      <c r="D136" s="16">
        <v>0</v>
      </c>
      <c r="E136" s="3" t="s">
        <v>631</v>
      </c>
      <c r="F136" s="3" t="s">
        <v>631</v>
      </c>
    </row>
    <row r="137" spans="1:6" x14ac:dyDescent="0.25">
      <c r="A137" s="3">
        <v>134</v>
      </c>
      <c r="B137" s="3" t="s">
        <v>633</v>
      </c>
      <c r="C137" s="16">
        <v>0</v>
      </c>
      <c r="D137" s="16">
        <v>0</v>
      </c>
      <c r="E137" s="3" t="s">
        <v>631</v>
      </c>
      <c r="F137" s="3" t="s">
        <v>631</v>
      </c>
    </row>
    <row r="138" spans="1:6" x14ac:dyDescent="0.25">
      <c r="A138" s="3">
        <v>135</v>
      </c>
      <c r="B138" s="3" t="s">
        <v>633</v>
      </c>
      <c r="C138" s="16">
        <v>0</v>
      </c>
      <c r="D138" s="16">
        <v>0</v>
      </c>
      <c r="E138" s="3" t="s">
        <v>631</v>
      </c>
      <c r="F138" s="3" t="s">
        <v>631</v>
      </c>
    </row>
    <row r="139" spans="1:6" x14ac:dyDescent="0.25">
      <c r="A139" s="3">
        <v>136</v>
      </c>
      <c r="B139" s="3" t="s">
        <v>633</v>
      </c>
      <c r="C139" s="16">
        <v>0</v>
      </c>
      <c r="D139" s="16">
        <v>0</v>
      </c>
      <c r="E139" s="3" t="s">
        <v>631</v>
      </c>
      <c r="F139" s="3" t="s">
        <v>631</v>
      </c>
    </row>
    <row r="140" spans="1:6" x14ac:dyDescent="0.25">
      <c r="A140" s="3">
        <v>137</v>
      </c>
      <c r="B140" s="3" t="s">
        <v>633</v>
      </c>
      <c r="C140" s="16">
        <v>0</v>
      </c>
      <c r="D140" s="16">
        <v>0</v>
      </c>
      <c r="E140" s="3" t="s">
        <v>631</v>
      </c>
      <c r="F140" s="3" t="s">
        <v>631</v>
      </c>
    </row>
    <row r="141" spans="1:6" x14ac:dyDescent="0.25">
      <c r="A141" s="3">
        <v>138</v>
      </c>
      <c r="B141" s="3" t="s">
        <v>633</v>
      </c>
      <c r="C141" s="16">
        <v>0</v>
      </c>
      <c r="D141" s="16">
        <v>0</v>
      </c>
      <c r="E141" s="3" t="s">
        <v>631</v>
      </c>
      <c r="F141" s="3" t="s">
        <v>631</v>
      </c>
    </row>
    <row r="142" spans="1:6" x14ac:dyDescent="0.25">
      <c r="A142" s="3">
        <v>139</v>
      </c>
      <c r="B142" s="3" t="s">
        <v>633</v>
      </c>
      <c r="C142" s="16">
        <v>0</v>
      </c>
      <c r="D142" s="16">
        <v>0</v>
      </c>
      <c r="E142" s="3" t="s">
        <v>631</v>
      </c>
      <c r="F142" s="3" t="s">
        <v>631</v>
      </c>
    </row>
    <row r="143" spans="1:6" x14ac:dyDescent="0.25">
      <c r="A143" s="3">
        <v>140</v>
      </c>
      <c r="B143" s="3" t="s">
        <v>633</v>
      </c>
      <c r="C143" s="16">
        <v>0</v>
      </c>
      <c r="D143" s="16">
        <v>0</v>
      </c>
      <c r="E143" s="3" t="s">
        <v>631</v>
      </c>
      <c r="F143" s="3" t="s">
        <v>631</v>
      </c>
    </row>
    <row r="144" spans="1:6" x14ac:dyDescent="0.25">
      <c r="A144" s="3">
        <v>141</v>
      </c>
      <c r="B144" s="3" t="s">
        <v>633</v>
      </c>
      <c r="C144" s="16">
        <v>0</v>
      </c>
      <c r="D144" s="16">
        <v>0</v>
      </c>
      <c r="E144" s="3" t="s">
        <v>631</v>
      </c>
      <c r="F144" s="3" t="s">
        <v>631</v>
      </c>
    </row>
    <row r="145" spans="1:6" x14ac:dyDescent="0.25">
      <c r="A145" s="3">
        <v>142</v>
      </c>
      <c r="B145" s="3" t="s">
        <v>633</v>
      </c>
      <c r="C145" s="16">
        <v>0</v>
      </c>
      <c r="D145" s="16">
        <v>0</v>
      </c>
      <c r="E145" s="3" t="s">
        <v>631</v>
      </c>
      <c r="F145" s="3" t="s">
        <v>631</v>
      </c>
    </row>
    <row r="146" spans="1:6" x14ac:dyDescent="0.25">
      <c r="A146" s="3">
        <v>143</v>
      </c>
      <c r="B146" s="3" t="s">
        <v>633</v>
      </c>
      <c r="C146" s="16">
        <v>0</v>
      </c>
      <c r="D146" s="16">
        <v>0</v>
      </c>
      <c r="E146" s="3" t="s">
        <v>631</v>
      </c>
      <c r="F146" s="3" t="s">
        <v>631</v>
      </c>
    </row>
    <row r="147" spans="1:6" x14ac:dyDescent="0.25">
      <c r="A147" s="3">
        <v>144</v>
      </c>
      <c r="B147" s="3" t="s">
        <v>633</v>
      </c>
      <c r="C147" s="16">
        <v>0</v>
      </c>
      <c r="D147" s="16">
        <v>0</v>
      </c>
      <c r="E147" s="3" t="s">
        <v>631</v>
      </c>
      <c r="F147" s="3" t="s">
        <v>631</v>
      </c>
    </row>
    <row r="148" spans="1:6" x14ac:dyDescent="0.25">
      <c r="A148" s="3">
        <v>145</v>
      </c>
      <c r="B148" s="3" t="s">
        <v>633</v>
      </c>
      <c r="C148" s="16">
        <v>0</v>
      </c>
      <c r="D148" s="16">
        <v>0</v>
      </c>
      <c r="E148" s="3" t="s">
        <v>631</v>
      </c>
      <c r="F148" s="3" t="s">
        <v>631</v>
      </c>
    </row>
    <row r="149" spans="1:6" x14ac:dyDescent="0.25">
      <c r="A149" s="3">
        <v>146</v>
      </c>
      <c r="B149" s="3" t="s">
        <v>633</v>
      </c>
      <c r="C149" s="16">
        <v>0</v>
      </c>
      <c r="D149" s="16">
        <v>0</v>
      </c>
      <c r="E149" s="3" t="s">
        <v>631</v>
      </c>
      <c r="F149" s="3" t="s">
        <v>631</v>
      </c>
    </row>
    <row r="150" spans="1:6" x14ac:dyDescent="0.25">
      <c r="A150" s="3">
        <v>147</v>
      </c>
      <c r="B150" s="3" t="s">
        <v>633</v>
      </c>
      <c r="C150" s="16">
        <v>0</v>
      </c>
      <c r="D150" s="16">
        <v>0</v>
      </c>
      <c r="E150" s="3" t="s">
        <v>631</v>
      </c>
      <c r="F150" s="3" t="s">
        <v>631</v>
      </c>
    </row>
    <row r="151" spans="1:6" x14ac:dyDescent="0.25">
      <c r="A151" s="3">
        <v>148</v>
      </c>
      <c r="B151" s="3" t="s">
        <v>633</v>
      </c>
      <c r="C151" s="16">
        <v>0</v>
      </c>
      <c r="D151" s="16">
        <v>0</v>
      </c>
      <c r="E151" s="3" t="s">
        <v>631</v>
      </c>
      <c r="F151" s="3" t="s">
        <v>631</v>
      </c>
    </row>
    <row r="152" spans="1:6" x14ac:dyDescent="0.25">
      <c r="A152" s="3">
        <v>149</v>
      </c>
      <c r="B152" s="3" t="s">
        <v>633</v>
      </c>
      <c r="C152" s="16">
        <v>0</v>
      </c>
      <c r="D152" s="16">
        <v>0</v>
      </c>
      <c r="E152" s="3" t="s">
        <v>631</v>
      </c>
      <c r="F152" s="3" t="s">
        <v>631</v>
      </c>
    </row>
    <row r="153" spans="1:6" x14ac:dyDescent="0.25">
      <c r="A153" s="3">
        <v>150</v>
      </c>
      <c r="B153" s="3" t="s">
        <v>633</v>
      </c>
      <c r="C153" s="16">
        <v>0</v>
      </c>
      <c r="D153" s="16">
        <v>0</v>
      </c>
      <c r="E153" s="3" t="s">
        <v>631</v>
      </c>
      <c r="F153" s="3" t="s">
        <v>631</v>
      </c>
    </row>
    <row r="154" spans="1:6" x14ac:dyDescent="0.25">
      <c r="A154" s="3">
        <v>151</v>
      </c>
      <c r="B154" s="3" t="s">
        <v>633</v>
      </c>
      <c r="C154" s="16">
        <v>0</v>
      </c>
      <c r="D154" s="16">
        <v>0</v>
      </c>
      <c r="E154" s="3" t="s">
        <v>631</v>
      </c>
      <c r="F154" s="3" t="s">
        <v>631</v>
      </c>
    </row>
    <row r="155" spans="1:6" x14ac:dyDescent="0.25">
      <c r="A155" s="3">
        <v>152</v>
      </c>
      <c r="B155" s="3" t="s">
        <v>633</v>
      </c>
      <c r="C155" s="16">
        <v>0</v>
      </c>
      <c r="D155" s="16">
        <v>0</v>
      </c>
      <c r="E155" s="3" t="s">
        <v>631</v>
      </c>
      <c r="F155" s="3" t="s">
        <v>631</v>
      </c>
    </row>
    <row r="156" spans="1:6" x14ac:dyDescent="0.25">
      <c r="A156" s="3">
        <v>153</v>
      </c>
      <c r="B156" s="3" t="s">
        <v>633</v>
      </c>
      <c r="C156" s="13">
        <v>0</v>
      </c>
      <c r="D156" s="13">
        <v>0</v>
      </c>
      <c r="E156" s="3" t="s">
        <v>631</v>
      </c>
      <c r="F156" s="3" t="s">
        <v>631</v>
      </c>
    </row>
    <row r="157" spans="1:6" x14ac:dyDescent="0.25">
      <c r="A157" s="3">
        <v>154</v>
      </c>
      <c r="B157" s="3" t="s">
        <v>633</v>
      </c>
      <c r="C157" s="13">
        <v>0</v>
      </c>
      <c r="D157" s="13">
        <v>0</v>
      </c>
      <c r="E157" s="3" t="s">
        <v>631</v>
      </c>
      <c r="F157" s="3" t="s">
        <v>631</v>
      </c>
    </row>
    <row r="158" spans="1:6" x14ac:dyDescent="0.25">
      <c r="A158" s="3">
        <v>155</v>
      </c>
      <c r="B158" s="3" t="s">
        <v>633</v>
      </c>
      <c r="C158" s="13">
        <v>0</v>
      </c>
      <c r="D158" s="13">
        <v>0</v>
      </c>
      <c r="E158" s="3" t="s">
        <v>631</v>
      </c>
      <c r="F158" s="3" t="s">
        <v>631</v>
      </c>
    </row>
    <row r="159" spans="1:6" x14ac:dyDescent="0.25">
      <c r="A159" s="3">
        <v>156</v>
      </c>
      <c r="B159" s="3" t="s">
        <v>633</v>
      </c>
      <c r="C159" s="13">
        <v>0</v>
      </c>
      <c r="D159" s="13">
        <v>0</v>
      </c>
      <c r="E159" s="3" t="s">
        <v>631</v>
      </c>
      <c r="F159" s="3" t="s">
        <v>631</v>
      </c>
    </row>
    <row r="160" spans="1:6" x14ac:dyDescent="0.25">
      <c r="A160" s="3">
        <v>157</v>
      </c>
      <c r="B160" s="3" t="s">
        <v>633</v>
      </c>
      <c r="C160" s="13">
        <v>0</v>
      </c>
      <c r="D160" s="13">
        <v>0</v>
      </c>
      <c r="E160" s="3" t="s">
        <v>631</v>
      </c>
      <c r="F160" s="3" t="s">
        <v>631</v>
      </c>
    </row>
    <row r="161" spans="1:6" x14ac:dyDescent="0.25">
      <c r="A161" s="3">
        <v>158</v>
      </c>
      <c r="B161" s="3" t="s">
        <v>633</v>
      </c>
      <c r="C161" s="13">
        <v>0</v>
      </c>
      <c r="D161" s="13">
        <v>0</v>
      </c>
      <c r="E161" s="3" t="s">
        <v>631</v>
      </c>
      <c r="F161" s="3" t="s">
        <v>631</v>
      </c>
    </row>
    <row r="162" spans="1:6" x14ac:dyDescent="0.25">
      <c r="A162" s="3">
        <v>159</v>
      </c>
      <c r="B162" s="3" t="s">
        <v>633</v>
      </c>
      <c r="C162" s="13">
        <v>980.24</v>
      </c>
      <c r="D162" s="13">
        <v>980.24</v>
      </c>
      <c r="E162" s="3" t="s">
        <v>217</v>
      </c>
      <c r="F162" s="7" t="s">
        <v>635</v>
      </c>
    </row>
    <row r="163" spans="1:6" x14ac:dyDescent="0.25">
      <c r="A163" s="3">
        <v>160</v>
      </c>
      <c r="B163" s="3" t="s">
        <v>633</v>
      </c>
      <c r="C163" s="13">
        <v>0</v>
      </c>
      <c r="D163" s="13">
        <v>0</v>
      </c>
      <c r="E163" s="3" t="s">
        <v>631</v>
      </c>
      <c r="F163" s="3" t="s">
        <v>631</v>
      </c>
    </row>
    <row r="164" spans="1:6" x14ac:dyDescent="0.25">
      <c r="A164" s="3">
        <v>161</v>
      </c>
      <c r="B164" s="3" t="s">
        <v>633</v>
      </c>
      <c r="C164" s="13">
        <v>0</v>
      </c>
      <c r="D164" s="13">
        <v>0</v>
      </c>
      <c r="E164" s="3" t="s">
        <v>631</v>
      </c>
      <c r="F164" s="3" t="s">
        <v>631</v>
      </c>
    </row>
    <row r="165" spans="1:6" x14ac:dyDescent="0.25">
      <c r="A165" s="3">
        <v>162</v>
      </c>
      <c r="B165" s="3" t="s">
        <v>633</v>
      </c>
      <c r="C165" s="13">
        <v>0</v>
      </c>
      <c r="D165" s="13">
        <v>0</v>
      </c>
      <c r="E165" s="3" t="s">
        <v>631</v>
      </c>
      <c r="F165" s="3" t="s">
        <v>631</v>
      </c>
    </row>
    <row r="166" spans="1:6" x14ac:dyDescent="0.25">
      <c r="A166" s="3">
        <v>163</v>
      </c>
      <c r="B166" s="3" t="s">
        <v>633</v>
      </c>
      <c r="C166" s="13">
        <f>550+980.24</f>
        <v>1530.24</v>
      </c>
      <c r="D166" s="13">
        <f>550+980.24</f>
        <v>1530.24</v>
      </c>
      <c r="E166" s="3" t="s">
        <v>217</v>
      </c>
      <c r="F166" s="7" t="s">
        <v>635</v>
      </c>
    </row>
    <row r="167" spans="1:6" x14ac:dyDescent="0.25">
      <c r="A167" s="3">
        <v>164</v>
      </c>
      <c r="B167" s="3" t="s">
        <v>633</v>
      </c>
      <c r="C167" s="13">
        <v>0</v>
      </c>
      <c r="D167" s="13">
        <v>0</v>
      </c>
      <c r="E167" s="3" t="s">
        <v>631</v>
      </c>
      <c r="F167" s="3" t="s">
        <v>631</v>
      </c>
    </row>
    <row r="168" spans="1:6" x14ac:dyDescent="0.25">
      <c r="A168" s="3">
        <v>165</v>
      </c>
      <c r="B168" s="3" t="s">
        <v>633</v>
      </c>
      <c r="C168" s="13">
        <v>0</v>
      </c>
      <c r="D168" s="13">
        <v>0</v>
      </c>
      <c r="E168" s="3" t="s">
        <v>631</v>
      </c>
      <c r="F168" s="3" t="s">
        <v>631</v>
      </c>
    </row>
    <row r="169" spans="1:6" x14ac:dyDescent="0.25">
      <c r="A169" s="3">
        <v>166</v>
      </c>
      <c r="B169" s="3" t="s">
        <v>633</v>
      </c>
      <c r="C169" s="13">
        <f>550+980.24</f>
        <v>1530.24</v>
      </c>
      <c r="D169" s="13">
        <f>550+980.24</f>
        <v>1530.24</v>
      </c>
      <c r="E169" s="3" t="s">
        <v>217</v>
      </c>
      <c r="F169" s="7" t="s">
        <v>635</v>
      </c>
    </row>
    <row r="170" spans="1:6" x14ac:dyDescent="0.25">
      <c r="A170" s="3">
        <v>167</v>
      </c>
      <c r="B170" s="3" t="s">
        <v>633</v>
      </c>
      <c r="C170" s="13">
        <v>0</v>
      </c>
      <c r="D170" s="13">
        <v>0</v>
      </c>
      <c r="E170" s="3" t="s">
        <v>631</v>
      </c>
      <c r="F170" s="3" t="s">
        <v>631</v>
      </c>
    </row>
    <row r="171" spans="1:6" x14ac:dyDescent="0.25">
      <c r="A171" s="3">
        <v>168</v>
      </c>
      <c r="B171" s="3" t="s">
        <v>633</v>
      </c>
      <c r="C171" s="13">
        <v>0</v>
      </c>
      <c r="D171" s="13">
        <v>0</v>
      </c>
      <c r="E171" s="3" t="s">
        <v>631</v>
      </c>
      <c r="F171" s="3" t="s">
        <v>631</v>
      </c>
    </row>
    <row r="172" spans="1:6" x14ac:dyDescent="0.25">
      <c r="A172" s="3">
        <v>169</v>
      </c>
      <c r="B172" s="3" t="s">
        <v>633</v>
      </c>
      <c r="C172" s="13">
        <v>0</v>
      </c>
      <c r="D172" s="13">
        <v>0</v>
      </c>
      <c r="E172" s="3" t="s">
        <v>631</v>
      </c>
      <c r="F172" s="3" t="s">
        <v>631</v>
      </c>
    </row>
    <row r="173" spans="1:6" x14ac:dyDescent="0.25">
      <c r="A173" s="3">
        <v>170</v>
      </c>
      <c r="B173" s="3" t="s">
        <v>633</v>
      </c>
      <c r="C173" s="13">
        <v>0</v>
      </c>
      <c r="D173" s="13">
        <v>0</v>
      </c>
      <c r="E173" s="3" t="s">
        <v>631</v>
      </c>
      <c r="F173" s="3" t="s">
        <v>631</v>
      </c>
    </row>
    <row r="174" spans="1:6" x14ac:dyDescent="0.25">
      <c r="A174" s="3">
        <v>171</v>
      </c>
      <c r="B174" s="3" t="s">
        <v>633</v>
      </c>
      <c r="C174" s="13">
        <v>0</v>
      </c>
      <c r="D174" s="13">
        <v>0</v>
      </c>
      <c r="E174" s="3" t="s">
        <v>631</v>
      </c>
      <c r="F174" s="3" t="s">
        <v>631</v>
      </c>
    </row>
    <row r="175" spans="1:6" x14ac:dyDescent="0.25">
      <c r="A175" s="3">
        <v>172</v>
      </c>
      <c r="B175" s="3" t="s">
        <v>633</v>
      </c>
      <c r="C175" s="13">
        <v>0</v>
      </c>
      <c r="D175" s="13">
        <v>0</v>
      </c>
      <c r="E175" s="3" t="s">
        <v>631</v>
      </c>
      <c r="F175" s="3" t="s">
        <v>631</v>
      </c>
    </row>
    <row r="176" spans="1:6" x14ac:dyDescent="0.25">
      <c r="A176" s="3">
        <v>173</v>
      </c>
      <c r="B176" s="3" t="s">
        <v>633</v>
      </c>
      <c r="C176" s="13">
        <v>490.12</v>
      </c>
      <c r="D176" s="13">
        <v>490.12</v>
      </c>
      <c r="E176" s="3" t="s">
        <v>217</v>
      </c>
      <c r="F176" s="7" t="s">
        <v>635</v>
      </c>
    </row>
    <row r="177" spans="1:6" x14ac:dyDescent="0.25">
      <c r="A177" s="3">
        <v>174</v>
      </c>
      <c r="B177" s="3" t="s">
        <v>633</v>
      </c>
      <c r="C177" s="13">
        <v>1100</v>
      </c>
      <c r="D177" s="13">
        <v>1100</v>
      </c>
      <c r="E177" s="3" t="s">
        <v>217</v>
      </c>
      <c r="F177" s="7" t="s">
        <v>635</v>
      </c>
    </row>
    <row r="178" spans="1:6" x14ac:dyDescent="0.25">
      <c r="A178" s="3">
        <v>175</v>
      </c>
      <c r="B178" s="3" t="s">
        <v>633</v>
      </c>
      <c r="C178" s="13">
        <v>0</v>
      </c>
      <c r="D178" s="13">
        <v>0</v>
      </c>
      <c r="E178" s="3" t="s">
        <v>631</v>
      </c>
      <c r="F178" s="3" t="s">
        <v>631</v>
      </c>
    </row>
    <row r="179" spans="1:6" x14ac:dyDescent="0.25">
      <c r="A179" s="3">
        <v>176</v>
      </c>
      <c r="B179" s="3" t="s">
        <v>633</v>
      </c>
      <c r="C179" s="13">
        <v>0</v>
      </c>
      <c r="D179" s="13">
        <v>0</v>
      </c>
      <c r="E179" s="3" t="s">
        <v>631</v>
      </c>
      <c r="F179" s="3" t="s">
        <v>631</v>
      </c>
    </row>
    <row r="180" spans="1:6" x14ac:dyDescent="0.25">
      <c r="A180" s="3">
        <v>177</v>
      </c>
      <c r="B180" s="3" t="s">
        <v>633</v>
      </c>
      <c r="C180" s="13">
        <v>490.12</v>
      </c>
      <c r="D180" s="13">
        <v>490.12</v>
      </c>
      <c r="E180" s="3" t="s">
        <v>217</v>
      </c>
      <c r="F180" s="7" t="s">
        <v>635</v>
      </c>
    </row>
    <row r="181" spans="1:6" x14ac:dyDescent="0.25">
      <c r="A181" s="3">
        <v>178</v>
      </c>
      <c r="B181" s="3" t="s">
        <v>633</v>
      </c>
      <c r="C181" s="13">
        <v>0</v>
      </c>
      <c r="D181" s="13">
        <v>0</v>
      </c>
      <c r="E181" s="3" t="s">
        <v>631</v>
      </c>
      <c r="F181" s="3" t="s">
        <v>631</v>
      </c>
    </row>
    <row r="182" spans="1:6" x14ac:dyDescent="0.25">
      <c r="A182" s="3">
        <v>179</v>
      </c>
      <c r="B182" s="3" t="s">
        <v>633</v>
      </c>
      <c r="C182" s="13">
        <v>0</v>
      </c>
      <c r="D182" s="13">
        <v>0</v>
      </c>
      <c r="E182" s="3" t="s">
        <v>631</v>
      </c>
      <c r="F182" s="3" t="s">
        <v>631</v>
      </c>
    </row>
    <row r="183" spans="1:6" x14ac:dyDescent="0.25">
      <c r="A183" s="3">
        <v>180</v>
      </c>
      <c r="B183" s="3" t="s">
        <v>633</v>
      </c>
      <c r="C183" s="13">
        <v>0</v>
      </c>
      <c r="D183" s="13">
        <v>0</v>
      </c>
      <c r="E183" s="3" t="s">
        <v>631</v>
      </c>
      <c r="F183" s="3" t="s">
        <v>631</v>
      </c>
    </row>
    <row r="184" spans="1:6" x14ac:dyDescent="0.25">
      <c r="A184" s="3">
        <v>181</v>
      </c>
      <c r="B184" s="3" t="s">
        <v>633</v>
      </c>
      <c r="C184" s="13">
        <v>0</v>
      </c>
      <c r="D184" s="13">
        <v>0</v>
      </c>
      <c r="E184" s="3" t="s">
        <v>631</v>
      </c>
      <c r="F184" s="3" t="s">
        <v>631</v>
      </c>
    </row>
    <row r="185" spans="1:6" x14ac:dyDescent="0.25">
      <c r="A185" s="3">
        <v>182</v>
      </c>
      <c r="B185" s="3" t="s">
        <v>633</v>
      </c>
      <c r="C185" s="13">
        <v>550</v>
      </c>
      <c r="D185" s="13">
        <v>550</v>
      </c>
      <c r="E185" s="3" t="s">
        <v>217</v>
      </c>
      <c r="F185" s="7" t="s">
        <v>635</v>
      </c>
    </row>
    <row r="186" spans="1:6" x14ac:dyDescent="0.25">
      <c r="A186" s="3">
        <v>183</v>
      </c>
      <c r="B186" s="3" t="s">
        <v>633</v>
      </c>
      <c r="C186" s="13">
        <v>0</v>
      </c>
      <c r="D186" s="13">
        <v>0</v>
      </c>
      <c r="E186" s="3" t="s">
        <v>631</v>
      </c>
      <c r="F186" s="3" t="s">
        <v>631</v>
      </c>
    </row>
    <row r="187" spans="1:6" x14ac:dyDescent="0.25">
      <c r="A187" s="3">
        <v>184</v>
      </c>
      <c r="B187" s="3" t="s">
        <v>633</v>
      </c>
      <c r="C187" s="13">
        <v>0</v>
      </c>
      <c r="D187" s="13">
        <v>0</v>
      </c>
      <c r="E187" s="3" t="s">
        <v>631</v>
      </c>
      <c r="F187" s="3" t="s">
        <v>631</v>
      </c>
    </row>
    <row r="188" spans="1:6" x14ac:dyDescent="0.25">
      <c r="A188" s="3">
        <v>185</v>
      </c>
      <c r="B188" s="3" t="s">
        <v>633</v>
      </c>
      <c r="C188" s="13">
        <v>0</v>
      </c>
      <c r="D188" s="13">
        <v>0</v>
      </c>
      <c r="E188" s="3" t="s">
        <v>631</v>
      </c>
      <c r="F188" s="3" t="s">
        <v>631</v>
      </c>
    </row>
    <row r="189" spans="1:6" x14ac:dyDescent="0.25">
      <c r="A189" s="3">
        <v>186</v>
      </c>
      <c r="B189" s="3" t="s">
        <v>633</v>
      </c>
      <c r="C189" s="13">
        <v>0</v>
      </c>
      <c r="D189" s="13">
        <v>0</v>
      </c>
      <c r="E189" s="3" t="s">
        <v>631</v>
      </c>
      <c r="F189" s="3" t="s">
        <v>631</v>
      </c>
    </row>
    <row r="190" spans="1:6" x14ac:dyDescent="0.25">
      <c r="A190" s="3">
        <v>187</v>
      </c>
      <c r="B190" s="3" t="s">
        <v>633</v>
      </c>
      <c r="C190" s="13">
        <v>0</v>
      </c>
      <c r="D190" s="13">
        <v>0</v>
      </c>
      <c r="E190" s="3" t="s">
        <v>631</v>
      </c>
      <c r="F190" s="3" t="s">
        <v>631</v>
      </c>
    </row>
    <row r="191" spans="1:6" x14ac:dyDescent="0.25">
      <c r="A191" s="3">
        <v>188</v>
      </c>
      <c r="B191" s="3" t="s">
        <v>633</v>
      </c>
      <c r="C191" s="13">
        <v>0</v>
      </c>
      <c r="D191" s="13">
        <v>0</v>
      </c>
      <c r="E191" s="3" t="s">
        <v>631</v>
      </c>
      <c r="F191" s="3" t="s">
        <v>631</v>
      </c>
    </row>
    <row r="192" spans="1:6" x14ac:dyDescent="0.25">
      <c r="A192" s="3">
        <v>189</v>
      </c>
      <c r="B192" s="3" t="s">
        <v>633</v>
      </c>
      <c r="C192" s="13">
        <v>0</v>
      </c>
      <c r="D192" s="13">
        <v>0</v>
      </c>
      <c r="E192" s="3" t="s">
        <v>631</v>
      </c>
      <c r="F192" s="3" t="s">
        <v>631</v>
      </c>
    </row>
    <row r="193" spans="1:6" x14ac:dyDescent="0.25">
      <c r="A193" s="3">
        <v>190</v>
      </c>
      <c r="B193" s="3" t="s">
        <v>633</v>
      </c>
      <c r="C193" s="13">
        <v>0</v>
      </c>
      <c r="D193" s="13">
        <v>0</v>
      </c>
      <c r="E193" s="3" t="s">
        <v>631</v>
      </c>
      <c r="F193" s="3" t="s">
        <v>631</v>
      </c>
    </row>
    <row r="194" spans="1:6" x14ac:dyDescent="0.25">
      <c r="A194" s="3">
        <v>191</v>
      </c>
      <c r="B194" s="3" t="s">
        <v>633</v>
      </c>
      <c r="C194" s="13">
        <f>550+980.24</f>
        <v>1530.24</v>
      </c>
      <c r="D194" s="13">
        <f>550+980.24</f>
        <v>1530.24</v>
      </c>
      <c r="E194" s="3" t="s">
        <v>217</v>
      </c>
      <c r="F194" s="7" t="s">
        <v>635</v>
      </c>
    </row>
    <row r="195" spans="1:6" x14ac:dyDescent="0.25">
      <c r="A195" s="3">
        <v>192</v>
      </c>
      <c r="B195" s="3" t="s">
        <v>633</v>
      </c>
      <c r="C195" s="13">
        <v>0</v>
      </c>
      <c r="D195" s="13">
        <v>0</v>
      </c>
      <c r="E195" s="3" t="s">
        <v>631</v>
      </c>
      <c r="F195" s="3" t="s">
        <v>631</v>
      </c>
    </row>
    <row r="196" spans="1:6" x14ac:dyDescent="0.25">
      <c r="A196" s="3">
        <v>193</v>
      </c>
      <c r="B196" s="3" t="s">
        <v>633</v>
      </c>
      <c r="C196" s="13">
        <v>0</v>
      </c>
      <c r="D196" s="13">
        <v>0</v>
      </c>
      <c r="E196" s="3" t="s">
        <v>631</v>
      </c>
      <c r="F196" s="3" t="s">
        <v>631</v>
      </c>
    </row>
    <row r="197" spans="1:6" x14ac:dyDescent="0.25">
      <c r="A197" s="3">
        <v>194</v>
      </c>
      <c r="B197" s="3" t="s">
        <v>633</v>
      </c>
      <c r="C197" s="13">
        <v>0</v>
      </c>
      <c r="D197" s="13">
        <v>0</v>
      </c>
      <c r="E197" s="3" t="s">
        <v>631</v>
      </c>
      <c r="F197" s="3" t="s">
        <v>631</v>
      </c>
    </row>
    <row r="198" spans="1:6" x14ac:dyDescent="0.25">
      <c r="A198" s="3">
        <v>195</v>
      </c>
      <c r="B198" s="3" t="s">
        <v>633</v>
      </c>
      <c r="C198" s="13">
        <v>0</v>
      </c>
      <c r="D198" s="13">
        <v>0</v>
      </c>
      <c r="E198" s="3" t="s">
        <v>631</v>
      </c>
      <c r="F198" s="3" t="s">
        <v>631</v>
      </c>
    </row>
    <row r="199" spans="1:6" x14ac:dyDescent="0.25">
      <c r="A199" s="3">
        <v>196</v>
      </c>
      <c r="B199" s="3" t="s">
        <v>633</v>
      </c>
      <c r="C199" s="13">
        <v>0</v>
      </c>
      <c r="D199" s="13">
        <v>0</v>
      </c>
      <c r="E199" s="3" t="s">
        <v>631</v>
      </c>
      <c r="F199" s="3" t="s">
        <v>631</v>
      </c>
    </row>
    <row r="200" spans="1:6" x14ac:dyDescent="0.25">
      <c r="A200" s="3">
        <v>197</v>
      </c>
      <c r="B200" s="3" t="s">
        <v>633</v>
      </c>
      <c r="C200" s="13">
        <f>700+700</f>
        <v>1400</v>
      </c>
      <c r="D200" s="13">
        <f>700+700</f>
        <v>1400</v>
      </c>
      <c r="E200" s="3" t="s">
        <v>217</v>
      </c>
      <c r="F200" s="7" t="s">
        <v>635</v>
      </c>
    </row>
    <row r="201" spans="1:6" x14ac:dyDescent="0.25">
      <c r="A201" s="3">
        <v>198</v>
      </c>
      <c r="B201" s="3" t="s">
        <v>633</v>
      </c>
      <c r="C201" s="13">
        <v>0</v>
      </c>
      <c r="D201" s="13">
        <v>0</v>
      </c>
      <c r="E201" s="3" t="s">
        <v>631</v>
      </c>
      <c r="F201" s="3" t="s">
        <v>631</v>
      </c>
    </row>
    <row r="202" spans="1:6" x14ac:dyDescent="0.25">
      <c r="A202" s="3">
        <v>199</v>
      </c>
      <c r="B202" s="3" t="s">
        <v>633</v>
      </c>
      <c r="C202" s="13">
        <v>0</v>
      </c>
      <c r="D202" s="13">
        <v>0</v>
      </c>
      <c r="E202" s="3" t="s">
        <v>631</v>
      </c>
      <c r="F202" s="3" t="s">
        <v>631</v>
      </c>
    </row>
    <row r="203" spans="1:6" x14ac:dyDescent="0.25">
      <c r="A203" s="3">
        <v>200</v>
      </c>
      <c r="B203" s="3" t="s">
        <v>633</v>
      </c>
      <c r="C203" s="13">
        <v>0</v>
      </c>
      <c r="D203" s="13">
        <v>0</v>
      </c>
      <c r="E203" s="3" t="s">
        <v>631</v>
      </c>
      <c r="F203" s="3" t="s">
        <v>631</v>
      </c>
    </row>
    <row r="204" spans="1:6" x14ac:dyDescent="0.25">
      <c r="A204" s="3">
        <v>201</v>
      </c>
      <c r="B204" s="3" t="s">
        <v>633</v>
      </c>
      <c r="C204" s="13">
        <f>550+980.24</f>
        <v>1530.24</v>
      </c>
      <c r="D204" s="13">
        <f>550+980.24</f>
        <v>1530.24</v>
      </c>
      <c r="E204" s="3" t="s">
        <v>217</v>
      </c>
      <c r="F204" s="7" t="s">
        <v>635</v>
      </c>
    </row>
    <row r="205" spans="1:6" x14ac:dyDescent="0.25">
      <c r="A205" s="3">
        <v>202</v>
      </c>
      <c r="B205" s="3" t="s">
        <v>633</v>
      </c>
      <c r="C205" s="13">
        <v>300</v>
      </c>
      <c r="D205" s="13">
        <v>300</v>
      </c>
      <c r="E205" s="3" t="s">
        <v>217</v>
      </c>
      <c r="F205" s="7" t="s">
        <v>635</v>
      </c>
    </row>
    <row r="206" spans="1:6" x14ac:dyDescent="0.25">
      <c r="A206" s="3">
        <v>203</v>
      </c>
      <c r="B206" s="3" t="s">
        <v>633</v>
      </c>
      <c r="C206" s="13">
        <v>0</v>
      </c>
      <c r="D206" s="13">
        <v>0</v>
      </c>
      <c r="E206" s="3" t="s">
        <v>631</v>
      </c>
      <c r="F206" s="3" t="s">
        <v>631</v>
      </c>
    </row>
    <row r="207" spans="1:6" x14ac:dyDescent="0.25">
      <c r="A207" s="3">
        <v>204</v>
      </c>
      <c r="B207" s="3" t="s">
        <v>633</v>
      </c>
      <c r="C207" s="13">
        <v>0</v>
      </c>
      <c r="D207" s="13">
        <v>0</v>
      </c>
      <c r="E207" s="3" t="s">
        <v>631</v>
      </c>
      <c r="F207" s="3" t="s">
        <v>631</v>
      </c>
    </row>
    <row r="208" spans="1:6" x14ac:dyDescent="0.25">
      <c r="A208" s="3">
        <v>205</v>
      </c>
      <c r="B208" s="3" t="s">
        <v>633</v>
      </c>
      <c r="C208" s="13">
        <f>300+273.44</f>
        <v>573.44000000000005</v>
      </c>
      <c r="D208" s="13">
        <f>300+273.44</f>
        <v>573.44000000000005</v>
      </c>
      <c r="E208" s="3" t="s">
        <v>217</v>
      </c>
      <c r="F208" s="7" t="s">
        <v>635</v>
      </c>
    </row>
    <row r="209" spans="1:6" x14ac:dyDescent="0.25">
      <c r="A209" s="3">
        <v>206</v>
      </c>
      <c r="B209" s="3" t="s">
        <v>633</v>
      </c>
      <c r="C209" s="13">
        <v>746.79</v>
      </c>
      <c r="D209" s="13">
        <v>746.79</v>
      </c>
      <c r="E209" s="3" t="s">
        <v>217</v>
      </c>
      <c r="F209" s="7" t="s">
        <v>635</v>
      </c>
    </row>
    <row r="210" spans="1:6" x14ac:dyDescent="0.25">
      <c r="A210" s="3">
        <v>207</v>
      </c>
      <c r="B210" s="3" t="s">
        <v>633</v>
      </c>
      <c r="C210" s="13">
        <v>0</v>
      </c>
      <c r="D210" s="13">
        <v>0</v>
      </c>
      <c r="E210" s="3" t="s">
        <v>631</v>
      </c>
      <c r="F210" s="3" t="s">
        <v>631</v>
      </c>
    </row>
    <row r="211" spans="1:6" x14ac:dyDescent="0.25">
      <c r="A211" s="3">
        <v>208</v>
      </c>
      <c r="B211" s="3" t="s">
        <v>633</v>
      </c>
      <c r="C211" s="13">
        <v>0</v>
      </c>
      <c r="D211" s="13">
        <v>0</v>
      </c>
      <c r="E211" s="3" t="s">
        <v>631</v>
      </c>
      <c r="F211" s="3" t="s">
        <v>631</v>
      </c>
    </row>
    <row r="212" spans="1:6" x14ac:dyDescent="0.25">
      <c r="A212" s="3">
        <v>209</v>
      </c>
      <c r="B212" s="3" t="s">
        <v>633</v>
      </c>
      <c r="C212" s="13">
        <v>0</v>
      </c>
      <c r="D212" s="13">
        <v>0</v>
      </c>
      <c r="E212" s="3" t="s">
        <v>631</v>
      </c>
      <c r="F212" s="3" t="s">
        <v>631</v>
      </c>
    </row>
    <row r="213" spans="1:6" x14ac:dyDescent="0.25">
      <c r="A213" s="3">
        <v>210</v>
      </c>
      <c r="B213" s="3" t="s">
        <v>633</v>
      </c>
      <c r="C213" s="13">
        <v>0</v>
      </c>
      <c r="D213" s="13">
        <v>0</v>
      </c>
      <c r="E213" s="3" t="s">
        <v>631</v>
      </c>
      <c r="F213" s="3" t="s">
        <v>631</v>
      </c>
    </row>
    <row r="214" spans="1:6" x14ac:dyDescent="0.25">
      <c r="A214" s="3">
        <v>211</v>
      </c>
      <c r="B214" s="3" t="s">
        <v>633</v>
      </c>
      <c r="C214" s="13">
        <v>0</v>
      </c>
      <c r="D214" s="13">
        <v>0</v>
      </c>
      <c r="E214" s="3" t="s">
        <v>631</v>
      </c>
      <c r="F214" s="3" t="s">
        <v>631</v>
      </c>
    </row>
    <row r="215" spans="1:6" x14ac:dyDescent="0.25">
      <c r="A215" s="3">
        <v>212</v>
      </c>
      <c r="B215" s="3" t="s">
        <v>633</v>
      </c>
      <c r="C215" s="13">
        <f>550+550</f>
        <v>1100</v>
      </c>
      <c r="D215" s="13">
        <f>550+550</f>
        <v>1100</v>
      </c>
      <c r="E215" s="3" t="s">
        <v>217</v>
      </c>
      <c r="F215" s="7" t="s">
        <v>635</v>
      </c>
    </row>
    <row r="216" spans="1:6" x14ac:dyDescent="0.25">
      <c r="A216" s="3">
        <v>213</v>
      </c>
      <c r="B216" s="3" t="s">
        <v>633</v>
      </c>
      <c r="C216" s="13">
        <f>550+858.28</f>
        <v>1408.28</v>
      </c>
      <c r="D216" s="13">
        <f>550+858.28</f>
        <v>1408.28</v>
      </c>
      <c r="E216" s="3" t="s">
        <v>217</v>
      </c>
      <c r="F216" s="7" t="s">
        <v>635</v>
      </c>
    </row>
    <row r="217" spans="1:6" x14ac:dyDescent="0.25">
      <c r="A217" s="3">
        <v>214</v>
      </c>
      <c r="B217" s="3" t="s">
        <v>633</v>
      </c>
      <c r="C217" s="13">
        <v>0</v>
      </c>
      <c r="D217" s="13">
        <v>0</v>
      </c>
      <c r="E217" s="3" t="s">
        <v>631</v>
      </c>
      <c r="F217" s="3" t="s">
        <v>631</v>
      </c>
    </row>
    <row r="218" spans="1:6" x14ac:dyDescent="0.25">
      <c r="A218" s="3">
        <v>215</v>
      </c>
      <c r="B218" s="3" t="s">
        <v>633</v>
      </c>
      <c r="C218" s="13">
        <v>0</v>
      </c>
      <c r="D218" s="13">
        <v>0</v>
      </c>
      <c r="E218" s="3" t="s">
        <v>631</v>
      </c>
      <c r="F218" s="3" t="s">
        <v>631</v>
      </c>
    </row>
    <row r="219" spans="1:6" x14ac:dyDescent="0.25">
      <c r="A219" s="3">
        <v>216</v>
      </c>
      <c r="B219" s="3" t="s">
        <v>633</v>
      </c>
      <c r="C219" s="13">
        <v>0</v>
      </c>
      <c r="D219" s="13">
        <v>0</v>
      </c>
      <c r="E219" s="3" t="s">
        <v>631</v>
      </c>
      <c r="F219" s="3" t="s">
        <v>631</v>
      </c>
    </row>
    <row r="220" spans="1:6" x14ac:dyDescent="0.25">
      <c r="A220" s="3">
        <v>217</v>
      </c>
      <c r="B220" s="3" t="s">
        <v>633</v>
      </c>
      <c r="C220" s="13">
        <v>0</v>
      </c>
      <c r="D220" s="13">
        <v>0</v>
      </c>
      <c r="E220" s="3" t="s">
        <v>631</v>
      </c>
      <c r="F220" s="3" t="s">
        <v>631</v>
      </c>
    </row>
    <row r="221" spans="1:6" x14ac:dyDescent="0.25">
      <c r="A221" s="3">
        <v>218</v>
      </c>
      <c r="B221" s="3" t="s">
        <v>633</v>
      </c>
      <c r="C221" s="13">
        <v>0</v>
      </c>
      <c r="D221" s="13">
        <v>0</v>
      </c>
      <c r="E221" s="3" t="s">
        <v>631</v>
      </c>
      <c r="F221" s="3" t="s">
        <v>631</v>
      </c>
    </row>
    <row r="222" spans="1:6" x14ac:dyDescent="0.25">
      <c r="A222" s="3">
        <v>219</v>
      </c>
      <c r="B222" s="3" t="s">
        <v>633</v>
      </c>
      <c r="C222" s="13">
        <v>0</v>
      </c>
      <c r="D222" s="13">
        <v>0</v>
      </c>
      <c r="E222" s="3" t="s">
        <v>631</v>
      </c>
      <c r="F222" s="3" t="s">
        <v>631</v>
      </c>
    </row>
    <row r="223" spans="1:6" x14ac:dyDescent="0.25">
      <c r="A223" s="3">
        <v>220</v>
      </c>
      <c r="B223" s="3" t="s">
        <v>633</v>
      </c>
      <c r="C223" s="13">
        <v>0</v>
      </c>
      <c r="D223" s="13">
        <v>0</v>
      </c>
      <c r="E223" s="3" t="s">
        <v>631</v>
      </c>
      <c r="F223" s="3" t="s">
        <v>631</v>
      </c>
    </row>
    <row r="224" spans="1:6" x14ac:dyDescent="0.25">
      <c r="A224" s="3">
        <v>221</v>
      </c>
      <c r="B224" s="3" t="s">
        <v>633</v>
      </c>
      <c r="C224" s="13">
        <v>0</v>
      </c>
      <c r="D224" s="13">
        <v>0</v>
      </c>
      <c r="E224" s="3" t="s">
        <v>631</v>
      </c>
      <c r="F224" s="3" t="s">
        <v>631</v>
      </c>
    </row>
    <row r="225" spans="1:6" x14ac:dyDescent="0.25">
      <c r="A225" s="3">
        <v>222</v>
      </c>
      <c r="B225" s="3" t="s">
        <v>633</v>
      </c>
      <c r="C225" s="13">
        <v>500</v>
      </c>
      <c r="D225" s="13">
        <v>500</v>
      </c>
      <c r="E225" s="3" t="s">
        <v>217</v>
      </c>
      <c r="F225" s="7" t="s">
        <v>635</v>
      </c>
    </row>
    <row r="226" spans="1:6" x14ac:dyDescent="0.25">
      <c r="A226" s="3">
        <v>223</v>
      </c>
      <c r="B226" s="3" t="s">
        <v>633</v>
      </c>
      <c r="C226" s="13">
        <f>400+1200</f>
        <v>1600</v>
      </c>
      <c r="D226" s="13">
        <f>400+1200</f>
        <v>1600</v>
      </c>
      <c r="E226" s="3" t="s">
        <v>217</v>
      </c>
      <c r="F226" s="7" t="s">
        <v>635</v>
      </c>
    </row>
    <row r="227" spans="1:6" x14ac:dyDescent="0.25">
      <c r="A227" s="3">
        <v>224</v>
      </c>
      <c r="B227" s="3" t="s">
        <v>633</v>
      </c>
      <c r="C227" s="13">
        <v>0</v>
      </c>
      <c r="D227" s="13">
        <v>0</v>
      </c>
      <c r="E227" s="3" t="s">
        <v>631</v>
      </c>
      <c r="F227" s="3" t="s">
        <v>631</v>
      </c>
    </row>
    <row r="228" spans="1:6" x14ac:dyDescent="0.25">
      <c r="A228" s="3">
        <v>225</v>
      </c>
      <c r="B228" s="3" t="s">
        <v>633</v>
      </c>
      <c r="C228" s="13">
        <v>0</v>
      </c>
      <c r="D228" s="13">
        <v>0</v>
      </c>
      <c r="E228" s="3" t="s">
        <v>631</v>
      </c>
      <c r="F228" s="3" t="s">
        <v>631</v>
      </c>
    </row>
    <row r="229" spans="1:6" x14ac:dyDescent="0.25">
      <c r="A229" s="3">
        <v>226</v>
      </c>
      <c r="B229" s="3" t="s">
        <v>633</v>
      </c>
      <c r="C229" s="13">
        <f>250+1244.65</f>
        <v>1494.65</v>
      </c>
      <c r="D229" s="13">
        <f>250+1244.65</f>
        <v>1494.65</v>
      </c>
      <c r="E229" s="3" t="s">
        <v>217</v>
      </c>
      <c r="F229" s="7" t="s">
        <v>635</v>
      </c>
    </row>
    <row r="230" spans="1:6" x14ac:dyDescent="0.25">
      <c r="A230" s="3">
        <v>227</v>
      </c>
      <c r="B230" s="3" t="s">
        <v>633</v>
      </c>
      <c r="C230" s="13">
        <f>550+550</f>
        <v>1100</v>
      </c>
      <c r="D230" s="13">
        <f>550+550</f>
        <v>1100</v>
      </c>
      <c r="E230" s="3" t="s">
        <v>217</v>
      </c>
      <c r="F230" s="7" t="s">
        <v>635</v>
      </c>
    </row>
    <row r="231" spans="1:6" x14ac:dyDescent="0.25">
      <c r="A231" s="3">
        <v>228</v>
      </c>
      <c r="B231" s="3" t="s">
        <v>633</v>
      </c>
      <c r="C231" s="13">
        <v>0</v>
      </c>
      <c r="D231" s="13">
        <v>0</v>
      </c>
      <c r="E231" s="3" t="s">
        <v>631</v>
      </c>
      <c r="F231" s="3" t="s">
        <v>631</v>
      </c>
    </row>
    <row r="232" spans="1:6" x14ac:dyDescent="0.25">
      <c r="A232" s="3">
        <v>229</v>
      </c>
      <c r="B232" s="3" t="s">
        <v>633</v>
      </c>
      <c r="C232" s="13">
        <v>0</v>
      </c>
      <c r="D232" s="13">
        <v>0</v>
      </c>
      <c r="E232" s="3" t="s">
        <v>631</v>
      </c>
      <c r="F232" s="3" t="s">
        <v>631</v>
      </c>
    </row>
    <row r="233" spans="1:6" x14ac:dyDescent="0.25">
      <c r="A233" s="3">
        <v>230</v>
      </c>
      <c r="B233" s="3" t="s">
        <v>633</v>
      </c>
      <c r="C233" s="13">
        <v>0</v>
      </c>
      <c r="D233" s="13">
        <v>0</v>
      </c>
      <c r="E233" s="3" t="s">
        <v>631</v>
      </c>
      <c r="F233" s="3" t="s">
        <v>631</v>
      </c>
    </row>
    <row r="234" spans="1:6" x14ac:dyDescent="0.25">
      <c r="A234" s="3">
        <v>231</v>
      </c>
      <c r="B234" s="3" t="s">
        <v>633</v>
      </c>
      <c r="C234" s="13">
        <v>300</v>
      </c>
      <c r="D234" s="13">
        <v>300</v>
      </c>
      <c r="E234" s="3" t="s">
        <v>217</v>
      </c>
      <c r="F234" s="7" t="s">
        <v>635</v>
      </c>
    </row>
    <row r="235" spans="1:6" x14ac:dyDescent="0.25">
      <c r="A235" s="3">
        <v>232</v>
      </c>
      <c r="B235" s="3" t="s">
        <v>633</v>
      </c>
      <c r="C235" s="13">
        <v>0</v>
      </c>
      <c r="D235" s="13">
        <v>0</v>
      </c>
      <c r="E235" s="3" t="s">
        <v>631</v>
      </c>
      <c r="F235" s="3" t="s">
        <v>631</v>
      </c>
    </row>
    <row r="236" spans="1:6" x14ac:dyDescent="0.25">
      <c r="A236" s="3">
        <v>233</v>
      </c>
      <c r="B236" s="3" t="s">
        <v>633</v>
      </c>
      <c r="C236" s="13">
        <v>0</v>
      </c>
      <c r="D236" s="13">
        <v>0</v>
      </c>
      <c r="E236" s="3" t="s">
        <v>631</v>
      </c>
      <c r="F236" s="3" t="s">
        <v>631</v>
      </c>
    </row>
    <row r="237" spans="1:6" x14ac:dyDescent="0.25">
      <c r="A237" s="3">
        <v>234</v>
      </c>
      <c r="B237" s="3" t="s">
        <v>633</v>
      </c>
      <c r="C237" s="13">
        <f>300+248.93</f>
        <v>548.93000000000006</v>
      </c>
      <c r="D237" s="13">
        <f>300+248.93</f>
        <v>548.93000000000006</v>
      </c>
      <c r="E237" s="3" t="s">
        <v>217</v>
      </c>
      <c r="F237" s="7" t="s">
        <v>635</v>
      </c>
    </row>
    <row r="238" spans="1:6" x14ac:dyDescent="0.25">
      <c r="A238" s="3">
        <v>235</v>
      </c>
      <c r="B238" s="3" t="s">
        <v>633</v>
      </c>
      <c r="C238" s="13">
        <v>0</v>
      </c>
      <c r="D238" s="13">
        <v>0</v>
      </c>
      <c r="E238" s="3" t="s">
        <v>631</v>
      </c>
      <c r="F238" s="3" t="s">
        <v>631</v>
      </c>
    </row>
    <row r="239" spans="1:6" x14ac:dyDescent="0.25">
      <c r="A239" s="3">
        <v>236</v>
      </c>
      <c r="B239" s="3" t="s">
        <v>633</v>
      </c>
      <c r="C239" s="13">
        <v>0</v>
      </c>
      <c r="D239" s="13">
        <v>0</v>
      </c>
      <c r="E239" s="3" t="s">
        <v>631</v>
      </c>
      <c r="F239" s="3" t="s">
        <v>631</v>
      </c>
    </row>
    <row r="240" spans="1:6" x14ac:dyDescent="0.25">
      <c r="A240" s="3">
        <v>237</v>
      </c>
      <c r="B240" s="3" t="s">
        <v>633</v>
      </c>
      <c r="C240" s="13">
        <v>0</v>
      </c>
      <c r="D240" s="13">
        <v>0</v>
      </c>
      <c r="E240" s="3" t="s">
        <v>631</v>
      </c>
      <c r="F240" s="3" t="s">
        <v>631</v>
      </c>
    </row>
    <row r="241" spans="1:6" x14ac:dyDescent="0.25">
      <c r="A241" s="3">
        <v>238</v>
      </c>
      <c r="B241" s="3" t="s">
        <v>633</v>
      </c>
      <c r="C241" s="13">
        <v>0</v>
      </c>
      <c r="D241" s="13">
        <v>0</v>
      </c>
      <c r="E241" s="3" t="s">
        <v>631</v>
      </c>
      <c r="F241" s="3" t="s">
        <v>631</v>
      </c>
    </row>
    <row r="242" spans="1:6" x14ac:dyDescent="0.25">
      <c r="A242" s="3">
        <v>239</v>
      </c>
      <c r="B242" s="3" t="s">
        <v>633</v>
      </c>
      <c r="C242" s="13">
        <v>0</v>
      </c>
      <c r="D242" s="13">
        <v>0</v>
      </c>
      <c r="E242" s="3" t="s">
        <v>631</v>
      </c>
      <c r="F242" s="3" t="s">
        <v>631</v>
      </c>
    </row>
    <row r="243" spans="1:6" x14ac:dyDescent="0.25">
      <c r="A243" s="3">
        <v>240</v>
      </c>
      <c r="B243" s="3" t="s">
        <v>633</v>
      </c>
      <c r="C243" s="13">
        <v>400</v>
      </c>
      <c r="D243" s="13">
        <v>400</v>
      </c>
      <c r="E243" s="3" t="s">
        <v>217</v>
      </c>
      <c r="F243" s="7" t="s">
        <v>635</v>
      </c>
    </row>
    <row r="244" spans="1:6" x14ac:dyDescent="0.25">
      <c r="A244" s="3">
        <v>241</v>
      </c>
      <c r="B244" s="3" t="s">
        <v>633</v>
      </c>
      <c r="C244" s="13">
        <v>550</v>
      </c>
      <c r="D244" s="13">
        <v>550</v>
      </c>
      <c r="E244" s="3" t="s">
        <v>217</v>
      </c>
      <c r="F244" s="7" t="s">
        <v>635</v>
      </c>
    </row>
    <row r="245" spans="1:6" x14ac:dyDescent="0.25">
      <c r="A245" s="3">
        <v>242</v>
      </c>
      <c r="B245" s="3" t="s">
        <v>633</v>
      </c>
      <c r="C245" s="13">
        <v>0</v>
      </c>
      <c r="D245" s="13">
        <v>0</v>
      </c>
      <c r="E245" s="3" t="s">
        <v>631</v>
      </c>
      <c r="F245" s="3" t="s">
        <v>631</v>
      </c>
    </row>
    <row r="246" spans="1:6" x14ac:dyDescent="0.25">
      <c r="A246" s="3">
        <v>243</v>
      </c>
      <c r="B246" s="3" t="s">
        <v>633</v>
      </c>
      <c r="C246" s="13">
        <v>0</v>
      </c>
      <c r="D246" s="13">
        <v>0</v>
      </c>
      <c r="E246" s="3" t="s">
        <v>631</v>
      </c>
      <c r="F246" s="3" t="s">
        <v>631</v>
      </c>
    </row>
    <row r="247" spans="1:6" x14ac:dyDescent="0.25">
      <c r="A247" s="3">
        <v>244</v>
      </c>
      <c r="B247" s="3" t="s">
        <v>633</v>
      </c>
      <c r="C247" s="13">
        <v>490.12</v>
      </c>
      <c r="D247" s="13">
        <v>490.12</v>
      </c>
      <c r="E247" s="3" t="s">
        <v>217</v>
      </c>
      <c r="F247" s="7" t="s">
        <v>635</v>
      </c>
    </row>
    <row r="248" spans="1:6" x14ac:dyDescent="0.25">
      <c r="A248" s="3">
        <v>245</v>
      </c>
      <c r="B248" s="3" t="s">
        <v>633</v>
      </c>
      <c r="C248" s="13">
        <v>358.14</v>
      </c>
      <c r="D248" s="13">
        <v>358.14</v>
      </c>
      <c r="E248" s="3" t="s">
        <v>217</v>
      </c>
      <c r="F248" s="7" t="s">
        <v>635</v>
      </c>
    </row>
    <row r="249" spans="1:6" x14ac:dyDescent="0.25">
      <c r="A249" s="3">
        <v>246</v>
      </c>
      <c r="B249" s="3" t="s">
        <v>633</v>
      </c>
      <c r="C249" s="13">
        <v>0</v>
      </c>
      <c r="D249" s="13">
        <v>0</v>
      </c>
      <c r="E249" s="3" t="s">
        <v>631</v>
      </c>
      <c r="F249" s="3" t="s">
        <v>631</v>
      </c>
    </row>
    <row r="250" spans="1:6" x14ac:dyDescent="0.25">
      <c r="A250" s="3">
        <v>247</v>
      </c>
      <c r="B250" s="3" t="s">
        <v>633</v>
      </c>
      <c r="C250" s="13">
        <v>490.12</v>
      </c>
      <c r="D250" s="13">
        <v>490.12</v>
      </c>
      <c r="E250" s="3" t="s">
        <v>217</v>
      </c>
      <c r="F250" s="7" t="s">
        <v>635</v>
      </c>
    </row>
    <row r="251" spans="1:6" x14ac:dyDescent="0.25">
      <c r="A251" s="3">
        <v>248</v>
      </c>
      <c r="B251" s="3" t="s">
        <v>633</v>
      </c>
      <c r="C251" s="13">
        <v>0</v>
      </c>
      <c r="D251" s="13">
        <v>0</v>
      </c>
      <c r="E251" s="3" t="s">
        <v>631</v>
      </c>
      <c r="F251" s="3" t="s">
        <v>631</v>
      </c>
    </row>
    <row r="252" spans="1:6" x14ac:dyDescent="0.25">
      <c r="A252" s="3">
        <v>249</v>
      </c>
      <c r="B252" s="3" t="s">
        <v>633</v>
      </c>
      <c r="C252" s="13">
        <v>0</v>
      </c>
      <c r="D252" s="13">
        <v>0</v>
      </c>
      <c r="E252" s="3" t="s">
        <v>631</v>
      </c>
      <c r="F252" s="3" t="s">
        <v>631</v>
      </c>
    </row>
    <row r="253" spans="1:6" x14ac:dyDescent="0.25">
      <c r="A253" s="3">
        <v>250</v>
      </c>
      <c r="B253" s="3" t="s">
        <v>633</v>
      </c>
      <c r="C253" s="13">
        <v>0</v>
      </c>
      <c r="D253" s="13">
        <v>0</v>
      </c>
      <c r="E253" s="3" t="s">
        <v>631</v>
      </c>
      <c r="F253" s="3" t="s">
        <v>631</v>
      </c>
    </row>
    <row r="254" spans="1:6" x14ac:dyDescent="0.25">
      <c r="A254" s="3">
        <v>251</v>
      </c>
      <c r="B254" s="3" t="s">
        <v>633</v>
      </c>
      <c r="C254" s="13">
        <v>0</v>
      </c>
      <c r="D254" s="13">
        <v>0</v>
      </c>
      <c r="E254" s="3" t="s">
        <v>631</v>
      </c>
      <c r="F254" s="3" t="s">
        <v>631</v>
      </c>
    </row>
    <row r="255" spans="1:6" x14ac:dyDescent="0.25">
      <c r="A255" s="3">
        <v>252</v>
      </c>
      <c r="B255" s="3" t="s">
        <v>633</v>
      </c>
      <c r="C255" s="13">
        <v>0</v>
      </c>
      <c r="D255" s="13">
        <v>0</v>
      </c>
      <c r="E255" s="3" t="s">
        <v>631</v>
      </c>
      <c r="F255" s="3" t="s">
        <v>631</v>
      </c>
    </row>
    <row r="256" spans="1:6" x14ac:dyDescent="0.25">
      <c r="A256" s="3">
        <v>253</v>
      </c>
      <c r="B256" s="3" t="s">
        <v>633</v>
      </c>
      <c r="C256" s="13">
        <v>0</v>
      </c>
      <c r="D256" s="13">
        <v>0</v>
      </c>
      <c r="E256" s="3" t="s">
        <v>631</v>
      </c>
      <c r="F256" s="3" t="s">
        <v>631</v>
      </c>
    </row>
    <row r="257" spans="1:6" x14ac:dyDescent="0.25">
      <c r="A257" s="3">
        <v>254</v>
      </c>
      <c r="B257" s="3" t="s">
        <v>633</v>
      </c>
      <c r="C257" s="13">
        <f>550+550</f>
        <v>1100</v>
      </c>
      <c r="D257" s="13">
        <f>550+550</f>
        <v>1100</v>
      </c>
      <c r="E257" s="3" t="s">
        <v>217</v>
      </c>
      <c r="F257" s="7" t="s">
        <v>635</v>
      </c>
    </row>
    <row r="258" spans="1:6" x14ac:dyDescent="0.25">
      <c r="A258" s="3">
        <v>255</v>
      </c>
      <c r="B258" s="3" t="s">
        <v>633</v>
      </c>
      <c r="C258" s="13">
        <v>0</v>
      </c>
      <c r="D258" s="13">
        <v>0</v>
      </c>
      <c r="E258" s="3" t="s">
        <v>631</v>
      </c>
      <c r="F258" s="3" t="s">
        <v>631</v>
      </c>
    </row>
    <row r="259" spans="1:6" x14ac:dyDescent="0.25">
      <c r="A259" s="3">
        <v>256</v>
      </c>
      <c r="B259" s="3" t="s">
        <v>633</v>
      </c>
      <c r="C259" s="13">
        <v>0</v>
      </c>
      <c r="D259" s="13">
        <v>0</v>
      </c>
      <c r="E259" s="3" t="s">
        <v>631</v>
      </c>
      <c r="F259" s="3" t="s">
        <v>631</v>
      </c>
    </row>
    <row r="260" spans="1:6" x14ac:dyDescent="0.25">
      <c r="A260" s="3">
        <v>257</v>
      </c>
      <c r="B260" s="3" t="s">
        <v>633</v>
      </c>
      <c r="C260" s="13">
        <v>490.12</v>
      </c>
      <c r="D260" s="13">
        <v>490.12</v>
      </c>
      <c r="E260" s="3" t="s">
        <v>217</v>
      </c>
      <c r="F260" s="7" t="s">
        <v>635</v>
      </c>
    </row>
    <row r="261" spans="1:6" x14ac:dyDescent="0.25">
      <c r="A261" s="3">
        <v>258</v>
      </c>
      <c r="B261" s="3" t="s">
        <v>633</v>
      </c>
      <c r="C261" s="13">
        <v>0</v>
      </c>
      <c r="D261" s="13">
        <v>0</v>
      </c>
      <c r="E261" s="3" t="s">
        <v>631</v>
      </c>
      <c r="F261" s="3" t="s">
        <v>631</v>
      </c>
    </row>
    <row r="262" spans="1:6" x14ac:dyDescent="0.25">
      <c r="A262" s="3">
        <v>259</v>
      </c>
      <c r="B262" s="3" t="s">
        <v>633</v>
      </c>
      <c r="C262" s="13">
        <v>0</v>
      </c>
      <c r="D262" s="13">
        <v>0</v>
      </c>
      <c r="E262" s="3" t="s">
        <v>631</v>
      </c>
      <c r="F262" s="3" t="s">
        <v>631</v>
      </c>
    </row>
    <row r="263" spans="1:6" x14ac:dyDescent="0.25">
      <c r="A263" s="3">
        <v>260</v>
      </c>
      <c r="B263" s="3" t="s">
        <v>633</v>
      </c>
      <c r="C263" s="13">
        <v>0</v>
      </c>
      <c r="D263" s="13">
        <v>0</v>
      </c>
      <c r="E263" s="3" t="s">
        <v>631</v>
      </c>
      <c r="F263" s="3" t="s">
        <v>631</v>
      </c>
    </row>
    <row r="264" spans="1:6" x14ac:dyDescent="0.25">
      <c r="A264" s="3">
        <v>261</v>
      </c>
      <c r="B264" s="3" t="s">
        <v>633</v>
      </c>
      <c r="C264" s="13">
        <v>0</v>
      </c>
      <c r="D264" s="13">
        <v>0</v>
      </c>
      <c r="E264" s="3" t="s">
        <v>631</v>
      </c>
      <c r="F264" s="3" t="s">
        <v>631</v>
      </c>
    </row>
    <row r="265" spans="1:6" x14ac:dyDescent="0.25">
      <c r="A265" s="3">
        <v>262</v>
      </c>
      <c r="B265" s="3" t="s">
        <v>633</v>
      </c>
      <c r="C265" s="13">
        <f>250+497.86</f>
        <v>747.86</v>
      </c>
      <c r="D265" s="13">
        <f>250+497.86</f>
        <v>747.86</v>
      </c>
      <c r="E265" s="3" t="s">
        <v>217</v>
      </c>
      <c r="F265" s="7" t="s">
        <v>635</v>
      </c>
    </row>
    <row r="266" spans="1:6" x14ac:dyDescent="0.25">
      <c r="A266" s="3">
        <v>263</v>
      </c>
      <c r="B266" s="3" t="s">
        <v>633</v>
      </c>
      <c r="C266" s="13">
        <v>0</v>
      </c>
      <c r="D266" s="13">
        <v>0</v>
      </c>
      <c r="E266" s="3" t="s">
        <v>631</v>
      </c>
      <c r="F266" s="3" t="s">
        <v>631</v>
      </c>
    </row>
    <row r="267" spans="1:6" x14ac:dyDescent="0.25">
      <c r="A267" s="3">
        <v>264</v>
      </c>
      <c r="B267" s="3" t="s">
        <v>633</v>
      </c>
      <c r="C267" s="13">
        <f>550+490.12</f>
        <v>1040.1199999999999</v>
      </c>
      <c r="D267" s="13">
        <f>550+490.12</f>
        <v>1040.1199999999999</v>
      </c>
      <c r="E267" s="3" t="s">
        <v>217</v>
      </c>
      <c r="F267" s="7" t="s">
        <v>635</v>
      </c>
    </row>
    <row r="268" spans="1:6" x14ac:dyDescent="0.25">
      <c r="A268" s="3">
        <v>265</v>
      </c>
      <c r="B268" s="3" t="s">
        <v>633</v>
      </c>
      <c r="C268" s="13">
        <v>400</v>
      </c>
      <c r="D268" s="13">
        <v>400</v>
      </c>
      <c r="E268" s="3" t="s">
        <v>217</v>
      </c>
      <c r="F268" s="7" t="s">
        <v>635</v>
      </c>
    </row>
    <row r="269" spans="1:6" x14ac:dyDescent="0.25">
      <c r="A269" s="3">
        <v>266</v>
      </c>
      <c r="B269" s="3" t="s">
        <v>633</v>
      </c>
      <c r="C269" s="13">
        <v>0</v>
      </c>
      <c r="D269" s="13">
        <v>0</v>
      </c>
      <c r="E269" s="3" t="s">
        <v>631</v>
      </c>
      <c r="F269" s="3" t="s">
        <v>631</v>
      </c>
    </row>
    <row r="270" spans="1:6" x14ac:dyDescent="0.25">
      <c r="A270" s="3">
        <v>267</v>
      </c>
      <c r="B270" s="3" t="s">
        <v>633</v>
      </c>
      <c r="C270" s="13">
        <v>0</v>
      </c>
      <c r="D270" s="13">
        <v>0</v>
      </c>
      <c r="E270" s="3" t="s">
        <v>631</v>
      </c>
      <c r="F270" s="3" t="s">
        <v>631</v>
      </c>
    </row>
    <row r="271" spans="1:6" x14ac:dyDescent="0.25">
      <c r="A271" s="3">
        <v>268</v>
      </c>
      <c r="B271" s="3" t="s">
        <v>633</v>
      </c>
      <c r="C271" s="13">
        <v>980.24</v>
      </c>
      <c r="D271" s="13">
        <v>980.24</v>
      </c>
      <c r="E271" s="3" t="s">
        <v>217</v>
      </c>
      <c r="F271" s="7" t="s">
        <v>635</v>
      </c>
    </row>
    <row r="272" spans="1:6" x14ac:dyDescent="0.25">
      <c r="A272" s="3">
        <v>269</v>
      </c>
      <c r="B272" s="3" t="s">
        <v>633</v>
      </c>
      <c r="C272" s="13">
        <v>0</v>
      </c>
      <c r="D272" s="13">
        <v>0</v>
      </c>
      <c r="E272" s="3" t="s">
        <v>631</v>
      </c>
      <c r="F272" s="3" t="s">
        <v>631</v>
      </c>
    </row>
    <row r="273" spans="1:6" x14ac:dyDescent="0.25">
      <c r="A273" s="3">
        <v>270</v>
      </c>
      <c r="B273" s="3" t="s">
        <v>633</v>
      </c>
      <c r="C273" s="13">
        <v>248.93</v>
      </c>
      <c r="D273" s="13">
        <v>248.93</v>
      </c>
      <c r="E273" s="3" t="s">
        <v>217</v>
      </c>
      <c r="F273" s="7" t="s">
        <v>635</v>
      </c>
    </row>
    <row r="274" spans="1:6" x14ac:dyDescent="0.25">
      <c r="A274" s="3">
        <v>271</v>
      </c>
      <c r="B274" s="3" t="s">
        <v>633</v>
      </c>
      <c r="C274" s="13">
        <v>0</v>
      </c>
      <c r="D274" s="13">
        <v>0</v>
      </c>
      <c r="E274" s="3" t="s">
        <v>631</v>
      </c>
      <c r="F274" s="3" t="s">
        <v>631</v>
      </c>
    </row>
    <row r="275" spans="1:6" x14ac:dyDescent="0.25">
      <c r="A275" s="3">
        <v>272</v>
      </c>
      <c r="B275" s="3" t="s">
        <v>633</v>
      </c>
      <c r="C275" s="13">
        <f>300+497.86</f>
        <v>797.86</v>
      </c>
      <c r="D275" s="13">
        <f>300+497.86</f>
        <v>797.86</v>
      </c>
      <c r="E275" s="3" t="s">
        <v>217</v>
      </c>
      <c r="F275" s="7" t="s">
        <v>635</v>
      </c>
    </row>
    <row r="276" spans="1:6" x14ac:dyDescent="0.25">
      <c r="A276" s="3">
        <v>273</v>
      </c>
      <c r="B276" s="3" t="s">
        <v>633</v>
      </c>
      <c r="C276" s="13">
        <v>0</v>
      </c>
      <c r="D276" s="13">
        <v>0</v>
      </c>
      <c r="E276" s="3" t="s">
        <v>631</v>
      </c>
      <c r="F276" s="3" t="s">
        <v>631</v>
      </c>
    </row>
    <row r="277" spans="1:6" x14ac:dyDescent="0.25">
      <c r="A277" s="3">
        <v>274</v>
      </c>
      <c r="B277" s="3" t="s">
        <v>633</v>
      </c>
      <c r="C277" s="13">
        <v>0</v>
      </c>
      <c r="D277" s="13">
        <v>0</v>
      </c>
      <c r="E277" s="3" t="s">
        <v>631</v>
      </c>
      <c r="F277" s="3" t="s">
        <v>631</v>
      </c>
    </row>
    <row r="278" spans="1:6" x14ac:dyDescent="0.25">
      <c r="A278" s="3">
        <v>275</v>
      </c>
      <c r="B278" s="3" t="s">
        <v>633</v>
      </c>
      <c r="C278" s="13">
        <v>0</v>
      </c>
      <c r="D278" s="13">
        <v>0</v>
      </c>
      <c r="E278" s="3" t="s">
        <v>631</v>
      </c>
      <c r="F278" s="3" t="s">
        <v>631</v>
      </c>
    </row>
    <row r="279" spans="1:6" x14ac:dyDescent="0.25">
      <c r="A279" s="3">
        <v>276</v>
      </c>
      <c r="B279" s="3" t="s">
        <v>633</v>
      </c>
      <c r="C279" s="13">
        <v>0</v>
      </c>
      <c r="D279" s="13">
        <v>0</v>
      </c>
      <c r="E279" s="3" t="s">
        <v>631</v>
      </c>
      <c r="F279" s="3" t="s">
        <v>631</v>
      </c>
    </row>
    <row r="280" spans="1:6" x14ac:dyDescent="0.25">
      <c r="A280" s="3">
        <v>277</v>
      </c>
      <c r="B280" s="3" t="s">
        <v>633</v>
      </c>
      <c r="C280" s="13">
        <v>0</v>
      </c>
      <c r="D280" s="13">
        <v>0</v>
      </c>
      <c r="E280" s="3" t="s">
        <v>631</v>
      </c>
      <c r="F280" s="3" t="s">
        <v>631</v>
      </c>
    </row>
    <row r="281" spans="1:6" x14ac:dyDescent="0.25">
      <c r="A281" s="3">
        <v>278</v>
      </c>
      <c r="B281" s="3" t="s">
        <v>633</v>
      </c>
      <c r="C281" s="13">
        <v>0</v>
      </c>
      <c r="D281" s="13">
        <v>0</v>
      </c>
      <c r="E281" s="3" t="s">
        <v>631</v>
      </c>
      <c r="F281" s="3" t="s">
        <v>631</v>
      </c>
    </row>
    <row r="282" spans="1:6" x14ac:dyDescent="0.25">
      <c r="A282" s="3">
        <v>279</v>
      </c>
      <c r="B282" s="3" t="s">
        <v>633</v>
      </c>
      <c r="C282" s="13">
        <v>0</v>
      </c>
      <c r="D282" s="13">
        <v>0</v>
      </c>
      <c r="E282" s="3" t="s">
        <v>631</v>
      </c>
      <c r="F282" s="3" t="s">
        <v>631</v>
      </c>
    </row>
    <row r="283" spans="1:6" x14ac:dyDescent="0.25">
      <c r="A283" s="3">
        <v>280</v>
      </c>
      <c r="B283" s="3" t="s">
        <v>633</v>
      </c>
      <c r="C283" s="13">
        <v>300</v>
      </c>
      <c r="D283" s="13">
        <v>300</v>
      </c>
      <c r="E283" s="3" t="s">
        <v>217</v>
      </c>
      <c r="F283" s="7" t="s">
        <v>635</v>
      </c>
    </row>
    <row r="284" spans="1:6" x14ac:dyDescent="0.25">
      <c r="A284" s="3">
        <v>281</v>
      </c>
      <c r="B284" s="3" t="s">
        <v>633</v>
      </c>
      <c r="C284" s="13">
        <v>0</v>
      </c>
      <c r="D284" s="13">
        <v>0</v>
      </c>
      <c r="E284" s="3" t="s">
        <v>631</v>
      </c>
      <c r="F284" s="3" t="s">
        <v>631</v>
      </c>
    </row>
    <row r="285" spans="1:6" x14ac:dyDescent="0.25">
      <c r="A285" s="3">
        <v>282</v>
      </c>
      <c r="B285" s="3" t="s">
        <v>633</v>
      </c>
      <c r="C285" s="13">
        <v>0</v>
      </c>
      <c r="D285" s="13">
        <v>0</v>
      </c>
      <c r="E285" s="3" t="s">
        <v>631</v>
      </c>
      <c r="F285" s="3" t="s">
        <v>631</v>
      </c>
    </row>
    <row r="286" spans="1:6" x14ac:dyDescent="0.25">
      <c r="A286" s="3">
        <v>283</v>
      </c>
      <c r="B286" s="3" t="s">
        <v>633</v>
      </c>
      <c r="C286" s="13">
        <v>0</v>
      </c>
      <c r="D286" s="13">
        <v>0</v>
      </c>
      <c r="E286" s="3" t="s">
        <v>631</v>
      </c>
      <c r="F286" s="3" t="s">
        <v>631</v>
      </c>
    </row>
    <row r="287" spans="1:6" x14ac:dyDescent="0.25">
      <c r="A287" s="3">
        <v>284</v>
      </c>
      <c r="B287" s="3" t="s">
        <v>633</v>
      </c>
      <c r="C287" s="13">
        <v>0</v>
      </c>
      <c r="D287" s="13">
        <v>0</v>
      </c>
      <c r="E287" s="3" t="s">
        <v>631</v>
      </c>
      <c r="F287" s="3" t="s">
        <v>631</v>
      </c>
    </row>
    <row r="288" spans="1:6" x14ac:dyDescent="0.25">
      <c r="A288" s="3">
        <v>285</v>
      </c>
      <c r="B288" s="3" t="s">
        <v>633</v>
      </c>
      <c r="C288" s="13">
        <v>250</v>
      </c>
      <c r="D288" s="13">
        <v>250</v>
      </c>
      <c r="E288" s="3" t="s">
        <v>217</v>
      </c>
      <c r="F288" s="7" t="s">
        <v>635</v>
      </c>
    </row>
    <row r="289" spans="1:6" x14ac:dyDescent="0.25">
      <c r="A289" s="3">
        <v>286</v>
      </c>
      <c r="B289" s="3" t="s">
        <v>633</v>
      </c>
      <c r="C289" s="13">
        <v>0</v>
      </c>
      <c r="D289" s="13">
        <v>0</v>
      </c>
      <c r="E289" s="3" t="s">
        <v>631</v>
      </c>
      <c r="F289" s="3" t="s">
        <v>631</v>
      </c>
    </row>
    <row r="290" spans="1:6" x14ac:dyDescent="0.25">
      <c r="A290" s="3">
        <v>287</v>
      </c>
      <c r="B290" s="3" t="s">
        <v>633</v>
      </c>
      <c r="C290" s="13">
        <v>746.79</v>
      </c>
      <c r="D290" s="13">
        <v>746.79</v>
      </c>
      <c r="E290" s="3" t="s">
        <v>217</v>
      </c>
      <c r="F290" s="7" t="s">
        <v>635</v>
      </c>
    </row>
    <row r="291" spans="1:6" x14ac:dyDescent="0.25">
      <c r="A291" s="3">
        <v>288</v>
      </c>
      <c r="B291" s="3" t="s">
        <v>633</v>
      </c>
      <c r="C291" s="13">
        <v>0</v>
      </c>
      <c r="D291" s="13">
        <v>0</v>
      </c>
      <c r="E291" s="3" t="s">
        <v>631</v>
      </c>
      <c r="F291" s="3" t="s">
        <v>631</v>
      </c>
    </row>
    <row r="292" spans="1:6" x14ac:dyDescent="0.25">
      <c r="A292" s="3">
        <v>289</v>
      </c>
      <c r="B292" s="3" t="s">
        <v>633</v>
      </c>
      <c r="C292" s="13">
        <v>746.79</v>
      </c>
      <c r="D292" s="13">
        <v>746.79</v>
      </c>
      <c r="E292" s="3" t="s">
        <v>217</v>
      </c>
      <c r="F292" s="7" t="s">
        <v>635</v>
      </c>
    </row>
    <row r="293" spans="1:6" x14ac:dyDescent="0.25">
      <c r="A293" s="3">
        <v>290</v>
      </c>
      <c r="B293" s="3" t="s">
        <v>633</v>
      </c>
      <c r="C293" s="13">
        <v>248.93</v>
      </c>
      <c r="D293" s="13">
        <v>248.93</v>
      </c>
      <c r="E293" s="3" t="s">
        <v>217</v>
      </c>
      <c r="F293" s="7" t="s">
        <v>635</v>
      </c>
    </row>
    <row r="294" spans="1:6" x14ac:dyDescent="0.25">
      <c r="A294" s="3">
        <v>291</v>
      </c>
      <c r="B294" s="3" t="s">
        <v>633</v>
      </c>
      <c r="C294" s="13">
        <v>0</v>
      </c>
      <c r="D294" s="13">
        <v>0</v>
      </c>
      <c r="E294" s="3" t="s">
        <v>631</v>
      </c>
      <c r="F294" s="3" t="s">
        <v>631</v>
      </c>
    </row>
    <row r="295" spans="1:6" x14ac:dyDescent="0.25">
      <c r="A295" s="3">
        <v>292</v>
      </c>
      <c r="B295" s="3" t="s">
        <v>633</v>
      </c>
      <c r="C295" s="13">
        <v>0</v>
      </c>
      <c r="D295" s="13">
        <v>0</v>
      </c>
      <c r="E295" s="3" t="s">
        <v>631</v>
      </c>
      <c r="F295" s="3" t="s">
        <v>631</v>
      </c>
    </row>
    <row r="296" spans="1:6" x14ac:dyDescent="0.25">
      <c r="A296" s="3">
        <v>293</v>
      </c>
      <c r="B296" s="3" t="s">
        <v>633</v>
      </c>
      <c r="C296" s="13">
        <v>0</v>
      </c>
      <c r="D296" s="13">
        <v>0</v>
      </c>
      <c r="E296" s="3" t="s">
        <v>631</v>
      </c>
      <c r="F296" s="3" t="s">
        <v>631</v>
      </c>
    </row>
    <row r="297" spans="1:6" x14ac:dyDescent="0.25">
      <c r="A297" s="3">
        <v>294</v>
      </c>
      <c r="B297" s="3" t="s">
        <v>633</v>
      </c>
      <c r="C297" s="13">
        <v>0</v>
      </c>
      <c r="D297" s="13">
        <v>0</v>
      </c>
      <c r="E297" s="3" t="s">
        <v>631</v>
      </c>
      <c r="F297" s="3" t="s">
        <v>631</v>
      </c>
    </row>
    <row r="298" spans="1:6" x14ac:dyDescent="0.25">
      <c r="A298" s="3">
        <v>295</v>
      </c>
      <c r="B298" s="3" t="s">
        <v>633</v>
      </c>
      <c r="C298" s="13">
        <v>0</v>
      </c>
      <c r="D298" s="13">
        <v>0</v>
      </c>
      <c r="E298" s="3" t="s">
        <v>631</v>
      </c>
      <c r="F298" s="3" t="s">
        <v>631</v>
      </c>
    </row>
    <row r="299" spans="1:6" x14ac:dyDescent="0.25">
      <c r="A299" s="3">
        <v>296</v>
      </c>
      <c r="B299" s="3" t="s">
        <v>633</v>
      </c>
      <c r="C299" s="13">
        <v>0</v>
      </c>
      <c r="D299" s="13">
        <v>0</v>
      </c>
      <c r="E299" s="3" t="s">
        <v>631</v>
      </c>
      <c r="F299" s="3" t="s">
        <v>631</v>
      </c>
    </row>
    <row r="300" spans="1:6" x14ac:dyDescent="0.25">
      <c r="A300" s="3">
        <v>297</v>
      </c>
      <c r="B300" s="3" t="s">
        <v>633</v>
      </c>
      <c r="C300" s="13">
        <v>0</v>
      </c>
      <c r="D300" s="13">
        <v>0</v>
      </c>
      <c r="E300" s="3" t="s">
        <v>631</v>
      </c>
      <c r="F300" s="3" t="s">
        <v>631</v>
      </c>
    </row>
    <row r="301" spans="1:6" x14ac:dyDescent="0.25">
      <c r="A301" s="3">
        <v>298</v>
      </c>
      <c r="B301" s="3" t="s">
        <v>633</v>
      </c>
      <c r="C301" s="13">
        <v>0</v>
      </c>
      <c r="D301" s="13">
        <v>0</v>
      </c>
      <c r="E301" s="3" t="s">
        <v>631</v>
      </c>
      <c r="F301" s="3" t="s">
        <v>631</v>
      </c>
    </row>
    <row r="302" spans="1:6" x14ac:dyDescent="0.25">
      <c r="A302" s="3">
        <v>299</v>
      </c>
      <c r="B302" s="3" t="s">
        <v>633</v>
      </c>
      <c r="C302" s="13">
        <v>0</v>
      </c>
      <c r="D302" s="13">
        <v>0</v>
      </c>
      <c r="E302" s="3" t="s">
        <v>631</v>
      </c>
      <c r="F302" s="3" t="s">
        <v>631</v>
      </c>
    </row>
    <row r="303" spans="1:6" x14ac:dyDescent="0.25">
      <c r="A303" s="3">
        <v>300</v>
      </c>
      <c r="B303" s="3" t="s">
        <v>633</v>
      </c>
      <c r="C303" s="13">
        <v>0</v>
      </c>
      <c r="D303" s="13">
        <v>0</v>
      </c>
      <c r="E303" s="3" t="s">
        <v>631</v>
      </c>
      <c r="F303" s="3" t="s">
        <v>631</v>
      </c>
    </row>
    <row r="304" spans="1:6" x14ac:dyDescent="0.25">
      <c r="A304" s="3">
        <v>301</v>
      </c>
      <c r="B304" s="3" t="s">
        <v>633</v>
      </c>
      <c r="C304" s="13">
        <v>0</v>
      </c>
      <c r="D304" s="13">
        <v>0</v>
      </c>
      <c r="E304" s="3" t="s">
        <v>631</v>
      </c>
      <c r="F304" s="3" t="s">
        <v>631</v>
      </c>
    </row>
    <row r="305" spans="1:6" x14ac:dyDescent="0.25">
      <c r="A305" s="3">
        <v>302</v>
      </c>
      <c r="B305" s="3" t="s">
        <v>633</v>
      </c>
      <c r="C305" s="13">
        <v>0</v>
      </c>
      <c r="D305" s="13">
        <v>0</v>
      </c>
      <c r="E305" s="3" t="s">
        <v>631</v>
      </c>
      <c r="F305" s="3" t="s">
        <v>631</v>
      </c>
    </row>
    <row r="306" spans="1:6" x14ac:dyDescent="0.25">
      <c r="A306" s="3">
        <v>303</v>
      </c>
      <c r="B306" s="3" t="s">
        <v>633</v>
      </c>
      <c r="C306" s="13">
        <v>0</v>
      </c>
      <c r="D306" s="13">
        <v>0</v>
      </c>
      <c r="E306" s="3" t="s">
        <v>631</v>
      </c>
      <c r="F306" s="3" t="s">
        <v>631</v>
      </c>
    </row>
    <row r="307" spans="1:6" x14ac:dyDescent="0.25">
      <c r="A307" s="3">
        <v>304</v>
      </c>
      <c r="B307" s="3" t="s">
        <v>633</v>
      </c>
      <c r="C307" s="13">
        <v>0</v>
      </c>
      <c r="D307" s="13">
        <v>0</v>
      </c>
      <c r="E307" s="3" t="s">
        <v>631</v>
      </c>
      <c r="F307" s="3" t="s">
        <v>631</v>
      </c>
    </row>
    <row r="308" spans="1:6" x14ac:dyDescent="0.25">
      <c r="A308" s="3">
        <v>305</v>
      </c>
      <c r="B308" s="3" t="s">
        <v>633</v>
      </c>
      <c r="C308" s="13">
        <v>248.93</v>
      </c>
      <c r="D308" s="13">
        <v>248.93</v>
      </c>
      <c r="E308" s="3" t="s">
        <v>217</v>
      </c>
      <c r="F308" s="7" t="s">
        <v>635</v>
      </c>
    </row>
    <row r="309" spans="1:6" x14ac:dyDescent="0.25">
      <c r="A309" s="3">
        <v>306</v>
      </c>
      <c r="B309" s="3" t="s">
        <v>633</v>
      </c>
      <c r="C309" s="13">
        <v>0</v>
      </c>
      <c r="D309" s="13">
        <v>0</v>
      </c>
      <c r="E309" s="3" t="s">
        <v>631</v>
      </c>
      <c r="F309" s="3" t="s">
        <v>631</v>
      </c>
    </row>
    <row r="310" spans="1:6" x14ac:dyDescent="0.25">
      <c r="A310" s="3">
        <v>307</v>
      </c>
      <c r="B310" s="3" t="s">
        <v>633</v>
      </c>
      <c r="C310" s="13">
        <v>0</v>
      </c>
      <c r="D310" s="13">
        <v>0</v>
      </c>
      <c r="E310" s="3" t="s">
        <v>631</v>
      </c>
      <c r="F310" s="3" t="s">
        <v>631</v>
      </c>
    </row>
    <row r="311" spans="1:6" x14ac:dyDescent="0.25">
      <c r="A311" s="3">
        <v>308</v>
      </c>
      <c r="B311" s="3" t="s">
        <v>633</v>
      </c>
      <c r="C311" s="13">
        <v>0</v>
      </c>
      <c r="D311" s="13">
        <v>0</v>
      </c>
      <c r="E311" s="3" t="s">
        <v>631</v>
      </c>
      <c r="F311" s="3" t="s">
        <v>631</v>
      </c>
    </row>
    <row r="312" spans="1:6" x14ac:dyDescent="0.25">
      <c r="A312" s="3">
        <v>309</v>
      </c>
      <c r="B312" s="3" t="s">
        <v>633</v>
      </c>
      <c r="C312" s="13">
        <v>0</v>
      </c>
      <c r="D312" s="13">
        <v>0</v>
      </c>
      <c r="E312" s="3" t="s">
        <v>631</v>
      </c>
      <c r="F312" s="3" t="s">
        <v>631</v>
      </c>
    </row>
    <row r="313" spans="1:6" x14ac:dyDescent="0.25">
      <c r="A313" s="3">
        <v>310</v>
      </c>
      <c r="B313" s="3" t="s">
        <v>633</v>
      </c>
      <c r="C313" s="16">
        <v>0</v>
      </c>
      <c r="D313" s="16">
        <v>0</v>
      </c>
      <c r="E313" s="3" t="s">
        <v>631</v>
      </c>
      <c r="F313" s="3" t="s">
        <v>631</v>
      </c>
    </row>
    <row r="314" spans="1:6" x14ac:dyDescent="0.25">
      <c r="A314" s="3">
        <v>311</v>
      </c>
      <c r="B314" s="3" t="s">
        <v>633</v>
      </c>
      <c r="C314" s="16">
        <v>0</v>
      </c>
      <c r="D314" s="16">
        <v>0</v>
      </c>
      <c r="E314" s="3" t="s">
        <v>631</v>
      </c>
      <c r="F314" s="3" t="s">
        <v>631</v>
      </c>
    </row>
    <row r="315" spans="1:6" x14ac:dyDescent="0.25">
      <c r="A315" s="3">
        <v>312</v>
      </c>
      <c r="B315" s="3" t="s">
        <v>633</v>
      </c>
      <c r="C315" s="16">
        <v>0</v>
      </c>
      <c r="D315" s="16">
        <v>0</v>
      </c>
      <c r="E315" s="3" t="s">
        <v>631</v>
      </c>
      <c r="F315" s="3" t="s">
        <v>631</v>
      </c>
    </row>
    <row r="316" spans="1:6" x14ac:dyDescent="0.25">
      <c r="A316" s="3">
        <v>313</v>
      </c>
      <c r="B316" s="3" t="s">
        <v>633</v>
      </c>
      <c r="C316" s="16">
        <v>0</v>
      </c>
      <c r="D316" s="16">
        <v>0</v>
      </c>
      <c r="E316" s="3" t="s">
        <v>631</v>
      </c>
      <c r="F316" s="3" t="s">
        <v>631</v>
      </c>
    </row>
    <row r="317" spans="1:6" x14ac:dyDescent="0.25">
      <c r="A317" s="3">
        <v>314</v>
      </c>
      <c r="B317" s="3" t="s">
        <v>633</v>
      </c>
      <c r="C317" s="16">
        <v>0</v>
      </c>
      <c r="D317" s="16">
        <v>0</v>
      </c>
      <c r="E317" s="3" t="s">
        <v>631</v>
      </c>
      <c r="F317" s="3" t="s">
        <v>631</v>
      </c>
    </row>
    <row r="318" spans="1:6" x14ac:dyDescent="0.25">
      <c r="A318" s="3">
        <v>315</v>
      </c>
      <c r="B318" s="3" t="s">
        <v>633</v>
      </c>
      <c r="C318" s="16">
        <v>0</v>
      </c>
      <c r="D318" s="16">
        <v>0</v>
      </c>
      <c r="E318" s="3" t="s">
        <v>631</v>
      </c>
      <c r="F318" s="3" t="s">
        <v>631</v>
      </c>
    </row>
    <row r="319" spans="1:6" x14ac:dyDescent="0.25">
      <c r="A319" s="3">
        <v>316</v>
      </c>
      <c r="B319" s="3" t="s">
        <v>633</v>
      </c>
      <c r="C319" s="16">
        <f>980.24+1960.48</f>
        <v>2940.7200000000003</v>
      </c>
      <c r="D319" s="16">
        <f>980.24+1960.48</f>
        <v>2940.7200000000003</v>
      </c>
      <c r="E319" s="3" t="s">
        <v>217</v>
      </c>
      <c r="F319" s="7" t="s">
        <v>635</v>
      </c>
    </row>
    <row r="320" spans="1:6" x14ac:dyDescent="0.25">
      <c r="A320" s="3">
        <v>317</v>
      </c>
      <c r="B320" s="3" t="s">
        <v>633</v>
      </c>
      <c r="C320" s="16">
        <v>0</v>
      </c>
      <c r="D320" s="16">
        <v>0</v>
      </c>
      <c r="E320" s="3" t="s">
        <v>631</v>
      </c>
      <c r="F320" s="3" t="s">
        <v>631</v>
      </c>
    </row>
    <row r="321" spans="1:6" x14ac:dyDescent="0.25">
      <c r="A321" s="3">
        <v>318</v>
      </c>
      <c r="B321" s="3" t="s">
        <v>633</v>
      </c>
      <c r="C321" s="16">
        <v>0</v>
      </c>
      <c r="D321" s="16">
        <v>0</v>
      </c>
      <c r="E321" s="3" t="s">
        <v>631</v>
      </c>
      <c r="F321" s="3" t="s">
        <v>631</v>
      </c>
    </row>
    <row r="322" spans="1:6" x14ac:dyDescent="0.25">
      <c r="A322" s="3">
        <v>319</v>
      </c>
      <c r="B322" s="3" t="s">
        <v>633</v>
      </c>
      <c r="C322" s="16">
        <v>0</v>
      </c>
      <c r="D322" s="16">
        <v>0</v>
      </c>
      <c r="E322" s="3" t="s">
        <v>631</v>
      </c>
      <c r="F322" s="3" t="s">
        <v>631</v>
      </c>
    </row>
    <row r="323" spans="1:6" x14ac:dyDescent="0.25">
      <c r="A323" s="3">
        <v>320</v>
      </c>
      <c r="B323" s="3" t="s">
        <v>633</v>
      </c>
      <c r="C323" s="16">
        <v>980.24</v>
      </c>
      <c r="D323" s="16">
        <v>980.24</v>
      </c>
      <c r="E323" s="3" t="s">
        <v>217</v>
      </c>
      <c r="F323" s="7" t="s">
        <v>635</v>
      </c>
    </row>
    <row r="324" spans="1:6" x14ac:dyDescent="0.25">
      <c r="A324" s="3">
        <v>321</v>
      </c>
      <c r="B324" s="3" t="s">
        <v>633</v>
      </c>
      <c r="C324" s="16">
        <v>0</v>
      </c>
      <c r="D324" s="16">
        <v>0</v>
      </c>
      <c r="E324" s="3" t="s">
        <v>631</v>
      </c>
      <c r="F324" s="3" t="s">
        <v>631</v>
      </c>
    </row>
    <row r="325" spans="1:6" x14ac:dyDescent="0.25">
      <c r="A325" s="3">
        <v>322</v>
      </c>
      <c r="B325" s="3" t="s">
        <v>633</v>
      </c>
      <c r="C325" s="16">
        <v>0</v>
      </c>
      <c r="D325" s="16">
        <v>0</v>
      </c>
      <c r="E325" s="3" t="s">
        <v>631</v>
      </c>
      <c r="F325" s="3" t="s">
        <v>631</v>
      </c>
    </row>
    <row r="326" spans="1:6" x14ac:dyDescent="0.25">
      <c r="A326" s="3">
        <v>323</v>
      </c>
      <c r="B326" s="3" t="s">
        <v>633</v>
      </c>
      <c r="C326" s="16">
        <v>0</v>
      </c>
      <c r="D326" s="16">
        <v>0</v>
      </c>
      <c r="E326" s="3" t="s">
        <v>631</v>
      </c>
      <c r="F326" s="3" t="s">
        <v>631</v>
      </c>
    </row>
    <row r="327" spans="1:6" x14ac:dyDescent="0.25">
      <c r="A327" s="3">
        <v>324</v>
      </c>
      <c r="B327" s="3" t="s">
        <v>633</v>
      </c>
      <c r="C327" s="16">
        <v>0</v>
      </c>
      <c r="D327" s="16">
        <v>0</v>
      </c>
      <c r="E327" s="3" t="s">
        <v>631</v>
      </c>
      <c r="F327" s="3" t="s">
        <v>631</v>
      </c>
    </row>
    <row r="328" spans="1:6" x14ac:dyDescent="0.25">
      <c r="A328" s="3">
        <v>325</v>
      </c>
      <c r="B328" s="3" t="s">
        <v>633</v>
      </c>
      <c r="C328" s="16">
        <v>0</v>
      </c>
      <c r="D328" s="16">
        <v>0</v>
      </c>
      <c r="E328" s="3" t="s">
        <v>631</v>
      </c>
      <c r="F328" s="3" t="s">
        <v>631</v>
      </c>
    </row>
    <row r="329" spans="1:6" x14ac:dyDescent="0.25">
      <c r="A329" s="3">
        <v>326</v>
      </c>
      <c r="B329" s="3" t="s">
        <v>633</v>
      </c>
      <c r="C329" s="16">
        <v>0</v>
      </c>
      <c r="D329" s="16">
        <v>0</v>
      </c>
      <c r="E329" s="3" t="s">
        <v>631</v>
      </c>
      <c r="F329" s="3" t="s">
        <v>631</v>
      </c>
    </row>
    <row r="330" spans="1:6" x14ac:dyDescent="0.25">
      <c r="A330" s="3">
        <v>327</v>
      </c>
      <c r="B330" s="3" t="s">
        <v>633</v>
      </c>
      <c r="C330" s="16">
        <v>0</v>
      </c>
      <c r="D330" s="16">
        <v>0</v>
      </c>
      <c r="E330" s="3" t="s">
        <v>631</v>
      </c>
      <c r="F330" s="3" t="s">
        <v>631</v>
      </c>
    </row>
    <row r="331" spans="1:6" x14ac:dyDescent="0.25">
      <c r="A331" s="3">
        <v>328</v>
      </c>
      <c r="B331" s="3" t="s">
        <v>633</v>
      </c>
      <c r="C331" s="16">
        <v>0</v>
      </c>
      <c r="D331" s="16">
        <v>0</v>
      </c>
      <c r="E331" s="3" t="s">
        <v>631</v>
      </c>
      <c r="F331" s="3" t="s">
        <v>631</v>
      </c>
    </row>
    <row r="332" spans="1:6" x14ac:dyDescent="0.25">
      <c r="A332" s="3">
        <v>329</v>
      </c>
      <c r="B332" s="3" t="s">
        <v>633</v>
      </c>
      <c r="C332" s="16">
        <v>0</v>
      </c>
      <c r="D332" s="16">
        <v>0</v>
      </c>
      <c r="E332" s="3" t="s">
        <v>631</v>
      </c>
      <c r="F332" s="3" t="s">
        <v>631</v>
      </c>
    </row>
    <row r="333" spans="1:6" x14ac:dyDescent="0.25">
      <c r="A333" s="3">
        <v>330</v>
      </c>
      <c r="B333" s="3" t="s">
        <v>633</v>
      </c>
      <c r="C333" s="16">
        <v>1470.36</v>
      </c>
      <c r="D333" s="16">
        <v>1470.36</v>
      </c>
      <c r="E333" s="3" t="s">
        <v>217</v>
      </c>
      <c r="F333" s="7" t="s">
        <v>635</v>
      </c>
    </row>
    <row r="334" spans="1:6" x14ac:dyDescent="0.25">
      <c r="A334" s="3">
        <v>331</v>
      </c>
      <c r="B334" s="3" t="s">
        <v>633</v>
      </c>
      <c r="C334" s="16">
        <v>0</v>
      </c>
      <c r="D334" s="16">
        <v>0</v>
      </c>
      <c r="E334" s="3" t="s">
        <v>631</v>
      </c>
      <c r="F334" s="3" t="s">
        <v>631</v>
      </c>
    </row>
    <row r="335" spans="1:6" x14ac:dyDescent="0.25">
      <c r="A335" s="3">
        <v>332</v>
      </c>
      <c r="B335" s="3" t="s">
        <v>633</v>
      </c>
      <c r="C335" s="16">
        <v>490.12</v>
      </c>
      <c r="D335" s="16">
        <v>490.12</v>
      </c>
      <c r="E335" s="3" t="s">
        <v>217</v>
      </c>
      <c r="F335" s="7" t="s">
        <v>635</v>
      </c>
    </row>
    <row r="336" spans="1:6" x14ac:dyDescent="0.25">
      <c r="A336" s="3">
        <v>333</v>
      </c>
      <c r="B336" s="3" t="s">
        <v>633</v>
      </c>
      <c r="C336" s="16">
        <v>0</v>
      </c>
      <c r="D336" s="16">
        <v>0</v>
      </c>
      <c r="E336" s="3" t="s">
        <v>631</v>
      </c>
      <c r="F336" s="3" t="s">
        <v>631</v>
      </c>
    </row>
    <row r="337" spans="1:6" x14ac:dyDescent="0.25">
      <c r="A337" s="3">
        <v>334</v>
      </c>
      <c r="B337" s="3" t="s">
        <v>633</v>
      </c>
      <c r="C337" s="16">
        <v>0</v>
      </c>
      <c r="D337" s="16">
        <v>0</v>
      </c>
      <c r="E337" s="3" t="s">
        <v>631</v>
      </c>
      <c r="F337" s="3" t="s">
        <v>631</v>
      </c>
    </row>
    <row r="338" spans="1:6" x14ac:dyDescent="0.25">
      <c r="A338" s="3">
        <v>335</v>
      </c>
      <c r="B338" s="3" t="s">
        <v>633</v>
      </c>
      <c r="C338" s="16">
        <v>900</v>
      </c>
      <c r="D338" s="16">
        <v>900</v>
      </c>
      <c r="E338" s="3" t="s">
        <v>217</v>
      </c>
      <c r="F338" s="7" t="s">
        <v>635</v>
      </c>
    </row>
    <row r="339" spans="1:6" x14ac:dyDescent="0.25">
      <c r="A339" s="3">
        <v>336</v>
      </c>
      <c r="B339" s="3" t="s">
        <v>633</v>
      </c>
      <c r="C339" s="16">
        <v>0</v>
      </c>
      <c r="D339" s="16">
        <v>0</v>
      </c>
      <c r="E339" s="3" t="s">
        <v>631</v>
      </c>
      <c r="F339" s="3" t="s">
        <v>631</v>
      </c>
    </row>
    <row r="340" spans="1:6" x14ac:dyDescent="0.25">
      <c r="A340" s="3">
        <v>337</v>
      </c>
      <c r="B340" s="3" t="s">
        <v>633</v>
      </c>
      <c r="C340" s="16">
        <v>0</v>
      </c>
      <c r="D340" s="16">
        <v>0</v>
      </c>
      <c r="E340" s="3" t="s">
        <v>631</v>
      </c>
      <c r="F340" s="3" t="s">
        <v>631</v>
      </c>
    </row>
    <row r="341" spans="1:6" x14ac:dyDescent="0.25">
      <c r="A341" s="3">
        <v>338</v>
      </c>
      <c r="B341" s="3" t="s">
        <v>633</v>
      </c>
      <c r="C341" s="16">
        <v>0</v>
      </c>
      <c r="D341" s="16">
        <v>0</v>
      </c>
      <c r="E341" s="3" t="s">
        <v>631</v>
      </c>
      <c r="F341" s="3" t="s">
        <v>631</v>
      </c>
    </row>
    <row r="342" spans="1:6" x14ac:dyDescent="0.25">
      <c r="A342" s="3">
        <v>339</v>
      </c>
      <c r="B342" s="3" t="s">
        <v>633</v>
      </c>
      <c r="C342" s="16">
        <v>0</v>
      </c>
      <c r="D342" s="16">
        <v>0</v>
      </c>
      <c r="E342" s="3" t="s">
        <v>631</v>
      </c>
      <c r="F342" s="3" t="s">
        <v>631</v>
      </c>
    </row>
    <row r="343" spans="1:6" x14ac:dyDescent="0.25">
      <c r="A343" s="3">
        <v>340</v>
      </c>
      <c r="B343" s="3" t="s">
        <v>633</v>
      </c>
      <c r="C343" s="16">
        <v>0</v>
      </c>
      <c r="D343" s="16">
        <v>0</v>
      </c>
      <c r="E343" s="3" t="s">
        <v>631</v>
      </c>
      <c r="F343" s="3" t="s">
        <v>631</v>
      </c>
    </row>
    <row r="344" spans="1:6" x14ac:dyDescent="0.25">
      <c r="A344" s="3">
        <v>341</v>
      </c>
      <c r="B344" s="3" t="s">
        <v>633</v>
      </c>
      <c r="C344" s="16">
        <v>0</v>
      </c>
      <c r="D344" s="16">
        <v>0</v>
      </c>
      <c r="E344" s="3" t="s">
        <v>631</v>
      </c>
      <c r="F344" s="3" t="s">
        <v>631</v>
      </c>
    </row>
    <row r="345" spans="1:6" x14ac:dyDescent="0.25">
      <c r="A345" s="3">
        <v>342</v>
      </c>
      <c r="B345" s="3" t="s">
        <v>633</v>
      </c>
      <c r="C345" s="16">
        <v>0</v>
      </c>
      <c r="D345" s="16">
        <v>0</v>
      </c>
      <c r="E345" s="3" t="s">
        <v>631</v>
      </c>
      <c r="F345" s="3" t="s">
        <v>631</v>
      </c>
    </row>
    <row r="346" spans="1:6" x14ac:dyDescent="0.25">
      <c r="A346" s="3">
        <v>343</v>
      </c>
      <c r="B346" s="3" t="s">
        <v>633</v>
      </c>
      <c r="C346" s="16">
        <v>0</v>
      </c>
      <c r="D346" s="16">
        <v>0</v>
      </c>
      <c r="E346" s="3" t="s">
        <v>631</v>
      </c>
      <c r="F346" s="3" t="s">
        <v>631</v>
      </c>
    </row>
    <row r="347" spans="1:6" x14ac:dyDescent="0.25">
      <c r="A347" s="3">
        <v>344</v>
      </c>
      <c r="B347" s="3" t="s">
        <v>633</v>
      </c>
      <c r="C347" s="16">
        <v>655.74</v>
      </c>
      <c r="D347" s="16">
        <v>655.74</v>
      </c>
      <c r="E347" s="3" t="s">
        <v>217</v>
      </c>
      <c r="F347" s="7" t="s">
        <v>635</v>
      </c>
    </row>
    <row r="348" spans="1:6" x14ac:dyDescent="0.25">
      <c r="A348" s="3">
        <v>345</v>
      </c>
      <c r="B348" s="3" t="s">
        <v>633</v>
      </c>
      <c r="C348" s="16">
        <v>0</v>
      </c>
      <c r="D348" s="16">
        <v>0</v>
      </c>
      <c r="E348" s="3" t="s">
        <v>631</v>
      </c>
      <c r="F348" s="3" t="s">
        <v>631</v>
      </c>
    </row>
    <row r="349" spans="1:6" x14ac:dyDescent="0.25">
      <c r="A349" s="3">
        <v>346</v>
      </c>
      <c r="B349" s="3" t="s">
        <v>633</v>
      </c>
      <c r="C349" s="16">
        <v>0</v>
      </c>
      <c r="D349" s="16">
        <v>0</v>
      </c>
      <c r="E349" s="3" t="s">
        <v>631</v>
      </c>
      <c r="F349" s="3" t="s">
        <v>631</v>
      </c>
    </row>
    <row r="350" spans="1:6" x14ac:dyDescent="0.25">
      <c r="A350" s="3">
        <v>347</v>
      </c>
      <c r="B350" s="3" t="s">
        <v>633</v>
      </c>
      <c r="C350" s="16">
        <v>0</v>
      </c>
      <c r="D350" s="16">
        <v>0</v>
      </c>
      <c r="E350" s="3" t="s">
        <v>631</v>
      </c>
      <c r="F350" s="3" t="s">
        <v>631</v>
      </c>
    </row>
    <row r="351" spans="1:6" x14ac:dyDescent="0.25">
      <c r="A351" s="3">
        <v>348</v>
      </c>
      <c r="B351" s="3" t="s">
        <v>633</v>
      </c>
      <c r="C351" s="16">
        <v>3430.84</v>
      </c>
      <c r="D351" s="16">
        <v>3430.84</v>
      </c>
      <c r="E351" s="3" t="s">
        <v>217</v>
      </c>
      <c r="F351" s="7" t="s">
        <v>635</v>
      </c>
    </row>
    <row r="352" spans="1:6" x14ac:dyDescent="0.25">
      <c r="A352" s="3">
        <v>349</v>
      </c>
      <c r="B352" s="3" t="s">
        <v>633</v>
      </c>
      <c r="C352" s="16">
        <v>0</v>
      </c>
      <c r="D352" s="16">
        <v>0</v>
      </c>
      <c r="E352" s="3" t="s">
        <v>631</v>
      </c>
      <c r="F352" s="3" t="s">
        <v>631</v>
      </c>
    </row>
    <row r="353" spans="1:6" x14ac:dyDescent="0.25">
      <c r="A353" s="3">
        <v>350</v>
      </c>
      <c r="B353" s="3" t="s">
        <v>633</v>
      </c>
      <c r="C353" s="16">
        <v>0</v>
      </c>
      <c r="D353" s="16">
        <v>0</v>
      </c>
      <c r="E353" s="3" t="s">
        <v>631</v>
      </c>
      <c r="F353" s="3" t="s">
        <v>631</v>
      </c>
    </row>
    <row r="354" spans="1:6" x14ac:dyDescent="0.25">
      <c r="A354" s="3">
        <v>351</v>
      </c>
      <c r="B354" s="3" t="s">
        <v>633</v>
      </c>
      <c r="C354" s="16">
        <v>248.93</v>
      </c>
      <c r="D354" s="16">
        <v>248.93</v>
      </c>
      <c r="E354" s="3" t="s">
        <v>217</v>
      </c>
      <c r="F354" s="7" t="s">
        <v>635</v>
      </c>
    </row>
    <row r="355" spans="1:6" x14ac:dyDescent="0.25">
      <c r="A355" s="3">
        <v>352</v>
      </c>
      <c r="B355" s="3" t="s">
        <v>633</v>
      </c>
      <c r="C355" s="16">
        <v>0</v>
      </c>
      <c r="D355" s="16">
        <v>0</v>
      </c>
      <c r="E355" s="3" t="s">
        <v>631</v>
      </c>
      <c r="F355" s="3" t="s">
        <v>631</v>
      </c>
    </row>
    <row r="356" spans="1:6" x14ac:dyDescent="0.25">
      <c r="A356" s="3">
        <v>353</v>
      </c>
      <c r="B356" s="3" t="s">
        <v>633</v>
      </c>
      <c r="C356" s="16">
        <v>0</v>
      </c>
      <c r="D356" s="16">
        <v>0</v>
      </c>
      <c r="E356" s="3" t="s">
        <v>631</v>
      </c>
      <c r="F356" s="3" t="s">
        <v>631</v>
      </c>
    </row>
    <row r="357" spans="1:6" x14ac:dyDescent="0.25">
      <c r="A357" s="3">
        <v>354</v>
      </c>
      <c r="B357" s="3" t="s">
        <v>633</v>
      </c>
      <c r="C357" s="16">
        <v>2855.03</v>
      </c>
      <c r="D357" s="16">
        <v>2855.03</v>
      </c>
      <c r="E357" s="3" t="s">
        <v>217</v>
      </c>
      <c r="F357" s="7" t="s">
        <v>635</v>
      </c>
    </row>
    <row r="358" spans="1:6" x14ac:dyDescent="0.25">
      <c r="A358" s="3">
        <v>355</v>
      </c>
      <c r="B358" s="3" t="s">
        <v>633</v>
      </c>
      <c r="C358" s="16">
        <v>0</v>
      </c>
      <c r="D358" s="16">
        <v>0</v>
      </c>
      <c r="E358" s="3" t="s">
        <v>631</v>
      </c>
      <c r="F358" s="3" t="s">
        <v>631</v>
      </c>
    </row>
    <row r="359" spans="1:6" x14ac:dyDescent="0.25">
      <c r="A359" s="3">
        <v>356</v>
      </c>
      <c r="B359" s="3" t="s">
        <v>633</v>
      </c>
      <c r="C359" s="16">
        <v>0</v>
      </c>
      <c r="D359" s="16">
        <v>0</v>
      </c>
      <c r="E359" s="3" t="s">
        <v>631</v>
      </c>
      <c r="F359" s="3" t="s">
        <v>631</v>
      </c>
    </row>
    <row r="360" spans="1:6" x14ac:dyDescent="0.25">
      <c r="A360" s="3">
        <v>357</v>
      </c>
      <c r="B360" s="3" t="s">
        <v>633</v>
      </c>
      <c r="C360" s="16">
        <v>0</v>
      </c>
      <c r="D360" s="16">
        <v>0</v>
      </c>
      <c r="E360" s="3" t="s">
        <v>631</v>
      </c>
      <c r="F360" s="3" t="s">
        <v>631</v>
      </c>
    </row>
    <row r="361" spans="1:6" x14ac:dyDescent="0.25">
      <c r="A361" s="3">
        <v>358</v>
      </c>
      <c r="B361" s="3" t="s">
        <v>633</v>
      </c>
      <c r="C361" s="16">
        <v>490.12</v>
      </c>
      <c r="D361" s="16">
        <v>490.12</v>
      </c>
      <c r="E361" s="3" t="s">
        <v>217</v>
      </c>
      <c r="F361" s="7" t="s">
        <v>635</v>
      </c>
    </row>
    <row r="362" spans="1:6" x14ac:dyDescent="0.25">
      <c r="A362" s="3">
        <v>359</v>
      </c>
      <c r="B362" s="3" t="s">
        <v>633</v>
      </c>
      <c r="C362" s="16">
        <v>746.79</v>
      </c>
      <c r="D362" s="16">
        <v>746.79</v>
      </c>
      <c r="E362" s="3" t="s">
        <v>217</v>
      </c>
      <c r="F362" s="7" t="s">
        <v>635</v>
      </c>
    </row>
    <row r="363" spans="1:6" x14ac:dyDescent="0.25">
      <c r="A363" s="3">
        <v>360</v>
      </c>
      <c r="B363" s="3" t="s">
        <v>633</v>
      </c>
      <c r="C363" s="16">
        <v>497.86</v>
      </c>
      <c r="D363" s="16">
        <v>497.86</v>
      </c>
      <c r="E363" s="3" t="s">
        <v>217</v>
      </c>
      <c r="F363" s="7" t="s">
        <v>635</v>
      </c>
    </row>
    <row r="364" spans="1:6" x14ac:dyDescent="0.25">
      <c r="A364" s="3">
        <v>361</v>
      </c>
      <c r="B364" s="3" t="s">
        <v>633</v>
      </c>
      <c r="C364" s="16">
        <v>411.46</v>
      </c>
      <c r="D364" s="16">
        <v>411.46</v>
      </c>
      <c r="E364" s="3" t="s">
        <v>217</v>
      </c>
      <c r="F364" s="7" t="s">
        <v>635</v>
      </c>
    </row>
    <row r="365" spans="1:6" x14ac:dyDescent="0.25">
      <c r="A365" s="3">
        <v>362</v>
      </c>
      <c r="B365" s="3" t="s">
        <v>633</v>
      </c>
      <c r="C365" s="16">
        <v>0</v>
      </c>
      <c r="D365" s="16">
        <v>0</v>
      </c>
      <c r="E365" s="3" t="s">
        <v>631</v>
      </c>
      <c r="F365" s="3" t="s">
        <v>631</v>
      </c>
    </row>
    <row r="366" spans="1:6" x14ac:dyDescent="0.25">
      <c r="A366" s="3">
        <v>363</v>
      </c>
      <c r="B366" s="3" t="s">
        <v>633</v>
      </c>
      <c r="C366" s="16">
        <f>248.93+995.72</f>
        <v>1244.6500000000001</v>
      </c>
      <c r="D366" s="16">
        <f>248.93+995.72</f>
        <v>1244.6500000000001</v>
      </c>
      <c r="E366" s="3" t="s">
        <v>217</v>
      </c>
      <c r="F366" s="7" t="s">
        <v>635</v>
      </c>
    </row>
    <row r="367" spans="1:6" x14ac:dyDescent="0.25">
      <c r="A367" s="3">
        <v>364</v>
      </c>
      <c r="B367" s="3" t="s">
        <v>633</v>
      </c>
      <c r="C367" s="16">
        <v>0</v>
      </c>
      <c r="D367" s="16">
        <v>0</v>
      </c>
      <c r="E367" s="3" t="s">
        <v>631</v>
      </c>
      <c r="F367" s="3" t="s">
        <v>631</v>
      </c>
    </row>
    <row r="368" spans="1:6" x14ac:dyDescent="0.25">
      <c r="A368" s="3">
        <v>365</v>
      </c>
      <c r="B368" s="3" t="s">
        <v>633</v>
      </c>
      <c r="C368" s="16">
        <v>1811.76</v>
      </c>
      <c r="D368" s="16">
        <v>1811.76</v>
      </c>
      <c r="E368" s="3" t="s">
        <v>217</v>
      </c>
      <c r="F368" s="7" t="s">
        <v>635</v>
      </c>
    </row>
    <row r="369" spans="1:6" x14ac:dyDescent="0.25">
      <c r="A369" s="3">
        <v>366</v>
      </c>
      <c r="B369" s="3" t="s">
        <v>633</v>
      </c>
      <c r="C369" s="16">
        <v>980.24</v>
      </c>
      <c r="D369" s="16">
        <v>980.24</v>
      </c>
      <c r="E369" s="3" t="s">
        <v>217</v>
      </c>
      <c r="F369" s="7" t="s">
        <v>635</v>
      </c>
    </row>
    <row r="370" spans="1:6" x14ac:dyDescent="0.25">
      <c r="A370" s="3">
        <v>367</v>
      </c>
      <c r="B370" s="3" t="s">
        <v>633</v>
      </c>
      <c r="C370" s="16">
        <v>0</v>
      </c>
      <c r="D370" s="16">
        <v>0</v>
      </c>
      <c r="E370" s="3" t="s">
        <v>631</v>
      </c>
      <c r="F370" s="3" t="s">
        <v>631</v>
      </c>
    </row>
    <row r="371" spans="1:6" x14ac:dyDescent="0.25">
      <c r="A371" s="3">
        <v>368</v>
      </c>
      <c r="B371" s="3" t="s">
        <v>633</v>
      </c>
      <c r="C371" s="16">
        <v>0</v>
      </c>
      <c r="D371" s="16">
        <v>0</v>
      </c>
      <c r="E371" s="3" t="s">
        <v>631</v>
      </c>
      <c r="F371" s="3" t="s">
        <v>631</v>
      </c>
    </row>
    <row r="372" spans="1:6" x14ac:dyDescent="0.25">
      <c r="A372" s="3">
        <v>369</v>
      </c>
      <c r="B372" s="3" t="s">
        <v>633</v>
      </c>
      <c r="C372" s="16">
        <v>0</v>
      </c>
      <c r="D372" s="16">
        <v>0</v>
      </c>
      <c r="E372" s="3" t="s">
        <v>631</v>
      </c>
      <c r="F372" s="3" t="s">
        <v>631</v>
      </c>
    </row>
    <row r="373" spans="1:6" x14ac:dyDescent="0.25">
      <c r="A373" s="3">
        <v>370</v>
      </c>
      <c r="B373" s="3" t="s">
        <v>633</v>
      </c>
      <c r="C373" s="16">
        <v>0</v>
      </c>
      <c r="D373" s="16">
        <v>0</v>
      </c>
      <c r="E373" s="3" t="s">
        <v>631</v>
      </c>
      <c r="F373" s="3" t="s">
        <v>631</v>
      </c>
    </row>
    <row r="374" spans="1:6" x14ac:dyDescent="0.25">
      <c r="A374" s="3">
        <v>371</v>
      </c>
      <c r="B374" s="3" t="s">
        <v>633</v>
      </c>
      <c r="C374" s="16">
        <v>0</v>
      </c>
      <c r="D374" s="16">
        <v>0</v>
      </c>
      <c r="E374" s="3" t="s">
        <v>631</v>
      </c>
      <c r="F374" s="3" t="s">
        <v>631</v>
      </c>
    </row>
    <row r="375" spans="1:6" x14ac:dyDescent="0.25">
      <c r="A375" s="3">
        <v>372</v>
      </c>
      <c r="B375" s="3" t="s">
        <v>633</v>
      </c>
      <c r="C375" s="16">
        <v>0</v>
      </c>
      <c r="D375" s="16">
        <v>0</v>
      </c>
      <c r="E375" s="3" t="s">
        <v>631</v>
      </c>
      <c r="F375" s="3" t="s">
        <v>631</v>
      </c>
    </row>
    <row r="376" spans="1:6" x14ac:dyDescent="0.25">
      <c r="A376" s="3">
        <v>373</v>
      </c>
      <c r="B376" s="3" t="s">
        <v>633</v>
      </c>
      <c r="C376" s="16">
        <v>0</v>
      </c>
      <c r="D376" s="16">
        <v>0</v>
      </c>
      <c r="E376" s="3" t="s">
        <v>631</v>
      </c>
      <c r="F376" s="3" t="s">
        <v>631</v>
      </c>
    </row>
    <row r="377" spans="1:6" x14ac:dyDescent="0.25">
      <c r="A377" s="3">
        <v>374</v>
      </c>
      <c r="B377" s="3" t="s">
        <v>633</v>
      </c>
      <c r="C377" s="16">
        <v>0</v>
      </c>
      <c r="D377" s="16">
        <v>0</v>
      </c>
      <c r="E377" s="3" t="s">
        <v>631</v>
      </c>
      <c r="F377" s="3" t="s">
        <v>631</v>
      </c>
    </row>
    <row r="378" spans="1:6" x14ac:dyDescent="0.25">
      <c r="A378" s="3">
        <v>375</v>
      </c>
      <c r="B378" s="3" t="s">
        <v>633</v>
      </c>
      <c r="C378" s="16">
        <v>0</v>
      </c>
      <c r="D378" s="16">
        <v>0</v>
      </c>
      <c r="E378" s="3" t="s">
        <v>631</v>
      </c>
      <c r="F378" s="3" t="s">
        <v>631</v>
      </c>
    </row>
    <row r="379" spans="1:6" x14ac:dyDescent="0.25">
      <c r="A379" s="3">
        <v>376</v>
      </c>
      <c r="B379" s="3" t="s">
        <v>633</v>
      </c>
      <c r="C379" s="16">
        <v>0</v>
      </c>
      <c r="D379" s="16">
        <v>0</v>
      </c>
      <c r="E379" s="3" t="s">
        <v>631</v>
      </c>
      <c r="F379" s="3" t="s">
        <v>631</v>
      </c>
    </row>
    <row r="380" spans="1:6" x14ac:dyDescent="0.25">
      <c r="A380" s="3">
        <v>377</v>
      </c>
      <c r="B380" s="3" t="s">
        <v>633</v>
      </c>
      <c r="C380" s="16">
        <f>858.28+858.28</f>
        <v>1716.56</v>
      </c>
      <c r="D380" s="16">
        <f>858.28+858.28</f>
        <v>1716.56</v>
      </c>
      <c r="E380" s="3" t="s">
        <v>217</v>
      </c>
      <c r="F380" s="7" t="s">
        <v>635</v>
      </c>
    </row>
    <row r="381" spans="1:6" x14ac:dyDescent="0.25">
      <c r="A381" s="3">
        <v>378</v>
      </c>
      <c r="B381" s="3" t="s">
        <v>633</v>
      </c>
      <c r="C381" s="16">
        <v>497.86</v>
      </c>
      <c r="D381" s="16">
        <v>497.86</v>
      </c>
      <c r="E381" s="3" t="s">
        <v>217</v>
      </c>
      <c r="F381" s="7" t="s">
        <v>635</v>
      </c>
    </row>
    <row r="382" spans="1:6" x14ac:dyDescent="0.25">
      <c r="A382" s="3">
        <v>379</v>
      </c>
      <c r="B382" s="3" t="s">
        <v>633</v>
      </c>
      <c r="C382" s="16">
        <v>0</v>
      </c>
      <c r="D382" s="16">
        <v>0</v>
      </c>
      <c r="E382" s="3" t="s">
        <v>631</v>
      </c>
      <c r="F382" s="3" t="s">
        <v>631</v>
      </c>
    </row>
    <row r="383" spans="1:6" x14ac:dyDescent="0.25">
      <c r="A383" s="3">
        <v>380</v>
      </c>
      <c r="B383" s="3" t="s">
        <v>633</v>
      </c>
      <c r="C383" s="16">
        <v>2000</v>
      </c>
      <c r="D383" s="16">
        <v>2000</v>
      </c>
      <c r="E383" s="3" t="s">
        <v>217</v>
      </c>
      <c r="F383" s="7" t="s">
        <v>635</v>
      </c>
    </row>
    <row r="384" spans="1:6" x14ac:dyDescent="0.25">
      <c r="A384" s="3">
        <v>381</v>
      </c>
      <c r="B384" s="3" t="s">
        <v>633</v>
      </c>
      <c r="C384" s="16">
        <v>0</v>
      </c>
      <c r="D384" s="16">
        <v>0</v>
      </c>
      <c r="E384" s="3" t="s">
        <v>631</v>
      </c>
      <c r="F384" s="3" t="s">
        <v>631</v>
      </c>
    </row>
    <row r="385" spans="1:6" x14ac:dyDescent="0.25">
      <c r="A385" s="3">
        <v>382</v>
      </c>
      <c r="B385" s="3" t="s">
        <v>633</v>
      </c>
      <c r="C385" s="16">
        <v>0</v>
      </c>
      <c r="D385" s="16">
        <v>0</v>
      </c>
      <c r="E385" s="3" t="s">
        <v>631</v>
      </c>
      <c r="F385" s="3" t="s">
        <v>631</v>
      </c>
    </row>
    <row r="386" spans="1:6" x14ac:dyDescent="0.25">
      <c r="A386" s="3">
        <v>383</v>
      </c>
      <c r="B386" s="3" t="s">
        <v>633</v>
      </c>
      <c r="C386" s="16">
        <v>497.86</v>
      </c>
      <c r="D386" s="16">
        <v>497.86</v>
      </c>
      <c r="E386" s="3" t="s">
        <v>217</v>
      </c>
      <c r="F386" s="7" t="s">
        <v>635</v>
      </c>
    </row>
    <row r="387" spans="1:6" x14ac:dyDescent="0.25">
      <c r="A387" s="3">
        <v>384</v>
      </c>
      <c r="B387" s="3" t="s">
        <v>633</v>
      </c>
      <c r="C387" s="16">
        <v>0</v>
      </c>
      <c r="D387" s="16">
        <v>0</v>
      </c>
      <c r="E387" s="3" t="s">
        <v>631</v>
      </c>
      <c r="F387" s="3" t="s">
        <v>631</v>
      </c>
    </row>
    <row r="388" spans="1:6" x14ac:dyDescent="0.25">
      <c r="A388" s="3">
        <v>385</v>
      </c>
      <c r="B388" s="3" t="s">
        <v>633</v>
      </c>
      <c r="C388" s="16">
        <v>0</v>
      </c>
      <c r="D388" s="16">
        <v>0</v>
      </c>
      <c r="E388" s="3" t="s">
        <v>631</v>
      </c>
      <c r="F388" s="3" t="s">
        <v>631</v>
      </c>
    </row>
    <row r="389" spans="1:6" x14ac:dyDescent="0.25">
      <c r="A389" s="3">
        <v>386</v>
      </c>
      <c r="B389" s="3" t="s">
        <v>633</v>
      </c>
      <c r="C389" s="16">
        <v>0</v>
      </c>
      <c r="D389" s="16">
        <v>0</v>
      </c>
      <c r="E389" s="3" t="s">
        <v>631</v>
      </c>
      <c r="F389" s="3" t="s">
        <v>631</v>
      </c>
    </row>
    <row r="390" spans="1:6" x14ac:dyDescent="0.25">
      <c r="A390" s="3">
        <v>387</v>
      </c>
      <c r="B390" s="3" t="s">
        <v>633</v>
      </c>
      <c r="C390" s="16">
        <v>0</v>
      </c>
      <c r="D390" s="16">
        <v>0</v>
      </c>
      <c r="E390" s="3" t="s">
        <v>631</v>
      </c>
      <c r="F390" s="3" t="s">
        <v>631</v>
      </c>
    </row>
    <row r="391" spans="1:6" x14ac:dyDescent="0.25">
      <c r="A391" s="3">
        <v>388</v>
      </c>
      <c r="B391" s="3" t="s">
        <v>633</v>
      </c>
      <c r="C391" s="16">
        <v>497.86</v>
      </c>
      <c r="D391" s="16">
        <v>497.86</v>
      </c>
      <c r="E391" s="3" t="s">
        <v>217</v>
      </c>
      <c r="F391" s="7" t="s">
        <v>635</v>
      </c>
    </row>
    <row r="392" spans="1:6" x14ac:dyDescent="0.25">
      <c r="A392" s="3">
        <v>389</v>
      </c>
      <c r="B392" s="3" t="s">
        <v>633</v>
      </c>
      <c r="C392" s="16">
        <v>0</v>
      </c>
      <c r="D392" s="16">
        <v>0</v>
      </c>
      <c r="E392" s="3" t="s">
        <v>631</v>
      </c>
      <c r="F392" s="3" t="s">
        <v>631</v>
      </c>
    </row>
    <row r="393" spans="1:6" x14ac:dyDescent="0.25">
      <c r="A393" s="3">
        <v>390</v>
      </c>
      <c r="B393" s="3" t="s">
        <v>633</v>
      </c>
      <c r="C393" s="16">
        <v>0</v>
      </c>
      <c r="D393" s="16">
        <v>0</v>
      </c>
      <c r="E393" s="3" t="s">
        <v>631</v>
      </c>
      <c r="F393" s="3" t="s">
        <v>631</v>
      </c>
    </row>
    <row r="394" spans="1:6" x14ac:dyDescent="0.25">
      <c r="A394" s="3">
        <v>391</v>
      </c>
      <c r="B394" s="3" t="s">
        <v>633</v>
      </c>
      <c r="C394" s="16">
        <v>497.86</v>
      </c>
      <c r="D394" s="16">
        <v>497.86</v>
      </c>
      <c r="E394" s="3" t="s">
        <v>217</v>
      </c>
      <c r="F394" s="7" t="s">
        <v>635</v>
      </c>
    </row>
    <row r="395" spans="1:6" x14ac:dyDescent="0.25">
      <c r="A395" s="3">
        <v>392</v>
      </c>
      <c r="B395" s="3" t="s">
        <v>633</v>
      </c>
      <c r="C395" s="16">
        <v>0</v>
      </c>
      <c r="D395" s="16">
        <v>0</v>
      </c>
      <c r="E395" s="3" t="s">
        <v>631</v>
      </c>
      <c r="F395" s="3" t="s">
        <v>631</v>
      </c>
    </row>
    <row r="396" spans="1:6" x14ac:dyDescent="0.25">
      <c r="A396" s="3">
        <v>393</v>
      </c>
      <c r="B396" s="3" t="s">
        <v>633</v>
      </c>
      <c r="C396" s="16">
        <v>0</v>
      </c>
      <c r="D396" s="16">
        <v>0</v>
      </c>
      <c r="E396" s="3" t="s">
        <v>631</v>
      </c>
      <c r="F396" s="3" t="s">
        <v>631</v>
      </c>
    </row>
    <row r="397" spans="1:6" x14ac:dyDescent="0.25">
      <c r="A397" s="3">
        <v>394</v>
      </c>
      <c r="B397" s="3" t="s">
        <v>633</v>
      </c>
      <c r="C397" s="16">
        <v>0</v>
      </c>
      <c r="D397" s="16">
        <v>0</v>
      </c>
      <c r="E397" s="3" t="s">
        <v>631</v>
      </c>
      <c r="F397" s="3" t="s">
        <v>631</v>
      </c>
    </row>
    <row r="398" spans="1:6" x14ac:dyDescent="0.25">
      <c r="A398" s="3">
        <v>395</v>
      </c>
      <c r="B398" s="3" t="s">
        <v>633</v>
      </c>
      <c r="C398" s="16">
        <v>0</v>
      </c>
      <c r="D398" s="16">
        <v>0</v>
      </c>
      <c r="E398" s="3" t="s">
        <v>631</v>
      </c>
      <c r="F398" s="3" t="s">
        <v>631</v>
      </c>
    </row>
    <row r="399" spans="1:6" x14ac:dyDescent="0.25">
      <c r="A399" s="3">
        <v>396</v>
      </c>
      <c r="B399" s="3" t="s">
        <v>633</v>
      </c>
      <c r="C399" s="16">
        <v>0</v>
      </c>
      <c r="D399" s="16">
        <v>0</v>
      </c>
      <c r="E399" s="3" t="s">
        <v>631</v>
      </c>
      <c r="F399" s="3" t="s">
        <v>631</v>
      </c>
    </row>
    <row r="400" spans="1:6" x14ac:dyDescent="0.25">
      <c r="A400" s="3">
        <v>397</v>
      </c>
      <c r="B400" s="3" t="s">
        <v>633</v>
      </c>
      <c r="C400" s="16">
        <v>0</v>
      </c>
      <c r="D400" s="16">
        <v>0</v>
      </c>
      <c r="E400" s="3" t="s">
        <v>631</v>
      </c>
      <c r="F400" s="3" t="s">
        <v>631</v>
      </c>
    </row>
    <row r="401" spans="1:6" x14ac:dyDescent="0.25">
      <c r="A401" s="3">
        <v>398</v>
      </c>
      <c r="B401" s="3" t="s">
        <v>633</v>
      </c>
      <c r="C401" s="16">
        <v>490.12</v>
      </c>
      <c r="D401" s="16">
        <v>490.12</v>
      </c>
      <c r="E401" s="3" t="s">
        <v>217</v>
      </c>
      <c r="F401" s="7" t="s">
        <v>635</v>
      </c>
    </row>
    <row r="402" spans="1:6" x14ac:dyDescent="0.25">
      <c r="A402" s="3">
        <v>399</v>
      </c>
      <c r="B402" s="3" t="s">
        <v>633</v>
      </c>
      <c r="C402" s="16">
        <v>0</v>
      </c>
      <c r="D402" s="16">
        <v>0</v>
      </c>
      <c r="E402" s="3" t="s">
        <v>631</v>
      </c>
      <c r="F402" s="3" t="s">
        <v>631</v>
      </c>
    </row>
    <row r="403" spans="1:6" x14ac:dyDescent="0.25">
      <c r="A403" s="3">
        <v>400</v>
      </c>
      <c r="B403" s="3" t="s">
        <v>633</v>
      </c>
      <c r="C403" s="16">
        <v>0</v>
      </c>
      <c r="D403" s="16">
        <v>0</v>
      </c>
      <c r="E403" s="3" t="s">
        <v>631</v>
      </c>
      <c r="F403" s="3" t="s">
        <v>631</v>
      </c>
    </row>
    <row r="404" spans="1:6" x14ac:dyDescent="0.25">
      <c r="A404" s="3">
        <v>401</v>
      </c>
      <c r="B404" s="3" t="s">
        <v>633</v>
      </c>
      <c r="C404" s="16">
        <v>0</v>
      </c>
      <c r="D404" s="16">
        <v>0</v>
      </c>
      <c r="E404" s="3" t="s">
        <v>631</v>
      </c>
      <c r="F404" s="3" t="s">
        <v>631</v>
      </c>
    </row>
    <row r="405" spans="1:6" x14ac:dyDescent="0.25">
      <c r="A405" s="3">
        <v>402</v>
      </c>
      <c r="B405" s="3" t="s">
        <v>633</v>
      </c>
      <c r="C405" s="16">
        <v>0</v>
      </c>
      <c r="D405" s="16">
        <v>0</v>
      </c>
      <c r="E405" s="3" t="s">
        <v>631</v>
      </c>
      <c r="F405" s="3" t="s">
        <v>631</v>
      </c>
    </row>
    <row r="406" spans="1:6" x14ac:dyDescent="0.25">
      <c r="A406" s="3">
        <v>403</v>
      </c>
      <c r="B406" s="3" t="s">
        <v>633</v>
      </c>
      <c r="C406" s="16">
        <v>0</v>
      </c>
      <c r="D406" s="16">
        <v>0</v>
      </c>
      <c r="E406" s="3" t="s">
        <v>631</v>
      </c>
      <c r="F406" s="3" t="s">
        <v>631</v>
      </c>
    </row>
    <row r="407" spans="1:6" x14ac:dyDescent="0.25">
      <c r="A407" s="3">
        <v>404</v>
      </c>
      <c r="B407" s="3" t="s">
        <v>633</v>
      </c>
      <c r="C407" s="16">
        <v>0</v>
      </c>
      <c r="D407" s="16">
        <v>0</v>
      </c>
      <c r="E407" s="3" t="s">
        <v>631</v>
      </c>
      <c r="F407" s="3" t="s">
        <v>631</v>
      </c>
    </row>
    <row r="408" spans="1:6" x14ac:dyDescent="0.25">
      <c r="A408" s="3">
        <v>405</v>
      </c>
      <c r="B408" s="3" t="s">
        <v>633</v>
      </c>
      <c r="C408" s="16">
        <v>0</v>
      </c>
      <c r="D408" s="16">
        <v>0</v>
      </c>
      <c r="E408" s="3" t="s">
        <v>631</v>
      </c>
      <c r="F408" s="3" t="s">
        <v>631</v>
      </c>
    </row>
    <row r="409" spans="1:6" x14ac:dyDescent="0.25">
      <c r="A409" s="3">
        <v>406</v>
      </c>
      <c r="B409" s="3" t="s">
        <v>633</v>
      </c>
      <c r="C409" s="16">
        <v>0</v>
      </c>
      <c r="D409" s="16">
        <v>0</v>
      </c>
      <c r="E409" s="3" t="s">
        <v>631</v>
      </c>
      <c r="F409" s="3" t="s">
        <v>631</v>
      </c>
    </row>
    <row r="410" spans="1:6" x14ac:dyDescent="0.25">
      <c r="A410" s="3">
        <v>407</v>
      </c>
      <c r="B410" s="3" t="s">
        <v>633</v>
      </c>
      <c r="C410" s="16">
        <v>0</v>
      </c>
      <c r="D410" s="16">
        <v>0</v>
      </c>
      <c r="E410" s="3" t="s">
        <v>631</v>
      </c>
      <c r="F410" s="3" t="s">
        <v>631</v>
      </c>
    </row>
    <row r="411" spans="1:6" x14ac:dyDescent="0.25">
      <c r="A411" s="3">
        <v>408</v>
      </c>
      <c r="B411" s="3" t="s">
        <v>633</v>
      </c>
      <c r="C411" s="16">
        <v>0</v>
      </c>
      <c r="D411" s="16">
        <v>0</v>
      </c>
      <c r="E411" s="3" t="s">
        <v>631</v>
      </c>
      <c r="F411" s="3" t="s">
        <v>631</v>
      </c>
    </row>
    <row r="412" spans="1:6" x14ac:dyDescent="0.25">
      <c r="A412" s="3">
        <v>409</v>
      </c>
      <c r="B412" s="3" t="s">
        <v>633</v>
      </c>
      <c r="C412" s="16">
        <v>0</v>
      </c>
      <c r="D412" s="16">
        <v>0</v>
      </c>
      <c r="E412" s="3" t="s">
        <v>631</v>
      </c>
      <c r="F412" s="3" t="s">
        <v>631</v>
      </c>
    </row>
    <row r="413" spans="1:6" x14ac:dyDescent="0.25">
      <c r="A413" s="3">
        <v>410</v>
      </c>
      <c r="B413" s="3" t="s">
        <v>633</v>
      </c>
      <c r="C413" s="16">
        <v>0</v>
      </c>
      <c r="D413" s="16">
        <v>0</v>
      </c>
      <c r="E413" s="3" t="s">
        <v>631</v>
      </c>
      <c r="F413" s="3" t="s">
        <v>631</v>
      </c>
    </row>
    <row r="414" spans="1:6" x14ac:dyDescent="0.25">
      <c r="A414" s="3">
        <v>411</v>
      </c>
      <c r="B414" s="3" t="s">
        <v>633</v>
      </c>
      <c r="C414" s="16">
        <v>550</v>
      </c>
      <c r="D414" s="16">
        <v>550</v>
      </c>
      <c r="E414" s="3" t="s">
        <v>217</v>
      </c>
      <c r="F414" s="7" t="s">
        <v>635</v>
      </c>
    </row>
    <row r="415" spans="1:6" x14ac:dyDescent="0.25">
      <c r="A415" s="3">
        <v>412</v>
      </c>
      <c r="B415" s="3" t="s">
        <v>633</v>
      </c>
      <c r="C415" s="16">
        <v>0</v>
      </c>
      <c r="D415" s="16">
        <v>0</v>
      </c>
      <c r="E415" s="3" t="s">
        <v>631</v>
      </c>
      <c r="F415" s="3" t="s">
        <v>631</v>
      </c>
    </row>
    <row r="416" spans="1:6" x14ac:dyDescent="0.25">
      <c r="A416" s="3">
        <v>413</v>
      </c>
      <c r="B416" s="3" t="s">
        <v>633</v>
      </c>
      <c r="C416" s="16">
        <v>0</v>
      </c>
      <c r="D416" s="16">
        <v>0</v>
      </c>
      <c r="E416" s="3" t="s">
        <v>631</v>
      </c>
      <c r="F416" s="3" t="s">
        <v>631</v>
      </c>
    </row>
    <row r="417" spans="1:6" x14ac:dyDescent="0.25">
      <c r="A417" s="3">
        <v>414</v>
      </c>
      <c r="B417" s="3" t="s">
        <v>633</v>
      </c>
      <c r="C417" s="16">
        <f>3430.84+980.24</f>
        <v>4411.08</v>
      </c>
      <c r="D417" s="16">
        <f>3430.84+980.24</f>
        <v>4411.08</v>
      </c>
      <c r="E417" s="3" t="s">
        <v>217</v>
      </c>
      <c r="F417" s="7" t="s">
        <v>635</v>
      </c>
    </row>
    <row r="418" spans="1:6" x14ac:dyDescent="0.25">
      <c r="A418" s="3">
        <v>415</v>
      </c>
      <c r="B418" s="3" t="s">
        <v>633</v>
      </c>
      <c r="C418" s="16">
        <v>0</v>
      </c>
      <c r="D418" s="16">
        <v>0</v>
      </c>
      <c r="E418" s="3" t="s">
        <v>631</v>
      </c>
      <c r="F418" s="3" t="s">
        <v>631</v>
      </c>
    </row>
    <row r="419" spans="1:6" x14ac:dyDescent="0.25">
      <c r="A419" s="3">
        <v>416</v>
      </c>
      <c r="B419" s="3" t="s">
        <v>633</v>
      </c>
      <c r="C419" s="16">
        <v>0</v>
      </c>
      <c r="D419" s="16">
        <v>0</v>
      </c>
      <c r="E419" s="3" t="s">
        <v>631</v>
      </c>
      <c r="F419" s="3" t="s">
        <v>631</v>
      </c>
    </row>
    <row r="420" spans="1:6" x14ac:dyDescent="0.25">
      <c r="A420" s="3">
        <v>417</v>
      </c>
      <c r="B420" s="3" t="s">
        <v>633</v>
      </c>
      <c r="C420" s="16">
        <v>0</v>
      </c>
      <c r="D420" s="16">
        <v>0</v>
      </c>
      <c r="E420" s="3" t="s">
        <v>631</v>
      </c>
      <c r="F420" s="3" t="s">
        <v>631</v>
      </c>
    </row>
    <row r="421" spans="1:6" x14ac:dyDescent="0.25">
      <c r="A421" s="3">
        <v>418</v>
      </c>
      <c r="B421" s="3" t="s">
        <v>633</v>
      </c>
      <c r="C421" s="16">
        <v>0</v>
      </c>
      <c r="D421" s="16">
        <v>0</v>
      </c>
      <c r="E421" s="3" t="s">
        <v>631</v>
      </c>
      <c r="F421" s="3" t="s">
        <v>631</v>
      </c>
    </row>
    <row r="422" spans="1:6" x14ac:dyDescent="0.25">
      <c r="A422" s="3">
        <v>419</v>
      </c>
      <c r="B422" s="3" t="s">
        <v>633</v>
      </c>
      <c r="C422" s="16">
        <v>0</v>
      </c>
      <c r="D422" s="16">
        <v>0</v>
      </c>
      <c r="E422" s="3" t="s">
        <v>631</v>
      </c>
      <c r="F422" s="3" t="s">
        <v>631</v>
      </c>
    </row>
    <row r="423" spans="1:6" x14ac:dyDescent="0.25">
      <c r="A423" s="3">
        <v>420</v>
      </c>
      <c r="B423" s="3" t="s">
        <v>633</v>
      </c>
      <c r="C423" s="16">
        <v>497.86</v>
      </c>
      <c r="D423" s="16">
        <v>497.86</v>
      </c>
      <c r="E423" s="3" t="s">
        <v>217</v>
      </c>
      <c r="F423" s="7" t="s">
        <v>635</v>
      </c>
    </row>
    <row r="424" spans="1:6" x14ac:dyDescent="0.25">
      <c r="A424" s="3">
        <v>421</v>
      </c>
      <c r="B424" s="3" t="s">
        <v>633</v>
      </c>
      <c r="C424" s="16">
        <v>980.24</v>
      </c>
      <c r="D424" s="16">
        <v>980.24</v>
      </c>
      <c r="E424" s="3" t="s">
        <v>217</v>
      </c>
      <c r="F424" s="7" t="s">
        <v>635</v>
      </c>
    </row>
    <row r="425" spans="1:6" x14ac:dyDescent="0.25">
      <c r="A425" s="3">
        <v>422</v>
      </c>
      <c r="B425" s="3" t="s">
        <v>633</v>
      </c>
      <c r="C425" s="16">
        <v>0</v>
      </c>
      <c r="D425" s="16">
        <v>0</v>
      </c>
      <c r="E425" s="3" t="s">
        <v>631</v>
      </c>
      <c r="F425" s="3" t="s">
        <v>631</v>
      </c>
    </row>
    <row r="426" spans="1:6" x14ac:dyDescent="0.25">
      <c r="A426" s="3">
        <v>423</v>
      </c>
      <c r="B426" s="3" t="s">
        <v>633</v>
      </c>
      <c r="C426" s="16">
        <v>0</v>
      </c>
      <c r="D426" s="16">
        <v>0</v>
      </c>
      <c r="E426" s="3" t="s">
        <v>631</v>
      </c>
      <c r="F426" s="3" t="s">
        <v>631</v>
      </c>
    </row>
    <row r="427" spans="1:6" x14ac:dyDescent="0.25">
      <c r="A427" s="3">
        <v>424</v>
      </c>
      <c r="B427" s="3" t="s">
        <v>633</v>
      </c>
      <c r="C427" s="16">
        <v>0</v>
      </c>
      <c r="D427" s="16">
        <v>0</v>
      </c>
      <c r="E427" s="3" t="s">
        <v>631</v>
      </c>
      <c r="F427" s="3" t="s">
        <v>631</v>
      </c>
    </row>
    <row r="428" spans="1:6" x14ac:dyDescent="0.25">
      <c r="A428" s="3">
        <v>425</v>
      </c>
      <c r="B428" s="3" t="s">
        <v>633</v>
      </c>
      <c r="C428" s="16">
        <v>0</v>
      </c>
      <c r="D428" s="16">
        <v>0</v>
      </c>
      <c r="E428" s="3" t="s">
        <v>631</v>
      </c>
      <c r="F428" s="3" t="s">
        <v>631</v>
      </c>
    </row>
    <row r="429" spans="1:6" x14ac:dyDescent="0.25">
      <c r="A429" s="3">
        <v>426</v>
      </c>
      <c r="B429" s="3" t="s">
        <v>633</v>
      </c>
      <c r="C429" s="16">
        <v>0</v>
      </c>
      <c r="D429" s="16">
        <v>0</v>
      </c>
      <c r="E429" s="3" t="s">
        <v>631</v>
      </c>
      <c r="F429" s="3" t="s">
        <v>631</v>
      </c>
    </row>
    <row r="430" spans="1:6" x14ac:dyDescent="0.25">
      <c r="A430" s="3">
        <v>427</v>
      </c>
      <c r="B430" s="3" t="s">
        <v>633</v>
      </c>
      <c r="C430" s="16">
        <v>497.86</v>
      </c>
      <c r="D430" s="16">
        <v>497.86</v>
      </c>
      <c r="E430" s="3" t="s">
        <v>217</v>
      </c>
      <c r="F430" s="7" t="s">
        <v>635</v>
      </c>
    </row>
    <row r="431" spans="1:6" x14ac:dyDescent="0.25">
      <c r="A431" s="3">
        <v>428</v>
      </c>
      <c r="B431" s="3" t="s">
        <v>633</v>
      </c>
      <c r="C431" s="16">
        <v>0</v>
      </c>
      <c r="D431" s="16">
        <v>0</v>
      </c>
      <c r="E431" s="3" t="s">
        <v>631</v>
      </c>
      <c r="F431" s="3" t="s">
        <v>631</v>
      </c>
    </row>
    <row r="432" spans="1:6" x14ac:dyDescent="0.25">
      <c r="A432" s="3">
        <v>429</v>
      </c>
      <c r="B432" s="3" t="s">
        <v>633</v>
      </c>
      <c r="C432" s="16">
        <v>497.86</v>
      </c>
      <c r="D432" s="16">
        <v>497.86</v>
      </c>
      <c r="E432" s="3" t="s">
        <v>217</v>
      </c>
      <c r="F432" s="7" t="s">
        <v>635</v>
      </c>
    </row>
    <row r="433" spans="1:6" x14ac:dyDescent="0.25">
      <c r="A433" s="3">
        <v>430</v>
      </c>
      <c r="B433" s="3" t="s">
        <v>633</v>
      </c>
      <c r="C433" s="16">
        <v>0</v>
      </c>
      <c r="D433" s="16">
        <v>0</v>
      </c>
      <c r="E433" s="3" t="s">
        <v>631</v>
      </c>
      <c r="F433" s="3" t="s">
        <v>631</v>
      </c>
    </row>
    <row r="434" spans="1:6" x14ac:dyDescent="0.25">
      <c r="A434" s="3">
        <v>431</v>
      </c>
      <c r="B434" s="3" t="s">
        <v>633</v>
      </c>
      <c r="C434" s="16">
        <v>0</v>
      </c>
      <c r="D434" s="16">
        <v>0</v>
      </c>
      <c r="E434" s="3" t="s">
        <v>631</v>
      </c>
      <c r="F434" s="3" t="s">
        <v>631</v>
      </c>
    </row>
    <row r="435" spans="1:6" x14ac:dyDescent="0.25">
      <c r="A435" s="3">
        <v>432</v>
      </c>
      <c r="B435" s="3" t="s">
        <v>633</v>
      </c>
      <c r="C435" s="16">
        <v>0</v>
      </c>
      <c r="D435" s="16">
        <v>0</v>
      </c>
      <c r="E435" s="3" t="s">
        <v>631</v>
      </c>
      <c r="F435" s="3" t="s">
        <v>631</v>
      </c>
    </row>
    <row r="436" spans="1:6" x14ac:dyDescent="0.25">
      <c r="A436" s="3">
        <v>433</v>
      </c>
      <c r="B436" s="3" t="s">
        <v>633</v>
      </c>
      <c r="C436" s="16">
        <v>0</v>
      </c>
      <c r="D436" s="16">
        <v>0</v>
      </c>
      <c r="E436" s="3" t="s">
        <v>631</v>
      </c>
      <c r="F436" s="3" t="s">
        <v>631</v>
      </c>
    </row>
    <row r="437" spans="1:6" x14ac:dyDescent="0.25">
      <c r="A437" s="3">
        <v>434</v>
      </c>
      <c r="B437" s="3" t="s">
        <v>633</v>
      </c>
      <c r="C437" s="16">
        <v>0</v>
      </c>
      <c r="D437" s="16">
        <v>0</v>
      </c>
      <c r="E437" s="3" t="s">
        <v>631</v>
      </c>
      <c r="F437" s="3" t="s">
        <v>631</v>
      </c>
    </row>
    <row r="438" spans="1:6" x14ac:dyDescent="0.25">
      <c r="A438" s="3">
        <v>435</v>
      </c>
      <c r="B438" s="3" t="s">
        <v>633</v>
      </c>
      <c r="C438" s="16">
        <v>497.86</v>
      </c>
      <c r="D438" s="16">
        <v>497.86</v>
      </c>
      <c r="E438" s="3" t="s">
        <v>217</v>
      </c>
      <c r="F438" s="7" t="s">
        <v>635</v>
      </c>
    </row>
    <row r="439" spans="1:6" x14ac:dyDescent="0.25">
      <c r="A439" s="3">
        <v>436</v>
      </c>
      <c r="B439" s="3" t="s">
        <v>633</v>
      </c>
      <c r="C439" s="16">
        <v>497.86</v>
      </c>
      <c r="D439" s="16">
        <v>497.86</v>
      </c>
      <c r="E439" s="3" t="s">
        <v>217</v>
      </c>
      <c r="F439" s="7" t="s">
        <v>635</v>
      </c>
    </row>
    <row r="440" spans="1:6" x14ac:dyDescent="0.25">
      <c r="A440" s="3">
        <v>437</v>
      </c>
      <c r="B440" s="3" t="s">
        <v>633</v>
      </c>
      <c r="C440" s="16">
        <v>497.86</v>
      </c>
      <c r="D440" s="16">
        <v>497.86</v>
      </c>
      <c r="E440" s="3" t="s">
        <v>217</v>
      </c>
      <c r="F440" s="7" t="s">
        <v>635</v>
      </c>
    </row>
    <row r="441" spans="1:6" x14ac:dyDescent="0.25">
      <c r="A441" s="3">
        <v>438</v>
      </c>
      <c r="B441" s="3" t="s">
        <v>633</v>
      </c>
      <c r="C441" s="16">
        <v>0</v>
      </c>
      <c r="D441" s="16">
        <v>0</v>
      </c>
      <c r="E441" s="3" t="s">
        <v>631</v>
      </c>
      <c r="F441" s="3" t="s">
        <v>631</v>
      </c>
    </row>
    <row r="442" spans="1:6" x14ac:dyDescent="0.25">
      <c r="A442" s="3">
        <v>439</v>
      </c>
      <c r="B442" s="3" t="s">
        <v>633</v>
      </c>
      <c r="C442" s="16">
        <v>0</v>
      </c>
      <c r="D442" s="16">
        <v>0</v>
      </c>
      <c r="E442" s="3" t="s">
        <v>631</v>
      </c>
      <c r="F442" s="3" t="s">
        <v>631</v>
      </c>
    </row>
    <row r="443" spans="1:6" x14ac:dyDescent="0.25">
      <c r="A443" s="3">
        <v>440</v>
      </c>
      <c r="B443" s="3" t="s">
        <v>633</v>
      </c>
      <c r="C443" s="16">
        <v>0</v>
      </c>
      <c r="D443" s="16">
        <v>0</v>
      </c>
      <c r="E443" s="3" t="s">
        <v>631</v>
      </c>
      <c r="F443" s="3" t="s">
        <v>631</v>
      </c>
    </row>
    <row r="444" spans="1:6" x14ac:dyDescent="0.25">
      <c r="A444" s="3">
        <v>441</v>
      </c>
      <c r="B444" s="3" t="s">
        <v>633</v>
      </c>
      <c r="C444" s="16">
        <v>0</v>
      </c>
      <c r="D444" s="16">
        <v>0</v>
      </c>
      <c r="E444" s="3" t="s">
        <v>631</v>
      </c>
      <c r="F444" s="3" t="s">
        <v>631</v>
      </c>
    </row>
    <row r="445" spans="1:6" x14ac:dyDescent="0.25">
      <c r="A445" s="3">
        <v>442</v>
      </c>
      <c r="B445" s="3" t="s">
        <v>633</v>
      </c>
      <c r="C445" s="16">
        <v>0</v>
      </c>
      <c r="D445" s="16">
        <v>0</v>
      </c>
      <c r="E445" s="3" t="s">
        <v>631</v>
      </c>
      <c r="F445" s="3" t="s">
        <v>631</v>
      </c>
    </row>
    <row r="446" spans="1:6" x14ac:dyDescent="0.25">
      <c r="A446" s="3">
        <v>443</v>
      </c>
      <c r="B446" s="3" t="s">
        <v>633</v>
      </c>
      <c r="C446" s="16">
        <v>0</v>
      </c>
      <c r="D446" s="16">
        <v>0</v>
      </c>
      <c r="E446" s="3" t="s">
        <v>631</v>
      </c>
      <c r="F446" s="3" t="s">
        <v>631</v>
      </c>
    </row>
    <row r="447" spans="1:6" x14ac:dyDescent="0.25">
      <c r="A447" s="3">
        <v>444</v>
      </c>
      <c r="B447" s="3" t="s">
        <v>633</v>
      </c>
      <c r="C447" s="16">
        <v>995.72</v>
      </c>
      <c r="D447" s="16">
        <v>995.72</v>
      </c>
      <c r="E447" s="3" t="s">
        <v>217</v>
      </c>
      <c r="F447" s="7" t="s">
        <v>635</v>
      </c>
    </row>
    <row r="448" spans="1:6" x14ac:dyDescent="0.25">
      <c r="A448" s="3">
        <v>445</v>
      </c>
      <c r="B448" s="3" t="s">
        <v>633</v>
      </c>
      <c r="C448" s="16">
        <v>1000</v>
      </c>
      <c r="D448" s="16">
        <v>1000</v>
      </c>
      <c r="E448" s="3" t="s">
        <v>217</v>
      </c>
      <c r="F448" s="7" t="s">
        <v>635</v>
      </c>
    </row>
    <row r="449" spans="1:6" x14ac:dyDescent="0.25">
      <c r="A449" s="3">
        <v>446</v>
      </c>
      <c r="B449" s="3" t="s">
        <v>633</v>
      </c>
      <c r="C449" s="16">
        <f>497.86+248.93</f>
        <v>746.79</v>
      </c>
      <c r="D449" s="16">
        <f>497.86+248.93</f>
        <v>746.79</v>
      </c>
      <c r="E449" s="3" t="s">
        <v>217</v>
      </c>
      <c r="F449" s="7" t="s">
        <v>635</v>
      </c>
    </row>
    <row r="450" spans="1:6" x14ac:dyDescent="0.25">
      <c r="A450" s="3">
        <v>447</v>
      </c>
      <c r="B450" s="3" t="s">
        <v>633</v>
      </c>
      <c r="C450" s="16">
        <v>0</v>
      </c>
      <c r="D450" s="16">
        <v>0</v>
      </c>
      <c r="E450" s="3" t="s">
        <v>631</v>
      </c>
      <c r="F450" s="3" t="s">
        <v>631</v>
      </c>
    </row>
    <row r="451" spans="1:6" x14ac:dyDescent="0.25">
      <c r="A451" s="3">
        <v>448</v>
      </c>
      <c r="B451" s="3" t="s">
        <v>633</v>
      </c>
      <c r="C451" s="16">
        <v>0</v>
      </c>
      <c r="D451" s="16">
        <v>0</v>
      </c>
      <c r="E451" s="3" t="s">
        <v>631</v>
      </c>
      <c r="F451" s="3" t="s">
        <v>631</v>
      </c>
    </row>
    <row r="452" spans="1:6" x14ac:dyDescent="0.25">
      <c r="A452" s="3">
        <v>449</v>
      </c>
      <c r="B452" s="3" t="s">
        <v>633</v>
      </c>
      <c r="C452" s="16">
        <v>0</v>
      </c>
      <c r="D452" s="16">
        <v>0</v>
      </c>
      <c r="E452" s="3" t="s">
        <v>631</v>
      </c>
      <c r="F452" s="3" t="s">
        <v>631</v>
      </c>
    </row>
    <row r="453" spans="1:6" x14ac:dyDescent="0.25">
      <c r="A453" s="3">
        <v>450</v>
      </c>
      <c r="B453" s="3" t="s">
        <v>633</v>
      </c>
      <c r="C453" s="16">
        <v>0</v>
      </c>
      <c r="D453" s="16">
        <v>0</v>
      </c>
      <c r="E453" s="3" t="s">
        <v>631</v>
      </c>
      <c r="F453" s="3" t="s">
        <v>631</v>
      </c>
    </row>
    <row r="454" spans="1:6" x14ac:dyDescent="0.25">
      <c r="A454" s="3">
        <v>451</v>
      </c>
      <c r="B454" s="3" t="s">
        <v>633</v>
      </c>
      <c r="C454" s="16">
        <v>0</v>
      </c>
      <c r="D454" s="16">
        <v>0</v>
      </c>
      <c r="E454" s="3" t="s">
        <v>631</v>
      </c>
      <c r="F454" s="3" t="s">
        <v>631</v>
      </c>
    </row>
    <row r="455" spans="1:6" x14ac:dyDescent="0.25">
      <c r="A455" s="3">
        <v>452</v>
      </c>
      <c r="B455" s="3" t="s">
        <v>633</v>
      </c>
      <c r="C455" s="16">
        <v>0</v>
      </c>
      <c r="D455" s="16">
        <v>0</v>
      </c>
      <c r="E455" s="3" t="s">
        <v>631</v>
      </c>
      <c r="F455" s="3" t="s">
        <v>631</v>
      </c>
    </row>
    <row r="456" spans="1:6" x14ac:dyDescent="0.25">
      <c r="A456" s="3">
        <v>453</v>
      </c>
      <c r="B456" s="3" t="s">
        <v>633</v>
      </c>
      <c r="C456" s="16">
        <v>0</v>
      </c>
      <c r="D456" s="16">
        <v>0</v>
      </c>
      <c r="E456" s="3" t="s">
        <v>631</v>
      </c>
      <c r="F456" s="3" t="s">
        <v>631</v>
      </c>
    </row>
    <row r="457" spans="1:6" x14ac:dyDescent="0.25">
      <c r="A457" s="3">
        <v>454</v>
      </c>
      <c r="B457" s="3" t="s">
        <v>633</v>
      </c>
      <c r="C457" s="16">
        <v>0</v>
      </c>
      <c r="D457" s="16">
        <v>0</v>
      </c>
      <c r="E457" s="3" t="s">
        <v>631</v>
      </c>
      <c r="F457" s="3" t="s">
        <v>631</v>
      </c>
    </row>
    <row r="458" spans="1:6" x14ac:dyDescent="0.25">
      <c r="A458" s="3">
        <v>455</v>
      </c>
      <c r="B458" s="3" t="s">
        <v>633</v>
      </c>
      <c r="C458" s="16">
        <v>0</v>
      </c>
      <c r="D458" s="16">
        <v>0</v>
      </c>
      <c r="E458" s="3" t="s">
        <v>631</v>
      </c>
      <c r="F458" s="3" t="s">
        <v>631</v>
      </c>
    </row>
    <row r="459" spans="1:6" x14ac:dyDescent="0.25">
      <c r="A459" s="3">
        <v>456</v>
      </c>
      <c r="B459" s="3" t="s">
        <v>633</v>
      </c>
      <c r="C459" s="16">
        <v>0</v>
      </c>
      <c r="D459" s="16">
        <v>0</v>
      </c>
      <c r="E459" s="3" t="s">
        <v>631</v>
      </c>
      <c r="F459" s="3" t="s">
        <v>631</v>
      </c>
    </row>
    <row r="460" spans="1:6" x14ac:dyDescent="0.25">
      <c r="A460" s="3">
        <v>457</v>
      </c>
      <c r="B460" s="3" t="s">
        <v>633</v>
      </c>
      <c r="C460" s="16">
        <v>0</v>
      </c>
      <c r="D460" s="16">
        <v>0</v>
      </c>
      <c r="E460" s="3" t="s">
        <v>631</v>
      </c>
      <c r="F460" s="3" t="s">
        <v>631</v>
      </c>
    </row>
    <row r="461" spans="1:6" x14ac:dyDescent="0.25">
      <c r="A461" s="3">
        <v>458</v>
      </c>
      <c r="B461" s="3" t="s">
        <v>633</v>
      </c>
      <c r="C461" s="16">
        <v>0</v>
      </c>
      <c r="D461" s="16">
        <v>0</v>
      </c>
      <c r="E461" s="3" t="s">
        <v>631</v>
      </c>
      <c r="F461" s="3" t="s">
        <v>631</v>
      </c>
    </row>
    <row r="462" spans="1:6" x14ac:dyDescent="0.25">
      <c r="A462" s="3">
        <v>459</v>
      </c>
      <c r="B462" s="3" t="s">
        <v>633</v>
      </c>
      <c r="C462" s="16">
        <v>0</v>
      </c>
      <c r="D462" s="16">
        <v>0</v>
      </c>
      <c r="E462" s="3" t="s">
        <v>631</v>
      </c>
      <c r="F462" s="3" t="s">
        <v>631</v>
      </c>
    </row>
    <row r="463" spans="1:6" x14ac:dyDescent="0.25">
      <c r="A463" s="3">
        <v>460</v>
      </c>
      <c r="B463" s="3" t="s">
        <v>633</v>
      </c>
      <c r="C463" s="16">
        <v>0</v>
      </c>
      <c r="D463" s="16">
        <v>0</v>
      </c>
      <c r="E463" s="3" t="s">
        <v>631</v>
      </c>
      <c r="F463" s="3" t="s">
        <v>631</v>
      </c>
    </row>
    <row r="464" spans="1:6" x14ac:dyDescent="0.25">
      <c r="A464" s="3">
        <v>461</v>
      </c>
      <c r="B464" s="3" t="s">
        <v>633</v>
      </c>
      <c r="C464" s="16">
        <v>0</v>
      </c>
      <c r="D464" s="16">
        <v>0</v>
      </c>
      <c r="E464" s="3" t="s">
        <v>631</v>
      </c>
      <c r="F464" s="3" t="s">
        <v>631</v>
      </c>
    </row>
    <row r="465" spans="1:6" x14ac:dyDescent="0.25">
      <c r="A465" s="3">
        <v>462</v>
      </c>
      <c r="B465" s="3" t="s">
        <v>633</v>
      </c>
      <c r="C465" s="16">
        <v>0</v>
      </c>
      <c r="D465" s="16">
        <v>0</v>
      </c>
      <c r="E465" s="3" t="s">
        <v>631</v>
      </c>
      <c r="F465" s="3" t="s">
        <v>631</v>
      </c>
    </row>
    <row r="466" spans="1:6" x14ac:dyDescent="0.25">
      <c r="A466" s="3">
        <v>463</v>
      </c>
      <c r="B466" s="3" t="s">
        <v>633</v>
      </c>
      <c r="C466" s="16">
        <v>995.72</v>
      </c>
      <c r="D466" s="16">
        <v>995.72</v>
      </c>
      <c r="E466" s="3" t="s">
        <v>217</v>
      </c>
      <c r="F466" s="7" t="s">
        <v>635</v>
      </c>
    </row>
    <row r="467" spans="1:6" x14ac:dyDescent="0.25">
      <c r="A467" s="3">
        <v>464</v>
      </c>
      <c r="B467" s="3" t="s">
        <v>633</v>
      </c>
      <c r="C467" s="16">
        <v>497.8</v>
      </c>
      <c r="D467" s="16">
        <v>497.8</v>
      </c>
      <c r="E467" s="3" t="s">
        <v>217</v>
      </c>
      <c r="F467" s="7" t="s">
        <v>635</v>
      </c>
    </row>
    <row r="468" spans="1:6" x14ac:dyDescent="0.25">
      <c r="A468" s="3">
        <v>465</v>
      </c>
      <c r="B468" s="3" t="s">
        <v>633</v>
      </c>
      <c r="C468" s="16">
        <f>497.86+995.72</f>
        <v>1493.58</v>
      </c>
      <c r="D468" s="16">
        <f>497.86+995.72</f>
        <v>1493.58</v>
      </c>
      <c r="E468" s="3" t="s">
        <v>217</v>
      </c>
      <c r="F468" s="7" t="s">
        <v>635</v>
      </c>
    </row>
    <row r="469" spans="1:6" x14ac:dyDescent="0.25">
      <c r="A469" s="3">
        <v>466</v>
      </c>
      <c r="B469" s="3" t="s">
        <v>633</v>
      </c>
      <c r="C469" s="16">
        <v>1000</v>
      </c>
      <c r="D469" s="16">
        <v>1000</v>
      </c>
      <c r="E469" s="3" t="s">
        <v>217</v>
      </c>
      <c r="F469" s="7" t="s">
        <v>635</v>
      </c>
    </row>
    <row r="470" spans="1:6" x14ac:dyDescent="0.25">
      <c r="A470" s="3">
        <v>467</v>
      </c>
      <c r="B470" s="3" t="s">
        <v>633</v>
      </c>
      <c r="C470" s="16">
        <v>0</v>
      </c>
      <c r="D470" s="16">
        <v>0</v>
      </c>
      <c r="E470" s="3" t="s">
        <v>631</v>
      </c>
      <c r="F470" s="3" t="s">
        <v>631</v>
      </c>
    </row>
  </sheetData>
  <conditionalFormatting sqref="C156:D312">
    <cfRule type="cellIs" dxfId="102" priority="59" operator="lessThan">
      <formula>0</formula>
    </cfRule>
  </conditionalFormatting>
  <conditionalFormatting sqref="F162">
    <cfRule type="cellIs" dxfId="101" priority="57" operator="lessThan">
      <formula>0</formula>
    </cfRule>
  </conditionalFormatting>
  <conditionalFormatting sqref="F166">
    <cfRule type="cellIs" dxfId="100" priority="56" operator="lessThan">
      <formula>0</formula>
    </cfRule>
  </conditionalFormatting>
  <conditionalFormatting sqref="F169">
    <cfRule type="cellIs" dxfId="99" priority="55" operator="lessThan">
      <formula>0</formula>
    </cfRule>
  </conditionalFormatting>
  <conditionalFormatting sqref="F176:F177">
    <cfRule type="cellIs" dxfId="98" priority="54" operator="lessThan">
      <formula>0</formula>
    </cfRule>
  </conditionalFormatting>
  <conditionalFormatting sqref="F180">
    <cfRule type="cellIs" dxfId="97" priority="53" operator="lessThan">
      <formula>0</formula>
    </cfRule>
  </conditionalFormatting>
  <conditionalFormatting sqref="F185">
    <cfRule type="cellIs" dxfId="96" priority="52" operator="lessThan">
      <formula>0</formula>
    </cfRule>
  </conditionalFormatting>
  <conditionalFormatting sqref="F194">
    <cfRule type="cellIs" dxfId="95" priority="51" operator="lessThan">
      <formula>0</formula>
    </cfRule>
  </conditionalFormatting>
  <conditionalFormatting sqref="F200">
    <cfRule type="cellIs" dxfId="94" priority="50" operator="lessThan">
      <formula>0</formula>
    </cfRule>
  </conditionalFormatting>
  <conditionalFormatting sqref="F204:F205">
    <cfRule type="cellIs" dxfId="93" priority="49" operator="lessThan">
      <formula>0</formula>
    </cfRule>
  </conditionalFormatting>
  <conditionalFormatting sqref="F208:F209">
    <cfRule type="cellIs" dxfId="92" priority="48" operator="lessThan">
      <formula>0</formula>
    </cfRule>
  </conditionalFormatting>
  <conditionalFormatting sqref="F215:F216">
    <cfRule type="cellIs" dxfId="91" priority="47" operator="lessThan">
      <formula>0</formula>
    </cfRule>
  </conditionalFormatting>
  <conditionalFormatting sqref="F225:F226">
    <cfRule type="cellIs" dxfId="90" priority="46" operator="lessThan">
      <formula>0</formula>
    </cfRule>
  </conditionalFormatting>
  <conditionalFormatting sqref="F229:F230">
    <cfRule type="cellIs" dxfId="89" priority="44" operator="lessThan">
      <formula>0</formula>
    </cfRule>
  </conditionalFormatting>
  <conditionalFormatting sqref="F234">
    <cfRule type="cellIs" dxfId="88" priority="43" operator="lessThan">
      <formula>0</formula>
    </cfRule>
  </conditionalFormatting>
  <conditionalFormatting sqref="F237">
    <cfRule type="cellIs" dxfId="87" priority="42" operator="lessThan">
      <formula>0</formula>
    </cfRule>
  </conditionalFormatting>
  <conditionalFormatting sqref="F243:F244">
    <cfRule type="cellIs" dxfId="86" priority="41" operator="lessThan">
      <formula>0</formula>
    </cfRule>
  </conditionalFormatting>
  <conditionalFormatting sqref="F247:F248">
    <cfRule type="cellIs" dxfId="85" priority="40" operator="lessThan">
      <formula>0</formula>
    </cfRule>
  </conditionalFormatting>
  <conditionalFormatting sqref="F250">
    <cfRule type="cellIs" dxfId="84" priority="39" operator="lessThan">
      <formula>0</formula>
    </cfRule>
  </conditionalFormatting>
  <conditionalFormatting sqref="F257">
    <cfRule type="cellIs" dxfId="83" priority="38" operator="lessThan">
      <formula>0</formula>
    </cfRule>
  </conditionalFormatting>
  <conditionalFormatting sqref="F260">
    <cfRule type="cellIs" dxfId="82" priority="37" operator="lessThan">
      <formula>0</formula>
    </cfRule>
  </conditionalFormatting>
  <conditionalFormatting sqref="F265">
    <cfRule type="cellIs" dxfId="81" priority="36" operator="lessThan">
      <formula>0</formula>
    </cfRule>
  </conditionalFormatting>
  <conditionalFormatting sqref="F267:F268">
    <cfRule type="cellIs" dxfId="80" priority="35" operator="lessThan">
      <formula>0</formula>
    </cfRule>
  </conditionalFormatting>
  <conditionalFormatting sqref="F271">
    <cfRule type="cellIs" dxfId="79" priority="34" operator="lessThan">
      <formula>0</formula>
    </cfRule>
  </conditionalFormatting>
  <conditionalFormatting sqref="F273">
    <cfRule type="cellIs" dxfId="78" priority="33" operator="lessThan">
      <formula>0</formula>
    </cfRule>
  </conditionalFormatting>
  <conditionalFormatting sqref="F275">
    <cfRule type="cellIs" dxfId="77" priority="32" operator="lessThan">
      <formula>0</formula>
    </cfRule>
  </conditionalFormatting>
  <conditionalFormatting sqref="F283">
    <cfRule type="cellIs" dxfId="76" priority="31" operator="lessThan">
      <formula>0</formula>
    </cfRule>
  </conditionalFormatting>
  <conditionalFormatting sqref="F288">
    <cfRule type="cellIs" dxfId="75" priority="30" operator="lessThan">
      <formula>0</formula>
    </cfRule>
  </conditionalFormatting>
  <conditionalFormatting sqref="F290">
    <cfRule type="cellIs" dxfId="74" priority="29" operator="lessThan">
      <formula>0</formula>
    </cfRule>
  </conditionalFormatting>
  <conditionalFormatting sqref="F292:F293">
    <cfRule type="cellIs" dxfId="73" priority="28" operator="lessThan">
      <formula>0</formula>
    </cfRule>
  </conditionalFormatting>
  <conditionalFormatting sqref="F308">
    <cfRule type="cellIs" dxfId="72" priority="27" operator="lessThan">
      <formula>0</formula>
    </cfRule>
  </conditionalFormatting>
  <conditionalFormatting sqref="F319">
    <cfRule type="cellIs" dxfId="71" priority="26" operator="lessThan">
      <formula>0</formula>
    </cfRule>
  </conditionalFormatting>
  <conditionalFormatting sqref="F323">
    <cfRule type="cellIs" dxfId="70" priority="25" operator="lessThan">
      <formula>0</formula>
    </cfRule>
  </conditionalFormatting>
  <conditionalFormatting sqref="F333">
    <cfRule type="cellIs" dxfId="69" priority="24" operator="lessThan">
      <formula>0</formula>
    </cfRule>
  </conditionalFormatting>
  <conditionalFormatting sqref="F335">
    <cfRule type="cellIs" dxfId="68" priority="23" operator="lessThan">
      <formula>0</formula>
    </cfRule>
  </conditionalFormatting>
  <conditionalFormatting sqref="F338">
    <cfRule type="cellIs" dxfId="67" priority="22" operator="lessThan">
      <formula>0</formula>
    </cfRule>
  </conditionalFormatting>
  <conditionalFormatting sqref="F347">
    <cfRule type="cellIs" dxfId="66" priority="21" operator="lessThan">
      <formula>0</formula>
    </cfRule>
  </conditionalFormatting>
  <conditionalFormatting sqref="F351">
    <cfRule type="cellIs" dxfId="65" priority="20" operator="lessThan">
      <formula>0</formula>
    </cfRule>
  </conditionalFormatting>
  <conditionalFormatting sqref="F354">
    <cfRule type="cellIs" dxfId="64" priority="19" operator="lessThan">
      <formula>0</formula>
    </cfRule>
  </conditionalFormatting>
  <conditionalFormatting sqref="F357">
    <cfRule type="cellIs" dxfId="63" priority="18" operator="lessThan">
      <formula>0</formula>
    </cfRule>
  </conditionalFormatting>
  <conditionalFormatting sqref="F361:F364">
    <cfRule type="cellIs" dxfId="62" priority="17" operator="lessThan">
      <formula>0</formula>
    </cfRule>
  </conditionalFormatting>
  <conditionalFormatting sqref="F366">
    <cfRule type="cellIs" dxfId="61" priority="16" operator="lessThan">
      <formula>0</formula>
    </cfRule>
  </conditionalFormatting>
  <conditionalFormatting sqref="F368:F369">
    <cfRule type="cellIs" dxfId="60" priority="15" operator="lessThan">
      <formula>0</formula>
    </cfRule>
  </conditionalFormatting>
  <conditionalFormatting sqref="F380:F381">
    <cfRule type="cellIs" dxfId="59" priority="14" operator="lessThan">
      <formula>0</formula>
    </cfRule>
  </conditionalFormatting>
  <conditionalFormatting sqref="F383">
    <cfRule type="cellIs" dxfId="58" priority="13" operator="lessThan">
      <formula>0</formula>
    </cfRule>
  </conditionalFormatting>
  <conditionalFormatting sqref="F386">
    <cfRule type="cellIs" dxfId="57" priority="12" operator="lessThan">
      <formula>0</formula>
    </cfRule>
  </conditionalFormatting>
  <conditionalFormatting sqref="F391">
    <cfRule type="cellIs" dxfId="56" priority="11" operator="lessThan">
      <formula>0</formula>
    </cfRule>
  </conditionalFormatting>
  <conditionalFormatting sqref="F394">
    <cfRule type="cellIs" dxfId="55" priority="10" operator="lessThan">
      <formula>0</formula>
    </cfRule>
  </conditionalFormatting>
  <conditionalFormatting sqref="F401">
    <cfRule type="cellIs" dxfId="54" priority="9" operator="lessThan">
      <formula>0</formula>
    </cfRule>
  </conditionalFormatting>
  <conditionalFormatting sqref="F414">
    <cfRule type="cellIs" dxfId="53" priority="8" operator="lessThan">
      <formula>0</formula>
    </cfRule>
  </conditionalFormatting>
  <conditionalFormatting sqref="F417">
    <cfRule type="cellIs" dxfId="52" priority="7" operator="lessThan">
      <formula>0</formula>
    </cfRule>
  </conditionalFormatting>
  <conditionalFormatting sqref="F423:F424">
    <cfRule type="cellIs" dxfId="51" priority="6" operator="lessThan">
      <formula>0</formula>
    </cfRule>
  </conditionalFormatting>
  <conditionalFormatting sqref="F430">
    <cfRule type="cellIs" dxfId="50" priority="5" operator="lessThan">
      <formula>0</formula>
    </cfRule>
  </conditionalFormatting>
  <conditionalFormatting sqref="F432">
    <cfRule type="cellIs" dxfId="49" priority="4" operator="lessThan">
      <formula>0</formula>
    </cfRule>
  </conditionalFormatting>
  <conditionalFormatting sqref="F438:F440">
    <cfRule type="cellIs" dxfId="48" priority="3" operator="lessThan">
      <formula>0</formula>
    </cfRule>
  </conditionalFormatting>
  <conditionalFormatting sqref="F447:F449">
    <cfRule type="cellIs" dxfId="47" priority="2" operator="lessThan">
      <formula>0</formula>
    </cfRule>
  </conditionalFormatting>
  <conditionalFormatting sqref="F466:F469">
    <cfRule type="cellIs" dxfId="46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0"/>
  <sheetViews>
    <sheetView topLeftCell="A192" workbookViewId="0">
      <selection activeCell="C192" sqref="C1:D1048576"/>
    </sheetView>
  </sheetViews>
  <sheetFormatPr baseColWidth="10" defaultColWidth="9.140625" defaultRowHeight="15" x14ac:dyDescent="0.25"/>
  <cols>
    <col min="1" max="1" width="4.42578125" bestFit="1" customWidth="1"/>
    <col min="2" max="2" width="39.140625" customWidth="1"/>
    <col min="3" max="3" width="32.28515625" style="11" customWidth="1"/>
    <col min="4" max="4" width="33.5703125" style="11" customWidth="1"/>
    <col min="5" max="5" width="43.85546875" customWidth="1"/>
    <col min="6" max="6" width="39.42578125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11" t="s">
        <v>119</v>
      </c>
      <c r="D2" s="11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631</v>
      </c>
      <c r="C4" s="13">
        <v>0</v>
      </c>
      <c r="D4" s="13">
        <v>0</v>
      </c>
      <c r="E4" s="3" t="s">
        <v>631</v>
      </c>
      <c r="F4" s="3" t="s">
        <v>631</v>
      </c>
    </row>
    <row r="5" spans="1:6" x14ac:dyDescent="0.25">
      <c r="A5" s="3">
        <v>2</v>
      </c>
      <c r="B5" s="3" t="s">
        <v>631</v>
      </c>
      <c r="C5" s="13">
        <v>0</v>
      </c>
      <c r="D5" s="13">
        <v>0</v>
      </c>
      <c r="E5" s="3" t="s">
        <v>631</v>
      </c>
      <c r="F5" s="3" t="s">
        <v>631</v>
      </c>
    </row>
    <row r="6" spans="1:6" x14ac:dyDescent="0.25">
      <c r="A6" s="3">
        <v>3</v>
      </c>
      <c r="B6" s="3" t="s">
        <v>631</v>
      </c>
      <c r="C6" s="13">
        <v>0</v>
      </c>
      <c r="D6" s="13">
        <v>0</v>
      </c>
      <c r="E6" s="3" t="s">
        <v>631</v>
      </c>
      <c r="F6" s="3" t="s">
        <v>631</v>
      </c>
    </row>
    <row r="7" spans="1:6" x14ac:dyDescent="0.25">
      <c r="A7" s="3">
        <v>4</v>
      </c>
      <c r="B7" s="3" t="s">
        <v>631</v>
      </c>
      <c r="C7" s="13">
        <v>0</v>
      </c>
      <c r="D7" s="13">
        <v>0</v>
      </c>
      <c r="E7" s="3" t="s">
        <v>631</v>
      </c>
      <c r="F7" s="3" t="s">
        <v>631</v>
      </c>
    </row>
    <row r="8" spans="1:6" x14ac:dyDescent="0.25">
      <c r="A8" s="3">
        <v>5</v>
      </c>
      <c r="B8" s="3" t="s">
        <v>631</v>
      </c>
      <c r="C8" s="13">
        <v>0</v>
      </c>
      <c r="D8" s="13">
        <v>0</v>
      </c>
      <c r="E8" s="3" t="s">
        <v>631</v>
      </c>
      <c r="F8" s="3" t="s">
        <v>631</v>
      </c>
    </row>
    <row r="9" spans="1:6" x14ac:dyDescent="0.25">
      <c r="A9" s="3">
        <v>6</v>
      </c>
      <c r="B9" s="3" t="s">
        <v>631</v>
      </c>
      <c r="C9" s="13">
        <v>0</v>
      </c>
      <c r="D9" s="13">
        <v>0</v>
      </c>
      <c r="E9" s="3" t="s">
        <v>631</v>
      </c>
      <c r="F9" s="3" t="s">
        <v>631</v>
      </c>
    </row>
    <row r="10" spans="1:6" x14ac:dyDescent="0.25">
      <c r="A10" s="3">
        <v>7</v>
      </c>
      <c r="B10" s="3" t="s">
        <v>631</v>
      </c>
      <c r="C10" s="13">
        <v>0</v>
      </c>
      <c r="D10" s="13">
        <v>0</v>
      </c>
      <c r="E10" s="3" t="s">
        <v>631</v>
      </c>
      <c r="F10" s="3" t="s">
        <v>631</v>
      </c>
    </row>
    <row r="11" spans="1:6" x14ac:dyDescent="0.25">
      <c r="A11" s="3">
        <v>8</v>
      </c>
      <c r="B11" s="3" t="s">
        <v>631</v>
      </c>
      <c r="C11" s="13">
        <v>0</v>
      </c>
      <c r="D11" s="13">
        <v>0</v>
      </c>
      <c r="E11" s="3" t="s">
        <v>631</v>
      </c>
      <c r="F11" s="3" t="s">
        <v>631</v>
      </c>
    </row>
    <row r="12" spans="1:6" x14ac:dyDescent="0.25">
      <c r="A12" s="3">
        <v>9</v>
      </c>
      <c r="B12" s="3" t="s">
        <v>631</v>
      </c>
      <c r="C12" s="13">
        <v>0</v>
      </c>
      <c r="D12" s="13">
        <v>0</v>
      </c>
      <c r="E12" s="3" t="s">
        <v>631</v>
      </c>
      <c r="F12" s="3" t="s">
        <v>631</v>
      </c>
    </row>
    <row r="13" spans="1:6" x14ac:dyDescent="0.25">
      <c r="A13" s="3">
        <v>10</v>
      </c>
      <c r="B13" s="3" t="s">
        <v>631</v>
      </c>
      <c r="C13" s="13">
        <v>0</v>
      </c>
      <c r="D13" s="13">
        <v>0</v>
      </c>
      <c r="E13" s="3" t="s">
        <v>631</v>
      </c>
      <c r="F13" s="3" t="s">
        <v>631</v>
      </c>
    </row>
    <row r="14" spans="1:6" x14ac:dyDescent="0.25">
      <c r="A14" s="3">
        <v>11</v>
      </c>
      <c r="B14" s="3" t="s">
        <v>631</v>
      </c>
      <c r="C14" s="13">
        <v>0</v>
      </c>
      <c r="D14" s="13">
        <v>0</v>
      </c>
      <c r="E14" s="3" t="s">
        <v>631</v>
      </c>
      <c r="F14" s="3" t="s">
        <v>631</v>
      </c>
    </row>
    <row r="15" spans="1:6" x14ac:dyDescent="0.25">
      <c r="A15" s="3">
        <v>12</v>
      </c>
      <c r="B15" s="3" t="s">
        <v>631</v>
      </c>
      <c r="C15" s="13">
        <v>0</v>
      </c>
      <c r="D15" s="13">
        <v>0</v>
      </c>
      <c r="E15" s="3" t="s">
        <v>631</v>
      </c>
      <c r="F15" s="3" t="s">
        <v>631</v>
      </c>
    </row>
    <row r="16" spans="1:6" x14ac:dyDescent="0.25">
      <c r="A16" s="3">
        <v>13</v>
      </c>
      <c r="B16" s="3" t="s">
        <v>631</v>
      </c>
      <c r="C16" s="13">
        <v>0</v>
      </c>
      <c r="D16" s="13">
        <v>0</v>
      </c>
      <c r="E16" s="3" t="s">
        <v>631</v>
      </c>
      <c r="F16" s="3" t="s">
        <v>631</v>
      </c>
    </row>
    <row r="17" spans="1:6" x14ac:dyDescent="0.25">
      <c r="A17" s="3">
        <v>14</v>
      </c>
      <c r="B17" s="3" t="s">
        <v>631</v>
      </c>
      <c r="C17" s="13">
        <v>0</v>
      </c>
      <c r="D17" s="13">
        <v>0</v>
      </c>
      <c r="E17" s="3" t="s">
        <v>631</v>
      </c>
      <c r="F17" s="3" t="s">
        <v>631</v>
      </c>
    </row>
    <row r="18" spans="1:6" x14ac:dyDescent="0.25">
      <c r="A18" s="3">
        <v>15</v>
      </c>
      <c r="B18" s="3" t="s">
        <v>631</v>
      </c>
      <c r="C18" s="13">
        <v>0</v>
      </c>
      <c r="D18" s="13">
        <v>0</v>
      </c>
      <c r="E18" s="3" t="s">
        <v>631</v>
      </c>
      <c r="F18" s="3" t="s">
        <v>631</v>
      </c>
    </row>
    <row r="19" spans="1:6" x14ac:dyDescent="0.25">
      <c r="A19" s="3">
        <v>16</v>
      </c>
      <c r="B19" s="3" t="s">
        <v>631</v>
      </c>
      <c r="C19" s="13">
        <v>0</v>
      </c>
      <c r="D19" s="13">
        <v>0</v>
      </c>
      <c r="E19" s="3" t="s">
        <v>631</v>
      </c>
      <c r="F19" s="3" t="s">
        <v>631</v>
      </c>
    </row>
    <row r="20" spans="1:6" x14ac:dyDescent="0.25">
      <c r="A20" s="3">
        <v>17</v>
      </c>
      <c r="B20" s="3" t="s">
        <v>631</v>
      </c>
      <c r="C20" s="13">
        <v>0</v>
      </c>
      <c r="D20" s="13">
        <v>0</v>
      </c>
      <c r="E20" s="3" t="s">
        <v>631</v>
      </c>
      <c r="F20" s="3" t="s">
        <v>631</v>
      </c>
    </row>
    <row r="21" spans="1:6" x14ac:dyDescent="0.25">
      <c r="A21" s="3">
        <v>18</v>
      </c>
      <c r="B21" s="3" t="s">
        <v>631</v>
      </c>
      <c r="C21" s="13">
        <v>0</v>
      </c>
      <c r="D21" s="13">
        <v>0</v>
      </c>
      <c r="E21" s="3" t="s">
        <v>631</v>
      </c>
      <c r="F21" s="3" t="s">
        <v>631</v>
      </c>
    </row>
    <row r="22" spans="1:6" x14ac:dyDescent="0.25">
      <c r="A22" s="3">
        <v>19</v>
      </c>
      <c r="B22" s="3" t="s">
        <v>631</v>
      </c>
      <c r="C22" s="13">
        <v>0</v>
      </c>
      <c r="D22" s="13">
        <v>0</v>
      </c>
      <c r="E22" s="3" t="s">
        <v>631</v>
      </c>
      <c r="F22" s="3" t="s">
        <v>631</v>
      </c>
    </row>
    <row r="23" spans="1:6" x14ac:dyDescent="0.25">
      <c r="A23" s="3">
        <v>20</v>
      </c>
      <c r="B23" s="3" t="s">
        <v>631</v>
      </c>
      <c r="C23" s="13">
        <v>0</v>
      </c>
      <c r="D23" s="13">
        <v>0</v>
      </c>
      <c r="E23" s="3" t="s">
        <v>631</v>
      </c>
      <c r="F23" s="3" t="s">
        <v>631</v>
      </c>
    </row>
    <row r="24" spans="1:6" x14ac:dyDescent="0.25">
      <c r="A24" s="3">
        <v>21</v>
      </c>
      <c r="B24" s="3" t="s">
        <v>631</v>
      </c>
      <c r="C24" s="13">
        <v>0</v>
      </c>
      <c r="D24" s="13">
        <v>0</v>
      </c>
      <c r="E24" s="3" t="s">
        <v>631</v>
      </c>
      <c r="F24" s="3" t="s">
        <v>631</v>
      </c>
    </row>
    <row r="25" spans="1:6" x14ac:dyDescent="0.25">
      <c r="A25" s="3">
        <v>22</v>
      </c>
      <c r="B25" s="3" t="s">
        <v>631</v>
      </c>
      <c r="C25" s="13">
        <v>0</v>
      </c>
      <c r="D25" s="13">
        <v>0</v>
      </c>
      <c r="E25" s="3" t="s">
        <v>631</v>
      </c>
      <c r="F25" s="3" t="s">
        <v>631</v>
      </c>
    </row>
    <row r="26" spans="1:6" x14ac:dyDescent="0.25">
      <c r="A26" s="3">
        <v>23</v>
      </c>
      <c r="B26" s="3" t="s">
        <v>631</v>
      </c>
      <c r="C26" s="13">
        <v>0</v>
      </c>
      <c r="D26" s="13">
        <v>0</v>
      </c>
      <c r="E26" s="3" t="s">
        <v>631</v>
      </c>
      <c r="F26" s="3" t="s">
        <v>631</v>
      </c>
    </row>
    <row r="27" spans="1:6" x14ac:dyDescent="0.25">
      <c r="A27" s="3">
        <v>24</v>
      </c>
      <c r="B27" s="3" t="s">
        <v>631</v>
      </c>
      <c r="C27" s="13">
        <v>0</v>
      </c>
      <c r="D27" s="13">
        <v>0</v>
      </c>
      <c r="E27" s="3" t="s">
        <v>631</v>
      </c>
      <c r="F27" s="3" t="s">
        <v>631</v>
      </c>
    </row>
    <row r="28" spans="1:6" x14ac:dyDescent="0.25">
      <c r="A28" s="3">
        <v>25</v>
      </c>
      <c r="B28" s="3" t="s">
        <v>631</v>
      </c>
      <c r="C28" s="13">
        <v>0</v>
      </c>
      <c r="D28" s="13">
        <v>0</v>
      </c>
      <c r="E28" s="3" t="s">
        <v>631</v>
      </c>
      <c r="F28" s="3" t="s">
        <v>631</v>
      </c>
    </row>
    <row r="29" spans="1:6" x14ac:dyDescent="0.25">
      <c r="A29" s="3">
        <v>26</v>
      </c>
      <c r="B29" s="3" t="s">
        <v>631</v>
      </c>
      <c r="C29" s="13">
        <v>0</v>
      </c>
      <c r="D29" s="13">
        <v>0</v>
      </c>
      <c r="E29" s="3" t="s">
        <v>631</v>
      </c>
      <c r="F29" s="3" t="s">
        <v>631</v>
      </c>
    </row>
    <row r="30" spans="1:6" x14ac:dyDescent="0.25">
      <c r="A30" s="3">
        <v>27</v>
      </c>
      <c r="B30" s="3" t="s">
        <v>631</v>
      </c>
      <c r="C30" s="13">
        <v>0</v>
      </c>
      <c r="D30" s="13">
        <v>0</v>
      </c>
      <c r="E30" s="3" t="s">
        <v>631</v>
      </c>
      <c r="F30" s="3" t="s">
        <v>631</v>
      </c>
    </row>
    <row r="31" spans="1:6" x14ac:dyDescent="0.25">
      <c r="A31" s="3">
        <v>28</v>
      </c>
      <c r="B31" s="3" t="s">
        <v>631</v>
      </c>
      <c r="C31" s="13">
        <v>0</v>
      </c>
      <c r="D31" s="13">
        <v>0</v>
      </c>
      <c r="E31" s="3" t="s">
        <v>631</v>
      </c>
      <c r="F31" s="3" t="s">
        <v>631</v>
      </c>
    </row>
    <row r="32" spans="1:6" x14ac:dyDescent="0.25">
      <c r="A32" s="3">
        <v>29</v>
      </c>
      <c r="B32" s="3" t="s">
        <v>631</v>
      </c>
      <c r="C32" s="13">
        <v>0</v>
      </c>
      <c r="D32" s="13">
        <v>0</v>
      </c>
      <c r="E32" s="3" t="s">
        <v>631</v>
      </c>
      <c r="F32" s="3" t="s">
        <v>631</v>
      </c>
    </row>
    <row r="33" spans="1:6" x14ac:dyDescent="0.25">
      <c r="A33" s="3">
        <v>30</v>
      </c>
      <c r="B33" s="3" t="s">
        <v>631</v>
      </c>
      <c r="C33" s="13">
        <v>0</v>
      </c>
      <c r="D33" s="13">
        <v>0</v>
      </c>
      <c r="E33" s="3" t="s">
        <v>631</v>
      </c>
      <c r="F33" s="3" t="s">
        <v>631</v>
      </c>
    </row>
    <row r="34" spans="1:6" x14ac:dyDescent="0.25">
      <c r="A34" s="3">
        <v>31</v>
      </c>
      <c r="B34" s="3" t="s">
        <v>631</v>
      </c>
      <c r="C34" s="13">
        <v>0</v>
      </c>
      <c r="D34" s="13">
        <v>0</v>
      </c>
      <c r="E34" s="3" t="s">
        <v>631</v>
      </c>
      <c r="F34" s="3" t="s">
        <v>631</v>
      </c>
    </row>
    <row r="35" spans="1:6" x14ac:dyDescent="0.25">
      <c r="A35" s="3">
        <v>32</v>
      </c>
      <c r="B35" s="3" t="s">
        <v>631</v>
      </c>
      <c r="C35" s="13">
        <v>0</v>
      </c>
      <c r="D35" s="13">
        <v>0</v>
      </c>
      <c r="E35" s="3" t="s">
        <v>631</v>
      </c>
      <c r="F35" s="3" t="s">
        <v>631</v>
      </c>
    </row>
    <row r="36" spans="1:6" x14ac:dyDescent="0.25">
      <c r="A36" s="3">
        <v>33</v>
      </c>
      <c r="B36" s="3" t="s">
        <v>631</v>
      </c>
      <c r="C36" s="13">
        <v>0</v>
      </c>
      <c r="D36" s="13">
        <v>0</v>
      </c>
      <c r="E36" s="3" t="s">
        <v>631</v>
      </c>
      <c r="F36" s="3" t="s">
        <v>631</v>
      </c>
    </row>
    <row r="37" spans="1:6" x14ac:dyDescent="0.25">
      <c r="A37" s="3">
        <v>34</v>
      </c>
      <c r="B37" s="3" t="s">
        <v>631</v>
      </c>
      <c r="C37" s="13">
        <v>0</v>
      </c>
      <c r="D37" s="13">
        <v>0</v>
      </c>
      <c r="E37" s="3" t="s">
        <v>631</v>
      </c>
      <c r="F37" s="3" t="s">
        <v>631</v>
      </c>
    </row>
    <row r="38" spans="1:6" x14ac:dyDescent="0.25">
      <c r="A38" s="3">
        <v>35</v>
      </c>
      <c r="B38" s="3" t="s">
        <v>631</v>
      </c>
      <c r="C38" s="13">
        <v>0</v>
      </c>
      <c r="D38" s="13">
        <v>0</v>
      </c>
      <c r="E38" s="3" t="s">
        <v>631</v>
      </c>
      <c r="F38" s="3" t="s">
        <v>631</v>
      </c>
    </row>
    <row r="39" spans="1:6" x14ac:dyDescent="0.25">
      <c r="A39" s="3">
        <v>36</v>
      </c>
      <c r="B39" s="3" t="s">
        <v>631</v>
      </c>
      <c r="C39" s="13">
        <v>0</v>
      </c>
      <c r="D39" s="13">
        <v>0</v>
      </c>
      <c r="E39" s="3" t="s">
        <v>631</v>
      </c>
      <c r="F39" s="3" t="s">
        <v>631</v>
      </c>
    </row>
    <row r="40" spans="1:6" x14ac:dyDescent="0.25">
      <c r="A40" s="3">
        <v>37</v>
      </c>
      <c r="B40" s="3" t="s">
        <v>631</v>
      </c>
      <c r="C40" s="13">
        <v>0</v>
      </c>
      <c r="D40" s="13">
        <v>0</v>
      </c>
      <c r="E40" s="3" t="s">
        <v>631</v>
      </c>
      <c r="F40" s="3" t="s">
        <v>631</v>
      </c>
    </row>
    <row r="41" spans="1:6" x14ac:dyDescent="0.25">
      <c r="A41" s="3">
        <v>38</v>
      </c>
      <c r="B41" s="3" t="s">
        <v>631</v>
      </c>
      <c r="C41" s="13">
        <v>0</v>
      </c>
      <c r="D41" s="13">
        <v>0</v>
      </c>
      <c r="E41" s="3" t="s">
        <v>631</v>
      </c>
      <c r="F41" s="3" t="s">
        <v>631</v>
      </c>
    </row>
    <row r="42" spans="1:6" x14ac:dyDescent="0.25">
      <c r="A42" s="3">
        <v>39</v>
      </c>
      <c r="B42" s="3" t="s">
        <v>631</v>
      </c>
      <c r="C42" s="13">
        <v>0</v>
      </c>
      <c r="D42" s="13">
        <v>0</v>
      </c>
      <c r="E42" s="3" t="s">
        <v>631</v>
      </c>
      <c r="F42" s="3" t="s">
        <v>631</v>
      </c>
    </row>
    <row r="43" spans="1:6" x14ac:dyDescent="0.25">
      <c r="A43" s="3">
        <v>40</v>
      </c>
      <c r="B43" s="3" t="s">
        <v>631</v>
      </c>
      <c r="C43" s="13">
        <v>0</v>
      </c>
      <c r="D43" s="13">
        <v>0</v>
      </c>
      <c r="E43" s="3" t="s">
        <v>631</v>
      </c>
      <c r="F43" s="3" t="s">
        <v>631</v>
      </c>
    </row>
    <row r="44" spans="1:6" x14ac:dyDescent="0.25">
      <c r="A44" s="3">
        <v>41</v>
      </c>
      <c r="B44" s="3" t="s">
        <v>631</v>
      </c>
      <c r="C44" s="13">
        <v>0</v>
      </c>
      <c r="D44" s="13">
        <v>0</v>
      </c>
      <c r="E44" s="3" t="s">
        <v>631</v>
      </c>
      <c r="F44" s="3" t="s">
        <v>631</v>
      </c>
    </row>
    <row r="45" spans="1:6" x14ac:dyDescent="0.25">
      <c r="A45" s="3">
        <v>42</v>
      </c>
      <c r="B45" s="3" t="s">
        <v>631</v>
      </c>
      <c r="C45" s="13">
        <v>0</v>
      </c>
      <c r="D45" s="13">
        <v>0</v>
      </c>
      <c r="E45" s="3" t="s">
        <v>631</v>
      </c>
      <c r="F45" s="3" t="s">
        <v>631</v>
      </c>
    </row>
    <row r="46" spans="1:6" x14ac:dyDescent="0.25">
      <c r="A46" s="3">
        <v>43</v>
      </c>
      <c r="B46" s="3" t="s">
        <v>631</v>
      </c>
      <c r="C46" s="13">
        <v>0</v>
      </c>
      <c r="D46" s="13">
        <v>0</v>
      </c>
      <c r="E46" s="3" t="s">
        <v>631</v>
      </c>
      <c r="F46" s="3" t="s">
        <v>631</v>
      </c>
    </row>
    <row r="47" spans="1:6" x14ac:dyDescent="0.25">
      <c r="A47" s="3">
        <v>44</v>
      </c>
      <c r="B47" s="3" t="s">
        <v>631</v>
      </c>
      <c r="C47" s="13">
        <v>0</v>
      </c>
      <c r="D47" s="13">
        <v>0</v>
      </c>
      <c r="E47" s="3" t="s">
        <v>631</v>
      </c>
      <c r="F47" s="3" t="s">
        <v>631</v>
      </c>
    </row>
    <row r="48" spans="1:6" x14ac:dyDescent="0.25">
      <c r="A48" s="3">
        <v>45</v>
      </c>
      <c r="B48" s="3" t="s">
        <v>631</v>
      </c>
      <c r="C48" s="13">
        <v>0</v>
      </c>
      <c r="D48" s="13">
        <v>0</v>
      </c>
      <c r="E48" s="3" t="s">
        <v>631</v>
      </c>
      <c r="F48" s="3" t="s">
        <v>631</v>
      </c>
    </row>
    <row r="49" spans="1:6" x14ac:dyDescent="0.25">
      <c r="A49" s="3">
        <v>46</v>
      </c>
      <c r="B49" s="3" t="s">
        <v>631</v>
      </c>
      <c r="C49" s="13">
        <v>0</v>
      </c>
      <c r="D49" s="13">
        <v>0</v>
      </c>
      <c r="E49" s="3" t="s">
        <v>631</v>
      </c>
      <c r="F49" s="3" t="s">
        <v>631</v>
      </c>
    </row>
    <row r="50" spans="1:6" x14ac:dyDescent="0.25">
      <c r="A50" s="3">
        <v>47</v>
      </c>
      <c r="B50" s="3" t="s">
        <v>631</v>
      </c>
      <c r="C50" s="13">
        <v>0</v>
      </c>
      <c r="D50" s="13">
        <v>0</v>
      </c>
      <c r="E50" s="3" t="s">
        <v>631</v>
      </c>
      <c r="F50" s="3" t="s">
        <v>631</v>
      </c>
    </row>
    <row r="51" spans="1:6" x14ac:dyDescent="0.25">
      <c r="A51" s="3">
        <v>48</v>
      </c>
      <c r="B51" s="3" t="s">
        <v>631</v>
      </c>
      <c r="C51" s="13">
        <v>0</v>
      </c>
      <c r="D51" s="13">
        <v>0</v>
      </c>
      <c r="E51" s="3" t="s">
        <v>631</v>
      </c>
      <c r="F51" s="3" t="s">
        <v>631</v>
      </c>
    </row>
    <row r="52" spans="1:6" x14ac:dyDescent="0.25">
      <c r="A52" s="3">
        <v>49</v>
      </c>
      <c r="B52" s="3" t="s">
        <v>631</v>
      </c>
      <c r="C52" s="13">
        <v>0</v>
      </c>
      <c r="D52" s="13">
        <v>0</v>
      </c>
      <c r="E52" s="3" t="s">
        <v>631</v>
      </c>
      <c r="F52" s="3" t="s">
        <v>631</v>
      </c>
    </row>
    <row r="53" spans="1:6" x14ac:dyDescent="0.25">
      <c r="A53" s="3">
        <v>50</v>
      </c>
      <c r="B53" s="3" t="s">
        <v>631</v>
      </c>
      <c r="C53" s="13">
        <v>0</v>
      </c>
      <c r="D53" s="13">
        <v>0</v>
      </c>
      <c r="E53" s="3" t="s">
        <v>631</v>
      </c>
      <c r="F53" s="3" t="s">
        <v>631</v>
      </c>
    </row>
    <row r="54" spans="1:6" x14ac:dyDescent="0.25">
      <c r="A54" s="3">
        <v>51</v>
      </c>
      <c r="B54" s="3" t="s">
        <v>631</v>
      </c>
      <c r="C54" s="13">
        <v>0</v>
      </c>
      <c r="D54" s="13">
        <v>0</v>
      </c>
      <c r="E54" s="3" t="s">
        <v>631</v>
      </c>
      <c r="F54" s="3" t="s">
        <v>631</v>
      </c>
    </row>
    <row r="55" spans="1:6" x14ac:dyDescent="0.25">
      <c r="A55" s="3">
        <v>52</v>
      </c>
      <c r="B55" s="3" t="s">
        <v>631</v>
      </c>
      <c r="C55" s="13">
        <v>0</v>
      </c>
      <c r="D55" s="13">
        <v>0</v>
      </c>
      <c r="E55" s="3" t="s">
        <v>631</v>
      </c>
      <c r="F55" s="3" t="s">
        <v>631</v>
      </c>
    </row>
    <row r="56" spans="1:6" x14ac:dyDescent="0.25">
      <c r="A56" s="3">
        <v>53</v>
      </c>
      <c r="B56" s="3" t="s">
        <v>631</v>
      </c>
      <c r="C56" s="13">
        <v>0</v>
      </c>
      <c r="D56" s="13">
        <v>0</v>
      </c>
      <c r="E56" s="3" t="s">
        <v>631</v>
      </c>
      <c r="F56" s="3" t="s">
        <v>631</v>
      </c>
    </row>
    <row r="57" spans="1:6" x14ac:dyDescent="0.25">
      <c r="A57" s="3">
        <v>54</v>
      </c>
      <c r="B57" s="3" t="s">
        <v>631</v>
      </c>
      <c r="C57" s="13">
        <v>0</v>
      </c>
      <c r="D57" s="13">
        <v>0</v>
      </c>
      <c r="E57" s="3" t="s">
        <v>631</v>
      </c>
      <c r="F57" s="3" t="s">
        <v>631</v>
      </c>
    </row>
    <row r="58" spans="1:6" x14ac:dyDescent="0.25">
      <c r="A58" s="3">
        <v>55</v>
      </c>
      <c r="B58" s="3" t="s">
        <v>631</v>
      </c>
      <c r="C58" s="13">
        <v>0</v>
      </c>
      <c r="D58" s="13">
        <v>0</v>
      </c>
      <c r="E58" s="3" t="s">
        <v>631</v>
      </c>
      <c r="F58" s="3" t="s">
        <v>631</v>
      </c>
    </row>
    <row r="59" spans="1:6" x14ac:dyDescent="0.25">
      <c r="A59" s="3">
        <v>56</v>
      </c>
      <c r="B59" s="3" t="s">
        <v>631</v>
      </c>
      <c r="C59" s="13">
        <v>0</v>
      </c>
      <c r="D59" s="13">
        <v>0</v>
      </c>
      <c r="E59" s="3" t="s">
        <v>631</v>
      </c>
      <c r="F59" s="3" t="s">
        <v>631</v>
      </c>
    </row>
    <row r="60" spans="1:6" x14ac:dyDescent="0.25">
      <c r="A60" s="3">
        <v>57</v>
      </c>
      <c r="B60" s="3" t="s">
        <v>631</v>
      </c>
      <c r="C60" s="13">
        <v>0</v>
      </c>
      <c r="D60" s="13">
        <v>0</v>
      </c>
      <c r="E60" s="3" t="s">
        <v>631</v>
      </c>
      <c r="F60" s="3" t="s">
        <v>631</v>
      </c>
    </row>
    <row r="61" spans="1:6" x14ac:dyDescent="0.25">
      <c r="A61" s="3">
        <v>58</v>
      </c>
      <c r="B61" s="3" t="s">
        <v>631</v>
      </c>
      <c r="C61" s="13">
        <v>0</v>
      </c>
      <c r="D61" s="13">
        <v>0</v>
      </c>
      <c r="E61" s="3" t="s">
        <v>631</v>
      </c>
      <c r="F61" s="3" t="s">
        <v>631</v>
      </c>
    </row>
    <row r="62" spans="1:6" x14ac:dyDescent="0.25">
      <c r="A62" s="3">
        <v>59</v>
      </c>
      <c r="B62" s="3" t="s">
        <v>631</v>
      </c>
      <c r="C62" s="13">
        <v>0</v>
      </c>
      <c r="D62" s="13">
        <v>0</v>
      </c>
      <c r="E62" s="3" t="s">
        <v>631</v>
      </c>
      <c r="F62" s="3" t="s">
        <v>631</v>
      </c>
    </row>
    <row r="63" spans="1:6" x14ac:dyDescent="0.25">
      <c r="A63" s="3">
        <v>60</v>
      </c>
      <c r="B63" s="3" t="s">
        <v>631</v>
      </c>
      <c r="C63" s="13">
        <v>0</v>
      </c>
      <c r="D63" s="13">
        <v>0</v>
      </c>
      <c r="E63" s="3" t="s">
        <v>631</v>
      </c>
      <c r="F63" s="3" t="s">
        <v>631</v>
      </c>
    </row>
    <row r="64" spans="1:6" x14ac:dyDescent="0.25">
      <c r="A64" s="3">
        <v>61</v>
      </c>
      <c r="B64" s="3" t="s">
        <v>631</v>
      </c>
      <c r="C64" s="13">
        <v>0</v>
      </c>
      <c r="D64" s="13">
        <v>0</v>
      </c>
      <c r="E64" s="3" t="s">
        <v>631</v>
      </c>
      <c r="F64" s="3" t="s">
        <v>631</v>
      </c>
    </row>
    <row r="65" spans="1:6" x14ac:dyDescent="0.25">
      <c r="A65" s="3">
        <v>62</v>
      </c>
      <c r="B65" s="3" t="s">
        <v>631</v>
      </c>
      <c r="C65" s="13">
        <v>0</v>
      </c>
      <c r="D65" s="13">
        <v>0</v>
      </c>
      <c r="E65" s="3" t="s">
        <v>631</v>
      </c>
      <c r="F65" s="3" t="s">
        <v>631</v>
      </c>
    </row>
    <row r="66" spans="1:6" x14ac:dyDescent="0.25">
      <c r="A66" s="3">
        <v>63</v>
      </c>
      <c r="B66" s="3" t="s">
        <v>631</v>
      </c>
      <c r="C66" s="13">
        <v>0</v>
      </c>
      <c r="D66" s="13">
        <v>0</v>
      </c>
      <c r="E66" s="3" t="s">
        <v>631</v>
      </c>
      <c r="F66" s="3" t="s">
        <v>631</v>
      </c>
    </row>
    <row r="67" spans="1:6" x14ac:dyDescent="0.25">
      <c r="A67" s="3">
        <v>64</v>
      </c>
      <c r="B67" s="3" t="s">
        <v>631</v>
      </c>
      <c r="C67" s="13">
        <v>0</v>
      </c>
      <c r="D67" s="13">
        <v>0</v>
      </c>
      <c r="E67" s="3" t="s">
        <v>631</v>
      </c>
      <c r="F67" s="3" t="s">
        <v>631</v>
      </c>
    </row>
    <row r="68" spans="1:6" x14ac:dyDescent="0.25">
      <c r="A68" s="3">
        <v>65</v>
      </c>
      <c r="B68" s="3" t="s">
        <v>631</v>
      </c>
      <c r="C68" s="13">
        <v>0</v>
      </c>
      <c r="D68" s="13">
        <v>0</v>
      </c>
      <c r="E68" s="3" t="s">
        <v>631</v>
      </c>
      <c r="F68" s="3" t="s">
        <v>631</v>
      </c>
    </row>
    <row r="69" spans="1:6" x14ac:dyDescent="0.25">
      <c r="A69" s="3">
        <v>66</v>
      </c>
      <c r="B69" s="3" t="s">
        <v>631</v>
      </c>
      <c r="C69" s="13">
        <v>0</v>
      </c>
      <c r="D69" s="13">
        <v>0</v>
      </c>
      <c r="E69" s="3" t="s">
        <v>631</v>
      </c>
      <c r="F69" s="3" t="s">
        <v>631</v>
      </c>
    </row>
    <row r="70" spans="1:6" x14ac:dyDescent="0.25">
      <c r="A70" s="3">
        <v>67</v>
      </c>
      <c r="B70" s="3" t="s">
        <v>631</v>
      </c>
      <c r="C70" s="13">
        <v>0</v>
      </c>
      <c r="D70" s="13">
        <v>0</v>
      </c>
      <c r="E70" s="3" t="s">
        <v>631</v>
      </c>
      <c r="F70" s="3" t="s">
        <v>631</v>
      </c>
    </row>
    <row r="71" spans="1:6" x14ac:dyDescent="0.25">
      <c r="A71" s="3">
        <v>68</v>
      </c>
      <c r="B71" s="3" t="s">
        <v>631</v>
      </c>
      <c r="C71" s="13">
        <v>0</v>
      </c>
      <c r="D71" s="13">
        <v>0</v>
      </c>
      <c r="E71" s="3" t="s">
        <v>631</v>
      </c>
      <c r="F71" s="3" t="s">
        <v>631</v>
      </c>
    </row>
    <row r="72" spans="1:6" x14ac:dyDescent="0.25">
      <c r="A72" s="3">
        <v>69</v>
      </c>
      <c r="B72" s="3" t="s">
        <v>631</v>
      </c>
      <c r="C72" s="13">
        <v>0</v>
      </c>
      <c r="D72" s="13">
        <v>0</v>
      </c>
      <c r="E72" s="3" t="s">
        <v>631</v>
      </c>
      <c r="F72" s="3" t="s">
        <v>631</v>
      </c>
    </row>
    <row r="73" spans="1:6" x14ac:dyDescent="0.25">
      <c r="A73" s="3">
        <v>70</v>
      </c>
      <c r="B73" s="3" t="s">
        <v>631</v>
      </c>
      <c r="C73" s="13">
        <v>0</v>
      </c>
      <c r="D73" s="13">
        <v>0</v>
      </c>
      <c r="E73" s="3" t="s">
        <v>631</v>
      </c>
      <c r="F73" s="3" t="s">
        <v>631</v>
      </c>
    </row>
    <row r="74" spans="1:6" x14ac:dyDescent="0.25">
      <c r="A74" s="3">
        <v>71</v>
      </c>
      <c r="B74" s="3" t="s">
        <v>631</v>
      </c>
      <c r="C74" s="13">
        <v>0</v>
      </c>
      <c r="D74" s="13">
        <v>0</v>
      </c>
      <c r="E74" s="3" t="s">
        <v>631</v>
      </c>
      <c r="F74" s="3" t="s">
        <v>631</v>
      </c>
    </row>
    <row r="75" spans="1:6" x14ac:dyDescent="0.25">
      <c r="A75" s="3">
        <v>72</v>
      </c>
      <c r="B75" s="3" t="s">
        <v>631</v>
      </c>
      <c r="C75" s="13">
        <v>0</v>
      </c>
      <c r="D75" s="13">
        <v>0</v>
      </c>
      <c r="E75" s="3" t="s">
        <v>631</v>
      </c>
      <c r="F75" s="3" t="s">
        <v>631</v>
      </c>
    </row>
    <row r="76" spans="1:6" x14ac:dyDescent="0.25">
      <c r="A76" s="3">
        <v>73</v>
      </c>
      <c r="B76" s="3" t="s">
        <v>631</v>
      </c>
      <c r="C76" s="13">
        <v>0</v>
      </c>
      <c r="D76" s="13">
        <v>0</v>
      </c>
      <c r="E76" s="3" t="s">
        <v>631</v>
      </c>
      <c r="F76" s="3" t="s">
        <v>631</v>
      </c>
    </row>
    <row r="77" spans="1:6" x14ac:dyDescent="0.25">
      <c r="A77" s="3">
        <v>74</v>
      </c>
      <c r="B77" s="3" t="s">
        <v>631</v>
      </c>
      <c r="C77" s="13">
        <v>0</v>
      </c>
      <c r="D77" s="13">
        <v>0</v>
      </c>
      <c r="E77" s="3" t="s">
        <v>631</v>
      </c>
      <c r="F77" s="3" t="s">
        <v>631</v>
      </c>
    </row>
    <row r="78" spans="1:6" x14ac:dyDescent="0.25">
      <c r="A78" s="3">
        <v>75</v>
      </c>
      <c r="B78" s="3" t="s">
        <v>631</v>
      </c>
      <c r="C78" s="13">
        <v>0</v>
      </c>
      <c r="D78" s="13">
        <v>0</v>
      </c>
      <c r="E78" s="3" t="s">
        <v>631</v>
      </c>
      <c r="F78" s="3" t="s">
        <v>631</v>
      </c>
    </row>
    <row r="79" spans="1:6" x14ac:dyDescent="0.25">
      <c r="A79" s="3">
        <v>76</v>
      </c>
      <c r="B79" s="3" t="s">
        <v>631</v>
      </c>
      <c r="C79" s="13">
        <v>0</v>
      </c>
      <c r="D79" s="13">
        <v>0</v>
      </c>
      <c r="E79" s="3" t="s">
        <v>631</v>
      </c>
      <c r="F79" s="3" t="s">
        <v>631</v>
      </c>
    </row>
    <row r="80" spans="1:6" x14ac:dyDescent="0.25">
      <c r="A80" s="3">
        <v>77</v>
      </c>
      <c r="B80" s="3" t="s">
        <v>631</v>
      </c>
      <c r="C80" s="13">
        <v>0</v>
      </c>
      <c r="D80" s="13">
        <v>0</v>
      </c>
      <c r="E80" s="3" t="s">
        <v>631</v>
      </c>
      <c r="F80" s="3" t="s">
        <v>631</v>
      </c>
    </row>
    <row r="81" spans="1:6" x14ac:dyDescent="0.25">
      <c r="A81" s="3">
        <v>78</v>
      </c>
      <c r="B81" s="3" t="s">
        <v>631</v>
      </c>
      <c r="C81" s="13">
        <v>0</v>
      </c>
      <c r="D81" s="13">
        <v>0</v>
      </c>
      <c r="E81" s="3" t="s">
        <v>631</v>
      </c>
      <c r="F81" s="3" t="s">
        <v>631</v>
      </c>
    </row>
    <row r="82" spans="1:6" x14ac:dyDescent="0.25">
      <c r="A82" s="3">
        <v>79</v>
      </c>
      <c r="B82" s="3" t="s">
        <v>631</v>
      </c>
      <c r="C82" s="13">
        <v>0</v>
      </c>
      <c r="D82" s="13">
        <v>0</v>
      </c>
      <c r="E82" s="3" t="s">
        <v>631</v>
      </c>
      <c r="F82" s="3" t="s">
        <v>631</v>
      </c>
    </row>
    <row r="83" spans="1:6" x14ac:dyDescent="0.25">
      <c r="A83" s="3">
        <v>80</v>
      </c>
      <c r="B83" s="3" t="s">
        <v>631</v>
      </c>
      <c r="C83" s="13">
        <v>0</v>
      </c>
      <c r="D83" s="13">
        <v>0</v>
      </c>
      <c r="E83" s="3" t="s">
        <v>631</v>
      </c>
      <c r="F83" s="3" t="s">
        <v>631</v>
      </c>
    </row>
    <row r="84" spans="1:6" x14ac:dyDescent="0.25">
      <c r="A84" s="3">
        <v>81</v>
      </c>
      <c r="B84" s="3" t="s">
        <v>631</v>
      </c>
      <c r="C84" s="13">
        <v>0</v>
      </c>
      <c r="D84" s="13">
        <v>0</v>
      </c>
      <c r="E84" s="3" t="s">
        <v>631</v>
      </c>
      <c r="F84" s="3" t="s">
        <v>631</v>
      </c>
    </row>
    <row r="85" spans="1:6" x14ac:dyDescent="0.25">
      <c r="A85" s="3">
        <v>82</v>
      </c>
      <c r="B85" s="3" t="s">
        <v>631</v>
      </c>
      <c r="C85" s="13">
        <v>0</v>
      </c>
      <c r="D85" s="13">
        <v>0</v>
      </c>
      <c r="E85" s="3" t="s">
        <v>631</v>
      </c>
      <c r="F85" s="3" t="s">
        <v>631</v>
      </c>
    </row>
    <row r="86" spans="1:6" x14ac:dyDescent="0.25">
      <c r="A86" s="3">
        <v>83</v>
      </c>
      <c r="B86" s="3" t="s">
        <v>631</v>
      </c>
      <c r="C86" s="13">
        <v>0</v>
      </c>
      <c r="D86" s="13">
        <v>0</v>
      </c>
      <c r="E86" s="3" t="s">
        <v>631</v>
      </c>
      <c r="F86" s="3" t="s">
        <v>631</v>
      </c>
    </row>
    <row r="87" spans="1:6" x14ac:dyDescent="0.25">
      <c r="A87" s="3">
        <v>84</v>
      </c>
      <c r="B87" s="3" t="s">
        <v>631</v>
      </c>
      <c r="C87" s="13">
        <v>0</v>
      </c>
      <c r="D87" s="13">
        <v>0</v>
      </c>
      <c r="E87" s="3" t="s">
        <v>631</v>
      </c>
      <c r="F87" s="3" t="s">
        <v>631</v>
      </c>
    </row>
    <row r="88" spans="1:6" x14ac:dyDescent="0.25">
      <c r="A88" s="3">
        <v>85</v>
      </c>
      <c r="B88" s="3" t="s">
        <v>631</v>
      </c>
      <c r="C88" s="13">
        <v>0</v>
      </c>
      <c r="D88" s="13">
        <v>0</v>
      </c>
      <c r="E88" s="3" t="s">
        <v>631</v>
      </c>
      <c r="F88" s="3" t="s">
        <v>631</v>
      </c>
    </row>
    <row r="89" spans="1:6" x14ac:dyDescent="0.25">
      <c r="A89" s="3">
        <v>86</v>
      </c>
      <c r="B89" s="3" t="s">
        <v>642</v>
      </c>
      <c r="C89" s="13">
        <v>5025.59</v>
      </c>
      <c r="D89" s="13">
        <v>5025.59</v>
      </c>
      <c r="E89" s="3" t="s">
        <v>217</v>
      </c>
      <c r="F89" s="3" t="s">
        <v>643</v>
      </c>
    </row>
    <row r="90" spans="1:6" x14ac:dyDescent="0.25">
      <c r="A90" s="3">
        <v>87</v>
      </c>
      <c r="B90" s="3" t="s">
        <v>631</v>
      </c>
      <c r="C90" s="13">
        <v>0</v>
      </c>
      <c r="D90" s="13">
        <v>0</v>
      </c>
      <c r="E90" s="3" t="s">
        <v>631</v>
      </c>
      <c r="F90" s="3" t="s">
        <v>631</v>
      </c>
    </row>
    <row r="91" spans="1:6" x14ac:dyDescent="0.25">
      <c r="A91" s="3">
        <v>88</v>
      </c>
      <c r="B91" s="3" t="s">
        <v>631</v>
      </c>
      <c r="C91" s="13">
        <v>0</v>
      </c>
      <c r="D91" s="13">
        <v>0</v>
      </c>
      <c r="E91" s="3" t="s">
        <v>631</v>
      </c>
      <c r="F91" s="3" t="s">
        <v>631</v>
      </c>
    </row>
    <row r="92" spans="1:6" x14ac:dyDescent="0.25">
      <c r="A92" s="3">
        <v>89</v>
      </c>
      <c r="B92" s="3" t="s">
        <v>631</v>
      </c>
      <c r="C92" s="13">
        <v>0</v>
      </c>
      <c r="D92" s="13">
        <v>0</v>
      </c>
      <c r="E92" s="3" t="s">
        <v>631</v>
      </c>
      <c r="F92" s="3" t="s">
        <v>631</v>
      </c>
    </row>
    <row r="93" spans="1:6" x14ac:dyDescent="0.25">
      <c r="A93" s="3">
        <v>90</v>
      </c>
      <c r="B93" s="3" t="s">
        <v>631</v>
      </c>
      <c r="C93" s="13">
        <v>0</v>
      </c>
      <c r="D93" s="13">
        <v>0</v>
      </c>
      <c r="E93" s="3" t="s">
        <v>631</v>
      </c>
      <c r="F93" s="3" t="s">
        <v>631</v>
      </c>
    </row>
    <row r="94" spans="1:6" x14ac:dyDescent="0.25">
      <c r="A94" s="3">
        <v>91</v>
      </c>
      <c r="B94" s="3" t="s">
        <v>631</v>
      </c>
      <c r="C94" s="13">
        <v>0</v>
      </c>
      <c r="D94" s="13">
        <v>0</v>
      </c>
      <c r="E94" s="3" t="s">
        <v>631</v>
      </c>
      <c r="F94" s="3" t="s">
        <v>631</v>
      </c>
    </row>
    <row r="95" spans="1:6" x14ac:dyDescent="0.25">
      <c r="A95" s="3">
        <v>92</v>
      </c>
      <c r="B95" s="3" t="s">
        <v>631</v>
      </c>
      <c r="C95" s="13">
        <v>0</v>
      </c>
      <c r="D95" s="13">
        <v>0</v>
      </c>
      <c r="E95" s="3" t="s">
        <v>631</v>
      </c>
      <c r="F95" s="3" t="s">
        <v>631</v>
      </c>
    </row>
    <row r="96" spans="1:6" x14ac:dyDescent="0.25">
      <c r="A96" s="3">
        <v>93</v>
      </c>
      <c r="B96" s="3" t="s">
        <v>631</v>
      </c>
      <c r="C96" s="13">
        <v>0</v>
      </c>
      <c r="D96" s="13">
        <v>0</v>
      </c>
      <c r="E96" s="3" t="s">
        <v>631</v>
      </c>
      <c r="F96" s="3" t="s">
        <v>631</v>
      </c>
    </row>
    <row r="97" spans="1:6" x14ac:dyDescent="0.25">
      <c r="A97" s="3">
        <v>94</v>
      </c>
      <c r="B97" s="3" t="s">
        <v>631</v>
      </c>
      <c r="C97" s="13">
        <v>0</v>
      </c>
      <c r="D97" s="13">
        <v>0</v>
      </c>
      <c r="E97" s="3" t="s">
        <v>631</v>
      </c>
      <c r="F97" s="3" t="s">
        <v>631</v>
      </c>
    </row>
    <row r="98" spans="1:6" x14ac:dyDescent="0.25">
      <c r="A98" s="3">
        <v>95</v>
      </c>
      <c r="B98" s="3" t="s">
        <v>631</v>
      </c>
      <c r="C98" s="13">
        <v>0</v>
      </c>
      <c r="D98" s="13">
        <v>0</v>
      </c>
      <c r="E98" s="3" t="s">
        <v>631</v>
      </c>
      <c r="F98" s="3" t="s">
        <v>631</v>
      </c>
    </row>
    <row r="99" spans="1:6" x14ac:dyDescent="0.25">
      <c r="A99" s="3">
        <v>96</v>
      </c>
      <c r="B99" s="3" t="s">
        <v>631</v>
      </c>
      <c r="C99" s="13">
        <v>0</v>
      </c>
      <c r="D99" s="13">
        <v>0</v>
      </c>
      <c r="E99" s="3" t="s">
        <v>631</v>
      </c>
      <c r="F99" s="3" t="s">
        <v>631</v>
      </c>
    </row>
    <row r="100" spans="1:6" x14ac:dyDescent="0.25">
      <c r="A100" s="3">
        <v>97</v>
      </c>
      <c r="B100" s="3" t="s">
        <v>631</v>
      </c>
      <c r="C100" s="13">
        <v>0</v>
      </c>
      <c r="D100" s="13">
        <v>0</v>
      </c>
      <c r="E100" s="3" t="s">
        <v>631</v>
      </c>
      <c r="F100" s="3" t="s">
        <v>631</v>
      </c>
    </row>
    <row r="101" spans="1:6" x14ac:dyDescent="0.25">
      <c r="A101" s="3">
        <v>98</v>
      </c>
      <c r="B101" s="3" t="s">
        <v>631</v>
      </c>
      <c r="C101" s="13">
        <v>0</v>
      </c>
      <c r="D101" s="13">
        <v>0</v>
      </c>
      <c r="E101" s="3" t="s">
        <v>631</v>
      </c>
      <c r="F101" s="3" t="s">
        <v>631</v>
      </c>
    </row>
    <row r="102" spans="1:6" x14ac:dyDescent="0.25">
      <c r="A102" s="3">
        <v>99</v>
      </c>
      <c r="B102" s="3" t="s">
        <v>631</v>
      </c>
      <c r="C102" s="13">
        <v>0</v>
      </c>
      <c r="D102" s="13">
        <v>0</v>
      </c>
      <c r="E102" s="3" t="s">
        <v>631</v>
      </c>
      <c r="F102" s="3" t="s">
        <v>631</v>
      </c>
    </row>
    <row r="103" spans="1:6" x14ac:dyDescent="0.25">
      <c r="A103" s="3">
        <v>100</v>
      </c>
      <c r="B103" s="3" t="s">
        <v>631</v>
      </c>
      <c r="C103" s="13">
        <v>0</v>
      </c>
      <c r="D103" s="13">
        <v>0</v>
      </c>
      <c r="E103" s="3" t="s">
        <v>631</v>
      </c>
      <c r="F103" s="3" t="s">
        <v>631</v>
      </c>
    </row>
    <row r="104" spans="1:6" x14ac:dyDescent="0.25">
      <c r="A104" s="3">
        <v>101</v>
      </c>
      <c r="B104" s="3" t="s">
        <v>631</v>
      </c>
      <c r="C104" s="13">
        <v>0</v>
      </c>
      <c r="D104" s="13">
        <v>0</v>
      </c>
      <c r="E104" s="3" t="s">
        <v>631</v>
      </c>
      <c r="F104" s="3" t="s">
        <v>631</v>
      </c>
    </row>
    <row r="105" spans="1:6" x14ac:dyDescent="0.25">
      <c r="A105" s="3">
        <v>102</v>
      </c>
      <c r="B105" s="3" t="s">
        <v>631</v>
      </c>
      <c r="C105" s="13">
        <v>0</v>
      </c>
      <c r="D105" s="13">
        <v>0</v>
      </c>
      <c r="E105" s="3" t="s">
        <v>631</v>
      </c>
      <c r="F105" s="3" t="s">
        <v>631</v>
      </c>
    </row>
    <row r="106" spans="1:6" x14ac:dyDescent="0.25">
      <c r="A106" s="3">
        <v>103</v>
      </c>
      <c r="B106" s="3" t="s">
        <v>631</v>
      </c>
      <c r="C106" s="13">
        <v>0</v>
      </c>
      <c r="D106" s="13">
        <v>0</v>
      </c>
      <c r="E106" s="3" t="s">
        <v>631</v>
      </c>
      <c r="F106" s="3" t="s">
        <v>631</v>
      </c>
    </row>
    <row r="107" spans="1:6" x14ac:dyDescent="0.25">
      <c r="A107" s="3">
        <v>104</v>
      </c>
      <c r="B107" s="3" t="s">
        <v>631</v>
      </c>
      <c r="C107" s="13">
        <v>0</v>
      </c>
      <c r="D107" s="13">
        <v>0</v>
      </c>
      <c r="E107" s="3" t="s">
        <v>631</v>
      </c>
      <c r="F107" s="3" t="s">
        <v>631</v>
      </c>
    </row>
    <row r="108" spans="1:6" x14ac:dyDescent="0.25">
      <c r="A108" s="3">
        <v>105</v>
      </c>
      <c r="B108" s="3" t="s">
        <v>631</v>
      </c>
      <c r="C108" s="13">
        <v>0</v>
      </c>
      <c r="D108" s="13">
        <v>0</v>
      </c>
      <c r="E108" s="3" t="s">
        <v>631</v>
      </c>
      <c r="F108" s="3" t="s">
        <v>631</v>
      </c>
    </row>
    <row r="109" spans="1:6" x14ac:dyDescent="0.25">
      <c r="A109" s="3">
        <v>106</v>
      </c>
      <c r="B109" s="3" t="s">
        <v>631</v>
      </c>
      <c r="C109" s="13">
        <v>0</v>
      </c>
      <c r="D109" s="13">
        <v>0</v>
      </c>
      <c r="E109" s="3" t="s">
        <v>631</v>
      </c>
      <c r="F109" s="3" t="s">
        <v>631</v>
      </c>
    </row>
    <row r="110" spans="1:6" x14ac:dyDescent="0.25">
      <c r="A110" s="3">
        <v>107</v>
      </c>
      <c r="B110" s="3" t="s">
        <v>631</v>
      </c>
      <c r="C110" s="13">
        <v>0</v>
      </c>
      <c r="D110" s="13">
        <v>0</v>
      </c>
      <c r="E110" s="3" t="s">
        <v>631</v>
      </c>
      <c r="F110" s="3" t="s">
        <v>631</v>
      </c>
    </row>
    <row r="111" spans="1:6" x14ac:dyDescent="0.25">
      <c r="A111" s="3">
        <v>108</v>
      </c>
      <c r="B111" s="3" t="s">
        <v>631</v>
      </c>
      <c r="C111" s="13">
        <v>0</v>
      </c>
      <c r="D111" s="13">
        <v>0</v>
      </c>
      <c r="E111" s="3" t="s">
        <v>631</v>
      </c>
      <c r="F111" s="3" t="s">
        <v>631</v>
      </c>
    </row>
    <row r="112" spans="1:6" x14ac:dyDescent="0.25">
      <c r="A112" s="3">
        <v>109</v>
      </c>
      <c r="B112" s="3" t="s">
        <v>631</v>
      </c>
      <c r="C112" s="13">
        <v>0</v>
      </c>
      <c r="D112" s="13">
        <v>0</v>
      </c>
      <c r="E112" s="3" t="s">
        <v>631</v>
      </c>
      <c r="F112" s="3" t="s">
        <v>631</v>
      </c>
    </row>
    <row r="113" spans="1:6" x14ac:dyDescent="0.25">
      <c r="A113" s="3">
        <v>110</v>
      </c>
      <c r="B113" s="3" t="s">
        <v>631</v>
      </c>
      <c r="C113" s="13">
        <v>0</v>
      </c>
      <c r="D113" s="13">
        <v>0</v>
      </c>
      <c r="E113" s="3" t="s">
        <v>631</v>
      </c>
      <c r="F113" s="3" t="s">
        <v>631</v>
      </c>
    </row>
    <row r="114" spans="1:6" x14ac:dyDescent="0.25">
      <c r="A114" s="3">
        <v>111</v>
      </c>
      <c r="B114" s="3" t="s">
        <v>631</v>
      </c>
      <c r="C114" s="13">
        <v>0</v>
      </c>
      <c r="D114" s="13">
        <v>0</v>
      </c>
      <c r="E114" s="3" t="s">
        <v>631</v>
      </c>
      <c r="F114" s="3" t="s">
        <v>631</v>
      </c>
    </row>
    <row r="115" spans="1:6" x14ac:dyDescent="0.25">
      <c r="A115" s="3">
        <v>112</v>
      </c>
      <c r="B115" s="3" t="s">
        <v>631</v>
      </c>
      <c r="C115" s="13">
        <v>0</v>
      </c>
      <c r="D115" s="13">
        <v>0</v>
      </c>
      <c r="E115" s="3" t="s">
        <v>631</v>
      </c>
      <c r="F115" s="3" t="s">
        <v>631</v>
      </c>
    </row>
    <row r="116" spans="1:6" x14ac:dyDescent="0.25">
      <c r="A116" s="3">
        <v>113</v>
      </c>
      <c r="B116" s="3" t="s">
        <v>631</v>
      </c>
      <c r="C116" s="13">
        <v>0</v>
      </c>
      <c r="D116" s="13">
        <v>0</v>
      </c>
      <c r="E116" s="3" t="s">
        <v>631</v>
      </c>
      <c r="F116" s="3" t="s">
        <v>631</v>
      </c>
    </row>
    <row r="117" spans="1:6" x14ac:dyDescent="0.25">
      <c r="A117" s="3">
        <v>114</v>
      </c>
      <c r="B117" s="3" t="s">
        <v>631</v>
      </c>
      <c r="C117" s="13">
        <v>0</v>
      </c>
      <c r="D117" s="13">
        <v>0</v>
      </c>
      <c r="E117" s="3" t="s">
        <v>631</v>
      </c>
      <c r="F117" s="3" t="s">
        <v>631</v>
      </c>
    </row>
    <row r="118" spans="1:6" x14ac:dyDescent="0.25">
      <c r="A118" s="3">
        <v>115</v>
      </c>
      <c r="B118" s="3" t="s">
        <v>631</v>
      </c>
      <c r="C118" s="13">
        <v>0</v>
      </c>
      <c r="D118" s="13">
        <v>0</v>
      </c>
      <c r="E118" s="3" t="s">
        <v>631</v>
      </c>
      <c r="F118" s="3" t="s">
        <v>631</v>
      </c>
    </row>
    <row r="119" spans="1:6" x14ac:dyDescent="0.25">
      <c r="A119" s="3">
        <v>116</v>
      </c>
      <c r="B119" s="3" t="s">
        <v>631</v>
      </c>
      <c r="C119" s="13">
        <v>0</v>
      </c>
      <c r="D119" s="13">
        <v>0</v>
      </c>
      <c r="E119" s="3" t="s">
        <v>631</v>
      </c>
      <c r="F119" s="3" t="s">
        <v>631</v>
      </c>
    </row>
    <row r="120" spans="1:6" x14ac:dyDescent="0.25">
      <c r="A120" s="3">
        <v>117</v>
      </c>
      <c r="B120" s="3" t="s">
        <v>631</v>
      </c>
      <c r="C120" s="13">
        <v>0</v>
      </c>
      <c r="D120" s="13">
        <v>0</v>
      </c>
      <c r="E120" s="3" t="s">
        <v>631</v>
      </c>
      <c r="F120" s="3" t="s">
        <v>631</v>
      </c>
    </row>
    <row r="121" spans="1:6" x14ac:dyDescent="0.25">
      <c r="A121" s="3">
        <v>118</v>
      </c>
      <c r="B121" s="3" t="s">
        <v>631</v>
      </c>
      <c r="C121" s="13">
        <v>0</v>
      </c>
      <c r="D121" s="13">
        <v>0</v>
      </c>
      <c r="E121" s="3" t="s">
        <v>631</v>
      </c>
      <c r="F121" s="3" t="s">
        <v>631</v>
      </c>
    </row>
    <row r="122" spans="1:6" x14ac:dyDescent="0.25">
      <c r="A122" s="3">
        <v>119</v>
      </c>
      <c r="B122" s="3"/>
      <c r="C122" s="13">
        <v>5572.04</v>
      </c>
      <c r="D122" s="13">
        <v>5572.04</v>
      </c>
      <c r="E122" s="3" t="s">
        <v>217</v>
      </c>
      <c r="F122" s="3" t="s">
        <v>643</v>
      </c>
    </row>
    <row r="123" spans="1:6" x14ac:dyDescent="0.25">
      <c r="A123" s="3">
        <v>120</v>
      </c>
      <c r="B123" s="3" t="s">
        <v>631</v>
      </c>
      <c r="C123" s="13">
        <v>0</v>
      </c>
      <c r="D123" s="13">
        <v>0</v>
      </c>
      <c r="E123" s="3" t="s">
        <v>631</v>
      </c>
      <c r="F123" s="3" t="s">
        <v>631</v>
      </c>
    </row>
    <row r="124" spans="1:6" x14ac:dyDescent="0.25">
      <c r="A124" s="3">
        <v>121</v>
      </c>
      <c r="B124" s="3" t="s">
        <v>631</v>
      </c>
      <c r="C124" s="13">
        <v>0</v>
      </c>
      <c r="D124" s="13">
        <v>0</v>
      </c>
      <c r="E124" s="3" t="s">
        <v>631</v>
      </c>
      <c r="F124" s="3" t="s">
        <v>631</v>
      </c>
    </row>
    <row r="125" spans="1:6" x14ac:dyDescent="0.25">
      <c r="A125" s="3">
        <v>122</v>
      </c>
      <c r="B125" s="3" t="s">
        <v>631</v>
      </c>
      <c r="C125" s="13">
        <v>0</v>
      </c>
      <c r="D125" s="13">
        <v>0</v>
      </c>
      <c r="E125" s="3" t="s">
        <v>631</v>
      </c>
      <c r="F125" s="3" t="s">
        <v>631</v>
      </c>
    </row>
    <row r="126" spans="1:6" x14ac:dyDescent="0.25">
      <c r="A126" s="3">
        <v>123</v>
      </c>
      <c r="B126" s="3" t="s">
        <v>631</v>
      </c>
      <c r="C126" s="16">
        <v>0</v>
      </c>
      <c r="D126" s="16">
        <v>0</v>
      </c>
      <c r="E126" s="3" t="s">
        <v>631</v>
      </c>
      <c r="F126" s="3" t="s">
        <v>631</v>
      </c>
    </row>
    <row r="127" spans="1:6" x14ac:dyDescent="0.25">
      <c r="A127" s="3">
        <v>124</v>
      </c>
      <c r="B127" s="3" t="s">
        <v>631</v>
      </c>
      <c r="C127" s="16">
        <v>0</v>
      </c>
      <c r="D127" s="16">
        <v>0</v>
      </c>
      <c r="E127" s="3" t="s">
        <v>631</v>
      </c>
      <c r="F127" s="3" t="s">
        <v>631</v>
      </c>
    </row>
    <row r="128" spans="1:6" x14ac:dyDescent="0.25">
      <c r="A128" s="3">
        <v>125</v>
      </c>
      <c r="B128" s="3" t="s">
        <v>631</v>
      </c>
      <c r="C128" s="16">
        <v>0</v>
      </c>
      <c r="D128" s="16">
        <v>0</v>
      </c>
      <c r="E128" s="3" t="s">
        <v>631</v>
      </c>
      <c r="F128" s="3" t="s">
        <v>631</v>
      </c>
    </row>
    <row r="129" spans="1:6" x14ac:dyDescent="0.25">
      <c r="A129" s="3">
        <v>126</v>
      </c>
      <c r="B129" s="3" t="s">
        <v>631</v>
      </c>
      <c r="C129" s="16">
        <v>0</v>
      </c>
      <c r="D129" s="16">
        <v>0</v>
      </c>
      <c r="E129" s="3" t="s">
        <v>631</v>
      </c>
      <c r="F129" s="3" t="s">
        <v>631</v>
      </c>
    </row>
    <row r="130" spans="1:6" x14ac:dyDescent="0.25">
      <c r="A130" s="3">
        <v>127</v>
      </c>
      <c r="B130" s="3" t="s">
        <v>631</v>
      </c>
      <c r="C130" s="16">
        <v>0</v>
      </c>
      <c r="D130" s="16">
        <v>0</v>
      </c>
      <c r="E130" s="3" t="s">
        <v>631</v>
      </c>
      <c r="F130" s="3" t="s">
        <v>631</v>
      </c>
    </row>
    <row r="131" spans="1:6" x14ac:dyDescent="0.25">
      <c r="A131" s="3">
        <v>128</v>
      </c>
      <c r="B131" s="3" t="s">
        <v>631</v>
      </c>
      <c r="C131" s="16">
        <v>0</v>
      </c>
      <c r="D131" s="16">
        <v>0</v>
      </c>
      <c r="E131" s="3" t="s">
        <v>631</v>
      </c>
      <c r="F131" s="3" t="s">
        <v>631</v>
      </c>
    </row>
    <row r="132" spans="1:6" x14ac:dyDescent="0.25">
      <c r="A132" s="3">
        <v>129</v>
      </c>
      <c r="B132" s="3" t="s">
        <v>631</v>
      </c>
      <c r="C132" s="16">
        <v>0</v>
      </c>
      <c r="D132" s="16">
        <v>0</v>
      </c>
      <c r="E132" s="3" t="s">
        <v>631</v>
      </c>
      <c r="F132" s="3" t="s">
        <v>631</v>
      </c>
    </row>
    <row r="133" spans="1:6" x14ac:dyDescent="0.25">
      <c r="A133" s="3">
        <v>130</v>
      </c>
      <c r="B133" s="3" t="s">
        <v>631</v>
      </c>
      <c r="C133" s="16">
        <v>0</v>
      </c>
      <c r="D133" s="16">
        <v>0</v>
      </c>
      <c r="E133" s="3" t="s">
        <v>631</v>
      </c>
      <c r="F133" s="3" t="s">
        <v>631</v>
      </c>
    </row>
    <row r="134" spans="1:6" x14ac:dyDescent="0.25">
      <c r="A134" s="3">
        <v>131</v>
      </c>
      <c r="B134" s="3" t="s">
        <v>631</v>
      </c>
      <c r="C134" s="16">
        <v>0</v>
      </c>
      <c r="D134" s="16">
        <v>0</v>
      </c>
      <c r="E134" s="3" t="s">
        <v>631</v>
      </c>
      <c r="F134" s="3" t="s">
        <v>631</v>
      </c>
    </row>
    <row r="135" spans="1:6" x14ac:dyDescent="0.25">
      <c r="A135" s="3">
        <v>132</v>
      </c>
      <c r="B135" s="3" t="s">
        <v>631</v>
      </c>
      <c r="C135" s="16">
        <v>0</v>
      </c>
      <c r="D135" s="16">
        <v>0</v>
      </c>
      <c r="E135" s="3" t="s">
        <v>631</v>
      </c>
      <c r="F135" s="3" t="s">
        <v>631</v>
      </c>
    </row>
    <row r="136" spans="1:6" x14ac:dyDescent="0.25">
      <c r="A136" s="3">
        <v>133</v>
      </c>
      <c r="B136" s="3" t="s">
        <v>631</v>
      </c>
      <c r="C136" s="13">
        <v>0</v>
      </c>
      <c r="D136" s="13">
        <v>0</v>
      </c>
      <c r="E136" s="3" t="s">
        <v>631</v>
      </c>
      <c r="F136" s="3" t="s">
        <v>631</v>
      </c>
    </row>
    <row r="137" spans="1:6" x14ac:dyDescent="0.25">
      <c r="A137" s="3">
        <v>134</v>
      </c>
      <c r="B137" s="3"/>
      <c r="C137" s="13">
        <f>4000.05+4000.05</f>
        <v>8000.1</v>
      </c>
      <c r="D137" s="13">
        <f>4000.05+4000.05</f>
        <v>8000.1</v>
      </c>
      <c r="E137" s="3" t="s">
        <v>217</v>
      </c>
      <c r="F137" s="3" t="s">
        <v>643</v>
      </c>
    </row>
    <row r="138" spans="1:6" x14ac:dyDescent="0.25">
      <c r="A138" s="3">
        <v>135</v>
      </c>
      <c r="B138" s="3" t="s">
        <v>631</v>
      </c>
      <c r="C138" s="13">
        <v>0</v>
      </c>
      <c r="D138" s="13">
        <v>0</v>
      </c>
      <c r="E138" s="3" t="s">
        <v>631</v>
      </c>
      <c r="F138" s="3" t="s">
        <v>631</v>
      </c>
    </row>
    <row r="139" spans="1:6" x14ac:dyDescent="0.25">
      <c r="A139" s="3">
        <v>136</v>
      </c>
      <c r="B139" s="3" t="s">
        <v>631</v>
      </c>
      <c r="C139" s="13">
        <v>0</v>
      </c>
      <c r="D139" s="13">
        <v>0</v>
      </c>
      <c r="E139" s="3" t="s">
        <v>631</v>
      </c>
      <c r="F139" s="3" t="s">
        <v>631</v>
      </c>
    </row>
    <row r="140" spans="1:6" x14ac:dyDescent="0.25">
      <c r="A140" s="3">
        <v>137</v>
      </c>
      <c r="B140" s="3" t="s">
        <v>631</v>
      </c>
      <c r="C140" s="13">
        <v>0</v>
      </c>
      <c r="D140" s="13">
        <v>0</v>
      </c>
      <c r="E140" s="3" t="s">
        <v>631</v>
      </c>
      <c r="F140" s="3" t="s">
        <v>631</v>
      </c>
    </row>
    <row r="141" spans="1:6" x14ac:dyDescent="0.25">
      <c r="A141" s="3">
        <v>138</v>
      </c>
      <c r="B141" s="3"/>
      <c r="C141" s="13">
        <f>9740.63+9740.63</f>
        <v>19481.259999999998</v>
      </c>
      <c r="D141" s="13">
        <f>9740.63+9740.63</f>
        <v>19481.259999999998</v>
      </c>
      <c r="E141" s="3" t="s">
        <v>217</v>
      </c>
      <c r="F141" s="3" t="s">
        <v>643</v>
      </c>
    </row>
    <row r="142" spans="1:6" x14ac:dyDescent="0.25">
      <c r="A142" s="3">
        <v>139</v>
      </c>
      <c r="B142" s="3"/>
      <c r="C142" s="13">
        <f>12750+12750</f>
        <v>25500</v>
      </c>
      <c r="D142" s="13">
        <f>12750+12750</f>
        <v>25500</v>
      </c>
      <c r="E142" s="3" t="s">
        <v>217</v>
      </c>
      <c r="F142" s="3" t="s">
        <v>643</v>
      </c>
    </row>
    <row r="143" spans="1:6" x14ac:dyDescent="0.25">
      <c r="A143" s="3">
        <v>140</v>
      </c>
      <c r="B143" s="3"/>
      <c r="C143" s="13">
        <f>4000.05+4000.05</f>
        <v>8000.1</v>
      </c>
      <c r="D143" s="13">
        <f>4000.05+4000.05</f>
        <v>8000.1</v>
      </c>
      <c r="E143" s="3" t="s">
        <v>631</v>
      </c>
      <c r="F143" s="3" t="s">
        <v>631</v>
      </c>
    </row>
    <row r="144" spans="1:6" x14ac:dyDescent="0.25">
      <c r="A144" s="3">
        <v>141</v>
      </c>
      <c r="B144" s="3"/>
      <c r="C144" s="13">
        <f>10239.92+10239.92</f>
        <v>20479.84</v>
      </c>
      <c r="D144" s="13">
        <f>10239.92+10239.92</f>
        <v>20479.84</v>
      </c>
      <c r="E144" s="3" t="s">
        <v>217</v>
      </c>
      <c r="F144" s="3" t="s">
        <v>643</v>
      </c>
    </row>
    <row r="145" spans="1:6" x14ac:dyDescent="0.25">
      <c r="A145" s="3">
        <v>142</v>
      </c>
      <c r="B145" s="3"/>
      <c r="C145" s="13">
        <f>4000.05+4000.05</f>
        <v>8000.1</v>
      </c>
      <c r="D145" s="13">
        <f>4000.05+4000.05</f>
        <v>8000.1</v>
      </c>
      <c r="E145" s="3" t="s">
        <v>217</v>
      </c>
      <c r="F145" s="3" t="s">
        <v>643</v>
      </c>
    </row>
    <row r="146" spans="1:6" x14ac:dyDescent="0.25">
      <c r="A146" s="3">
        <v>143</v>
      </c>
      <c r="B146" s="3"/>
      <c r="C146" s="13">
        <f>7000.05+7000.05</f>
        <v>14000.1</v>
      </c>
      <c r="D146" s="13">
        <f>7000.05+7000.05</f>
        <v>14000.1</v>
      </c>
      <c r="E146" s="3" t="s">
        <v>217</v>
      </c>
      <c r="F146" s="3" t="s">
        <v>643</v>
      </c>
    </row>
    <row r="147" spans="1:6" x14ac:dyDescent="0.25">
      <c r="A147" s="3">
        <v>144</v>
      </c>
      <c r="B147" s="3"/>
      <c r="C147" s="13">
        <f>4000.05+4000.05</f>
        <v>8000.1</v>
      </c>
      <c r="D147" s="13">
        <f>4000.05+4000.05</f>
        <v>8000.1</v>
      </c>
      <c r="E147" s="3" t="s">
        <v>217</v>
      </c>
      <c r="F147" s="3" t="s">
        <v>643</v>
      </c>
    </row>
    <row r="148" spans="1:6" x14ac:dyDescent="0.25">
      <c r="A148" s="3">
        <v>145</v>
      </c>
      <c r="B148" s="3"/>
      <c r="C148" s="13">
        <f>4000.05+4000.05</f>
        <v>8000.1</v>
      </c>
      <c r="D148" s="13">
        <f>4000.05+4000.05</f>
        <v>8000.1</v>
      </c>
      <c r="E148" s="3" t="s">
        <v>217</v>
      </c>
      <c r="F148" s="3" t="s">
        <v>643</v>
      </c>
    </row>
    <row r="149" spans="1:6" x14ac:dyDescent="0.25">
      <c r="A149" s="3">
        <v>146</v>
      </c>
      <c r="B149" s="3"/>
      <c r="C149" s="13">
        <f>7000.05+7000.05</f>
        <v>14000.1</v>
      </c>
      <c r="D149" s="13">
        <f>7000.05+7000.05</f>
        <v>14000.1</v>
      </c>
      <c r="E149" s="3" t="s">
        <v>217</v>
      </c>
      <c r="F149" s="3" t="s">
        <v>643</v>
      </c>
    </row>
    <row r="150" spans="1:6" x14ac:dyDescent="0.25">
      <c r="A150" s="3">
        <v>147</v>
      </c>
      <c r="B150" s="3"/>
      <c r="C150" s="13">
        <f>4000.05+4000.05</f>
        <v>8000.1</v>
      </c>
      <c r="D150" s="13">
        <f>4000.05+4000.05</f>
        <v>8000.1</v>
      </c>
      <c r="E150" s="3" t="s">
        <v>217</v>
      </c>
      <c r="F150" s="3" t="s">
        <v>643</v>
      </c>
    </row>
    <row r="151" spans="1:6" x14ac:dyDescent="0.25">
      <c r="A151" s="3">
        <v>148</v>
      </c>
      <c r="B151" s="3"/>
      <c r="C151" s="13">
        <f>4000.05+4000.05</f>
        <v>8000.1</v>
      </c>
      <c r="D151" s="13">
        <f>4000.05+4000.05</f>
        <v>8000.1</v>
      </c>
      <c r="E151" s="3" t="s">
        <v>217</v>
      </c>
      <c r="F151" s="3" t="s">
        <v>643</v>
      </c>
    </row>
    <row r="152" spans="1:6" x14ac:dyDescent="0.25">
      <c r="A152" s="3">
        <v>149</v>
      </c>
      <c r="B152" s="3"/>
      <c r="C152" s="13">
        <f>4000.05+40000.05</f>
        <v>44000.100000000006</v>
      </c>
      <c r="D152" s="13">
        <f>4000.05+40000.05</f>
        <v>44000.100000000006</v>
      </c>
      <c r="E152" s="3" t="s">
        <v>217</v>
      </c>
      <c r="F152" s="3" t="s">
        <v>643</v>
      </c>
    </row>
    <row r="153" spans="1:6" x14ac:dyDescent="0.25">
      <c r="A153" s="3">
        <v>150</v>
      </c>
      <c r="B153" s="3" t="s">
        <v>631</v>
      </c>
      <c r="C153" s="13">
        <v>0</v>
      </c>
      <c r="D153" s="13">
        <v>0</v>
      </c>
      <c r="E153" s="3" t="s">
        <v>631</v>
      </c>
      <c r="F153" s="3" t="s">
        <v>631</v>
      </c>
    </row>
    <row r="154" spans="1:6" x14ac:dyDescent="0.25">
      <c r="A154" s="3">
        <v>151</v>
      </c>
      <c r="B154" s="3"/>
      <c r="C154" s="13">
        <f>11861.66+11861.66</f>
        <v>23723.32</v>
      </c>
      <c r="D154" s="13">
        <f>11861.66+11861.66</f>
        <v>23723.32</v>
      </c>
      <c r="E154" s="3" t="s">
        <v>217</v>
      </c>
      <c r="F154" s="3" t="s">
        <v>643</v>
      </c>
    </row>
    <row r="155" spans="1:6" x14ac:dyDescent="0.25">
      <c r="A155" s="3">
        <v>152</v>
      </c>
      <c r="B155" s="3" t="s">
        <v>631</v>
      </c>
      <c r="C155" s="13">
        <v>0</v>
      </c>
      <c r="D155" s="13">
        <v>0</v>
      </c>
      <c r="E155" s="3" t="s">
        <v>631</v>
      </c>
      <c r="F155" s="3" t="s">
        <v>631</v>
      </c>
    </row>
    <row r="156" spans="1:6" x14ac:dyDescent="0.25">
      <c r="A156" s="3">
        <v>153</v>
      </c>
      <c r="B156" s="3" t="s">
        <v>631</v>
      </c>
      <c r="C156" s="13">
        <v>0</v>
      </c>
      <c r="D156" s="13">
        <v>0</v>
      </c>
      <c r="E156" s="3" t="s">
        <v>631</v>
      </c>
      <c r="F156" s="3" t="s">
        <v>631</v>
      </c>
    </row>
    <row r="157" spans="1:6" x14ac:dyDescent="0.25">
      <c r="A157" s="3">
        <v>154</v>
      </c>
      <c r="B157" s="3" t="s">
        <v>631</v>
      </c>
      <c r="C157" s="13">
        <v>0</v>
      </c>
      <c r="D157" s="13">
        <v>0</v>
      </c>
      <c r="E157" s="3" t="s">
        <v>631</v>
      </c>
      <c r="F157" s="3" t="s">
        <v>631</v>
      </c>
    </row>
    <row r="158" spans="1:6" x14ac:dyDescent="0.25">
      <c r="A158" s="3">
        <v>155</v>
      </c>
      <c r="B158" s="3" t="s">
        <v>631</v>
      </c>
      <c r="C158" s="13">
        <v>0</v>
      </c>
      <c r="D158" s="13">
        <v>0</v>
      </c>
      <c r="E158" s="3" t="s">
        <v>631</v>
      </c>
      <c r="F158" s="3" t="s">
        <v>631</v>
      </c>
    </row>
    <row r="159" spans="1:6" x14ac:dyDescent="0.25">
      <c r="A159" s="3">
        <v>156</v>
      </c>
      <c r="B159" s="3" t="s">
        <v>631</v>
      </c>
      <c r="C159" s="13">
        <v>0</v>
      </c>
      <c r="D159" s="13">
        <v>0</v>
      </c>
      <c r="E159" s="3" t="s">
        <v>631</v>
      </c>
      <c r="F159" s="3" t="s">
        <v>631</v>
      </c>
    </row>
    <row r="160" spans="1:6" x14ac:dyDescent="0.25">
      <c r="A160" s="3">
        <v>157</v>
      </c>
      <c r="B160" s="3" t="s">
        <v>631</v>
      </c>
      <c r="C160" s="13">
        <v>0</v>
      </c>
      <c r="D160" s="13">
        <v>0</v>
      </c>
      <c r="E160" s="3" t="s">
        <v>631</v>
      </c>
      <c r="F160" s="3" t="s">
        <v>631</v>
      </c>
    </row>
    <row r="161" spans="1:6" x14ac:dyDescent="0.25">
      <c r="A161" s="3">
        <v>158</v>
      </c>
      <c r="B161" s="3" t="s">
        <v>631</v>
      </c>
      <c r="C161" s="13">
        <v>0</v>
      </c>
      <c r="D161" s="13">
        <v>0</v>
      </c>
      <c r="E161" s="3" t="s">
        <v>631</v>
      </c>
      <c r="F161" s="3" t="s">
        <v>631</v>
      </c>
    </row>
    <row r="162" spans="1:6" x14ac:dyDescent="0.25">
      <c r="A162" s="3">
        <v>159</v>
      </c>
      <c r="B162" s="3" t="s">
        <v>631</v>
      </c>
      <c r="C162" s="13">
        <v>0</v>
      </c>
      <c r="D162" s="13">
        <v>0</v>
      </c>
      <c r="E162" s="3" t="s">
        <v>631</v>
      </c>
      <c r="F162" s="3" t="s">
        <v>631</v>
      </c>
    </row>
    <row r="163" spans="1:6" x14ac:dyDescent="0.25">
      <c r="A163" s="3">
        <v>160</v>
      </c>
      <c r="B163" s="3" t="s">
        <v>631</v>
      </c>
      <c r="C163" s="13">
        <v>0</v>
      </c>
      <c r="D163" s="13">
        <v>0</v>
      </c>
      <c r="E163" s="3" t="s">
        <v>631</v>
      </c>
      <c r="F163" s="3" t="s">
        <v>631</v>
      </c>
    </row>
    <row r="164" spans="1:6" x14ac:dyDescent="0.25">
      <c r="A164" s="3">
        <v>161</v>
      </c>
      <c r="B164" s="3" t="s">
        <v>631</v>
      </c>
      <c r="C164" s="13">
        <v>0</v>
      </c>
      <c r="D164" s="13">
        <v>0</v>
      </c>
      <c r="E164" s="3" t="s">
        <v>631</v>
      </c>
      <c r="F164" s="3" t="s">
        <v>631</v>
      </c>
    </row>
    <row r="165" spans="1:6" x14ac:dyDescent="0.25">
      <c r="A165" s="3">
        <v>162</v>
      </c>
      <c r="B165" s="3" t="s">
        <v>631</v>
      </c>
      <c r="C165" s="13">
        <v>0</v>
      </c>
      <c r="D165" s="13">
        <v>0</v>
      </c>
      <c r="E165" s="3" t="s">
        <v>631</v>
      </c>
      <c r="F165" s="3" t="s">
        <v>631</v>
      </c>
    </row>
    <row r="166" spans="1:6" x14ac:dyDescent="0.25">
      <c r="A166" s="3">
        <v>163</v>
      </c>
      <c r="B166" s="3" t="s">
        <v>631</v>
      </c>
      <c r="C166" s="13">
        <v>0</v>
      </c>
      <c r="D166" s="13">
        <v>0</v>
      </c>
      <c r="E166" s="3" t="s">
        <v>631</v>
      </c>
      <c r="F166" s="3" t="s">
        <v>631</v>
      </c>
    </row>
    <row r="167" spans="1:6" x14ac:dyDescent="0.25">
      <c r="A167" s="3">
        <v>164</v>
      </c>
      <c r="B167" s="3" t="s">
        <v>631</v>
      </c>
      <c r="C167" s="13">
        <v>0</v>
      </c>
      <c r="D167" s="13">
        <v>0</v>
      </c>
      <c r="E167" s="3" t="s">
        <v>631</v>
      </c>
      <c r="F167" s="3" t="s">
        <v>631</v>
      </c>
    </row>
    <row r="168" spans="1:6" x14ac:dyDescent="0.25">
      <c r="A168" s="3">
        <v>165</v>
      </c>
      <c r="B168" s="3" t="s">
        <v>631</v>
      </c>
      <c r="C168" s="13">
        <v>0</v>
      </c>
      <c r="D168" s="13">
        <v>0</v>
      </c>
      <c r="E168" s="3" t="s">
        <v>631</v>
      </c>
      <c r="F168" s="3" t="s">
        <v>631</v>
      </c>
    </row>
    <row r="169" spans="1:6" x14ac:dyDescent="0.25">
      <c r="A169" s="3">
        <v>166</v>
      </c>
      <c r="B169" s="3"/>
      <c r="C169" s="13">
        <v>6800</v>
      </c>
      <c r="D169" s="13">
        <v>6800</v>
      </c>
      <c r="E169" s="3" t="s">
        <v>217</v>
      </c>
      <c r="F169" s="5" t="s">
        <v>634</v>
      </c>
    </row>
    <row r="170" spans="1:6" x14ac:dyDescent="0.25">
      <c r="A170" s="3">
        <v>167</v>
      </c>
      <c r="B170" s="3" t="s">
        <v>631</v>
      </c>
      <c r="C170" s="13">
        <v>0</v>
      </c>
      <c r="D170" s="13">
        <v>0</v>
      </c>
      <c r="E170" s="3" t="s">
        <v>631</v>
      </c>
      <c r="F170" s="3" t="s">
        <v>631</v>
      </c>
    </row>
    <row r="171" spans="1:6" x14ac:dyDescent="0.25">
      <c r="A171" s="3">
        <v>168</v>
      </c>
      <c r="B171" s="3" t="s">
        <v>631</v>
      </c>
      <c r="C171" s="13">
        <v>0</v>
      </c>
      <c r="D171" s="13">
        <v>0</v>
      </c>
      <c r="E171" s="3" t="s">
        <v>631</v>
      </c>
      <c r="F171" s="3" t="s">
        <v>631</v>
      </c>
    </row>
    <row r="172" spans="1:6" x14ac:dyDescent="0.25">
      <c r="A172" s="3">
        <v>169</v>
      </c>
      <c r="B172" s="3" t="s">
        <v>631</v>
      </c>
      <c r="C172" s="13">
        <v>0</v>
      </c>
      <c r="D172" s="13">
        <v>0</v>
      </c>
      <c r="E172" s="3" t="s">
        <v>631</v>
      </c>
      <c r="F172" s="3" t="s">
        <v>631</v>
      </c>
    </row>
    <row r="173" spans="1:6" x14ac:dyDescent="0.25">
      <c r="A173" s="3">
        <v>170</v>
      </c>
      <c r="B173" s="3" t="s">
        <v>631</v>
      </c>
      <c r="C173" s="13">
        <v>0</v>
      </c>
      <c r="D173" s="13">
        <v>0</v>
      </c>
      <c r="E173" s="3" t="s">
        <v>631</v>
      </c>
      <c r="F173" s="3" t="s">
        <v>631</v>
      </c>
    </row>
    <row r="174" spans="1:6" x14ac:dyDescent="0.25">
      <c r="A174" s="3">
        <v>171</v>
      </c>
      <c r="B174" s="3" t="s">
        <v>631</v>
      </c>
      <c r="C174" s="13">
        <v>0</v>
      </c>
      <c r="D174" s="13">
        <v>0</v>
      </c>
      <c r="E174" s="3" t="s">
        <v>631</v>
      </c>
      <c r="F174" s="3" t="s">
        <v>631</v>
      </c>
    </row>
    <row r="175" spans="1:6" x14ac:dyDescent="0.25">
      <c r="A175" s="3">
        <v>172</v>
      </c>
      <c r="B175" s="3" t="s">
        <v>631</v>
      </c>
      <c r="C175" s="13">
        <v>0</v>
      </c>
      <c r="D175" s="13">
        <v>0</v>
      </c>
      <c r="E175" s="3" t="s">
        <v>631</v>
      </c>
      <c r="F175" s="3" t="s">
        <v>631</v>
      </c>
    </row>
    <row r="176" spans="1:6" x14ac:dyDescent="0.25">
      <c r="A176" s="3">
        <v>173</v>
      </c>
      <c r="B176" s="3" t="s">
        <v>631</v>
      </c>
      <c r="C176" s="13">
        <v>0</v>
      </c>
      <c r="D176" s="13">
        <v>0</v>
      </c>
      <c r="E176" s="3" t="s">
        <v>631</v>
      </c>
      <c r="F176" s="3" t="s">
        <v>631</v>
      </c>
    </row>
    <row r="177" spans="1:6" x14ac:dyDescent="0.25">
      <c r="A177" s="3">
        <v>174</v>
      </c>
      <c r="B177" s="3"/>
      <c r="C177" s="13">
        <f>6345.39+6345.4</f>
        <v>12690.79</v>
      </c>
      <c r="D177" s="13">
        <f>6345.39+6345.4</f>
        <v>12690.79</v>
      </c>
      <c r="E177" s="3" t="s">
        <v>217</v>
      </c>
      <c r="F177" s="3" t="s">
        <v>643</v>
      </c>
    </row>
    <row r="178" spans="1:6" x14ac:dyDescent="0.25">
      <c r="A178" s="3">
        <v>175</v>
      </c>
      <c r="B178" s="3" t="s">
        <v>631</v>
      </c>
      <c r="C178" s="13">
        <v>0</v>
      </c>
      <c r="D178" s="13">
        <v>0</v>
      </c>
      <c r="E178" s="3" t="s">
        <v>631</v>
      </c>
      <c r="F178" s="3" t="s">
        <v>631</v>
      </c>
    </row>
    <row r="179" spans="1:6" x14ac:dyDescent="0.25">
      <c r="A179" s="3">
        <v>176</v>
      </c>
      <c r="B179" s="3" t="s">
        <v>631</v>
      </c>
      <c r="C179" s="13">
        <v>0</v>
      </c>
      <c r="D179" s="13">
        <v>0</v>
      </c>
      <c r="E179" s="3" t="s">
        <v>631</v>
      </c>
      <c r="F179" s="3" t="s">
        <v>631</v>
      </c>
    </row>
    <row r="180" spans="1:6" x14ac:dyDescent="0.25">
      <c r="A180" s="3">
        <v>177</v>
      </c>
      <c r="B180" s="3" t="s">
        <v>631</v>
      </c>
      <c r="C180" s="13">
        <v>0</v>
      </c>
      <c r="D180" s="13">
        <v>0</v>
      </c>
      <c r="E180" s="3" t="s">
        <v>631</v>
      </c>
      <c r="F180" s="3" t="s">
        <v>631</v>
      </c>
    </row>
    <row r="181" spans="1:6" x14ac:dyDescent="0.25">
      <c r="A181" s="3">
        <v>178</v>
      </c>
      <c r="B181" s="3" t="s">
        <v>631</v>
      </c>
      <c r="C181" s="13">
        <v>0</v>
      </c>
      <c r="D181" s="13">
        <v>0</v>
      </c>
      <c r="E181" s="3" t="s">
        <v>631</v>
      </c>
      <c r="F181" s="3" t="s">
        <v>631</v>
      </c>
    </row>
    <row r="182" spans="1:6" x14ac:dyDescent="0.25">
      <c r="A182" s="3">
        <v>179</v>
      </c>
      <c r="B182" s="3" t="s">
        <v>631</v>
      </c>
      <c r="C182" s="13">
        <v>0</v>
      </c>
      <c r="D182" s="13">
        <v>0</v>
      </c>
      <c r="E182" s="3" t="s">
        <v>631</v>
      </c>
      <c r="F182" s="3" t="s">
        <v>631</v>
      </c>
    </row>
    <row r="183" spans="1:6" x14ac:dyDescent="0.25">
      <c r="A183" s="3">
        <v>180</v>
      </c>
      <c r="B183" s="3" t="s">
        <v>631</v>
      </c>
      <c r="C183" s="13">
        <v>0</v>
      </c>
      <c r="D183" s="13">
        <v>0</v>
      </c>
      <c r="E183" s="3" t="s">
        <v>631</v>
      </c>
      <c r="F183" s="3" t="s">
        <v>631</v>
      </c>
    </row>
    <row r="184" spans="1:6" x14ac:dyDescent="0.25">
      <c r="A184" s="3">
        <v>181</v>
      </c>
      <c r="B184" s="3" t="s">
        <v>631</v>
      </c>
      <c r="C184" s="13">
        <v>0</v>
      </c>
      <c r="D184" s="13">
        <v>0</v>
      </c>
      <c r="E184" s="3" t="s">
        <v>631</v>
      </c>
      <c r="F184" s="3" t="s">
        <v>631</v>
      </c>
    </row>
    <row r="185" spans="1:6" x14ac:dyDescent="0.25">
      <c r="A185" s="3">
        <v>182</v>
      </c>
      <c r="B185" s="3" t="s">
        <v>631</v>
      </c>
      <c r="C185" s="13">
        <v>0</v>
      </c>
      <c r="D185" s="13">
        <v>0</v>
      </c>
      <c r="E185" s="3" t="s">
        <v>631</v>
      </c>
      <c r="F185" s="3" t="s">
        <v>631</v>
      </c>
    </row>
    <row r="186" spans="1:6" x14ac:dyDescent="0.25">
      <c r="A186" s="3">
        <v>183</v>
      </c>
      <c r="B186" s="3" t="s">
        <v>631</v>
      </c>
      <c r="C186" s="13">
        <v>0</v>
      </c>
      <c r="D186" s="13">
        <v>0</v>
      </c>
      <c r="E186" s="3" t="s">
        <v>631</v>
      </c>
      <c r="F186" s="3" t="s">
        <v>631</v>
      </c>
    </row>
    <row r="187" spans="1:6" x14ac:dyDescent="0.25">
      <c r="A187" s="3">
        <v>184</v>
      </c>
      <c r="B187" s="3" t="s">
        <v>631</v>
      </c>
      <c r="C187" s="13">
        <v>0</v>
      </c>
      <c r="D187" s="13">
        <v>0</v>
      </c>
      <c r="E187" s="3" t="s">
        <v>631</v>
      </c>
      <c r="F187" s="3" t="s">
        <v>631</v>
      </c>
    </row>
    <row r="188" spans="1:6" x14ac:dyDescent="0.25">
      <c r="A188" s="3">
        <v>185</v>
      </c>
      <c r="B188" s="3" t="s">
        <v>631</v>
      </c>
      <c r="C188" s="13">
        <v>0</v>
      </c>
      <c r="D188" s="13">
        <v>0</v>
      </c>
      <c r="E188" s="3" t="s">
        <v>631</v>
      </c>
      <c r="F188" s="3" t="s">
        <v>631</v>
      </c>
    </row>
    <row r="189" spans="1:6" x14ac:dyDescent="0.25">
      <c r="A189" s="3">
        <v>186</v>
      </c>
      <c r="B189" s="3" t="s">
        <v>631</v>
      </c>
      <c r="C189" s="13">
        <v>0</v>
      </c>
      <c r="D189" s="13">
        <v>0</v>
      </c>
      <c r="E189" s="3" t="s">
        <v>631</v>
      </c>
      <c r="F189" s="3" t="s">
        <v>631</v>
      </c>
    </row>
    <row r="190" spans="1:6" x14ac:dyDescent="0.25">
      <c r="A190" s="3">
        <v>187</v>
      </c>
      <c r="B190" s="3" t="s">
        <v>631</v>
      </c>
      <c r="C190" s="13">
        <v>0</v>
      </c>
      <c r="D190" s="13">
        <v>0</v>
      </c>
      <c r="E190" s="3" t="s">
        <v>631</v>
      </c>
      <c r="F190" s="3" t="s">
        <v>631</v>
      </c>
    </row>
    <row r="191" spans="1:6" x14ac:dyDescent="0.25">
      <c r="A191" s="3">
        <v>188</v>
      </c>
      <c r="B191" s="3" t="s">
        <v>631</v>
      </c>
      <c r="C191" s="13">
        <v>0</v>
      </c>
      <c r="D191" s="13">
        <v>0</v>
      </c>
      <c r="E191" s="3" t="s">
        <v>631</v>
      </c>
      <c r="F191" s="3" t="s">
        <v>631</v>
      </c>
    </row>
    <row r="192" spans="1:6" x14ac:dyDescent="0.25">
      <c r="A192" s="3">
        <v>189</v>
      </c>
      <c r="B192" s="3" t="s">
        <v>631</v>
      </c>
      <c r="C192" s="13">
        <v>0</v>
      </c>
      <c r="D192" s="13">
        <v>0</v>
      </c>
      <c r="E192" s="3" t="s">
        <v>631</v>
      </c>
      <c r="F192" s="3" t="s">
        <v>631</v>
      </c>
    </row>
    <row r="193" spans="1:6" x14ac:dyDescent="0.25">
      <c r="A193" s="3">
        <v>190</v>
      </c>
      <c r="B193" s="3" t="s">
        <v>631</v>
      </c>
      <c r="C193" s="13">
        <v>0</v>
      </c>
      <c r="D193" s="13">
        <v>0</v>
      </c>
      <c r="E193" s="3" t="s">
        <v>631</v>
      </c>
      <c r="F193" s="3" t="s">
        <v>631</v>
      </c>
    </row>
    <row r="194" spans="1:6" x14ac:dyDescent="0.25">
      <c r="A194" s="3">
        <v>191</v>
      </c>
      <c r="B194" s="3"/>
      <c r="C194" s="13">
        <v>4000</v>
      </c>
      <c r="D194" s="13">
        <v>4000</v>
      </c>
      <c r="E194" s="3" t="s">
        <v>217</v>
      </c>
      <c r="F194" s="5" t="s">
        <v>634</v>
      </c>
    </row>
    <row r="195" spans="1:6" x14ac:dyDescent="0.25">
      <c r="A195" s="3">
        <v>192</v>
      </c>
      <c r="B195" s="3" t="s">
        <v>631</v>
      </c>
      <c r="C195" s="13">
        <v>0</v>
      </c>
      <c r="D195" s="13">
        <v>0</v>
      </c>
      <c r="E195" s="3" t="s">
        <v>631</v>
      </c>
      <c r="F195" s="3" t="s">
        <v>631</v>
      </c>
    </row>
    <row r="196" spans="1:6" x14ac:dyDescent="0.25">
      <c r="A196" s="3">
        <v>193</v>
      </c>
      <c r="B196" s="3" t="s">
        <v>631</v>
      </c>
      <c r="C196" s="13">
        <v>0</v>
      </c>
      <c r="D196" s="13">
        <v>0</v>
      </c>
      <c r="E196" s="3" t="s">
        <v>631</v>
      </c>
      <c r="F196" s="3" t="s">
        <v>631</v>
      </c>
    </row>
    <row r="197" spans="1:6" x14ac:dyDescent="0.25">
      <c r="A197" s="3">
        <v>194</v>
      </c>
      <c r="B197" s="3" t="s">
        <v>631</v>
      </c>
      <c r="C197" s="13">
        <v>0</v>
      </c>
      <c r="D197" s="13">
        <v>0</v>
      </c>
      <c r="E197" s="3" t="s">
        <v>631</v>
      </c>
      <c r="F197" s="3" t="s">
        <v>631</v>
      </c>
    </row>
    <row r="198" spans="1:6" x14ac:dyDescent="0.25">
      <c r="A198" s="3">
        <v>195</v>
      </c>
      <c r="B198" s="3" t="s">
        <v>631</v>
      </c>
      <c r="C198" s="13">
        <v>0</v>
      </c>
      <c r="D198" s="13">
        <v>0</v>
      </c>
      <c r="E198" s="3" t="s">
        <v>631</v>
      </c>
      <c r="F198" s="3" t="s">
        <v>631</v>
      </c>
    </row>
    <row r="199" spans="1:6" x14ac:dyDescent="0.25">
      <c r="A199" s="3">
        <v>196</v>
      </c>
      <c r="B199" s="3" t="s">
        <v>631</v>
      </c>
      <c r="C199" s="13">
        <v>0</v>
      </c>
      <c r="D199" s="13">
        <v>0</v>
      </c>
      <c r="E199" s="3" t="s">
        <v>631</v>
      </c>
      <c r="F199" s="3" t="s">
        <v>631</v>
      </c>
    </row>
    <row r="200" spans="1:6" x14ac:dyDescent="0.25">
      <c r="A200" s="3">
        <v>197</v>
      </c>
      <c r="B200" s="3"/>
      <c r="C200" s="13">
        <v>750</v>
      </c>
      <c r="D200" s="13">
        <v>750</v>
      </c>
      <c r="E200" s="3" t="s">
        <v>217</v>
      </c>
      <c r="F200" s="3" t="s">
        <v>643</v>
      </c>
    </row>
    <row r="201" spans="1:6" x14ac:dyDescent="0.25">
      <c r="A201" s="3">
        <v>198</v>
      </c>
      <c r="B201" s="3" t="s">
        <v>631</v>
      </c>
      <c r="C201" s="13">
        <v>0</v>
      </c>
      <c r="D201" s="13">
        <v>0</v>
      </c>
      <c r="E201" s="3" t="s">
        <v>631</v>
      </c>
      <c r="F201" s="3" t="s">
        <v>631</v>
      </c>
    </row>
    <row r="202" spans="1:6" x14ac:dyDescent="0.25">
      <c r="A202" s="3">
        <v>199</v>
      </c>
      <c r="B202" s="3" t="s">
        <v>631</v>
      </c>
      <c r="C202" s="13">
        <v>0</v>
      </c>
      <c r="D202" s="13">
        <v>0</v>
      </c>
      <c r="E202" s="3" t="s">
        <v>631</v>
      </c>
      <c r="F202" s="3" t="s">
        <v>631</v>
      </c>
    </row>
    <row r="203" spans="1:6" x14ac:dyDescent="0.25">
      <c r="A203" s="3">
        <v>200</v>
      </c>
      <c r="B203" s="3"/>
      <c r="C203" s="13">
        <v>3920.96</v>
      </c>
      <c r="D203" s="13">
        <v>3920.96</v>
      </c>
      <c r="E203" s="3" t="s">
        <v>217</v>
      </c>
      <c r="F203" s="3" t="s">
        <v>643</v>
      </c>
    </row>
    <row r="204" spans="1:6" x14ac:dyDescent="0.25">
      <c r="A204" s="3">
        <v>201</v>
      </c>
      <c r="B204" s="3"/>
      <c r="C204" s="13">
        <v>5000</v>
      </c>
      <c r="D204" s="13">
        <v>5000</v>
      </c>
      <c r="E204" s="3" t="s">
        <v>217</v>
      </c>
      <c r="F204" s="5" t="s">
        <v>634</v>
      </c>
    </row>
    <row r="205" spans="1:6" x14ac:dyDescent="0.25">
      <c r="A205" s="3">
        <v>202</v>
      </c>
      <c r="B205" s="3" t="s">
        <v>631</v>
      </c>
      <c r="C205" s="13">
        <v>0</v>
      </c>
      <c r="D205" s="13">
        <v>0</v>
      </c>
      <c r="E205" s="3" t="s">
        <v>631</v>
      </c>
      <c r="F205" s="3" t="s">
        <v>631</v>
      </c>
    </row>
    <row r="206" spans="1:6" x14ac:dyDescent="0.25">
      <c r="A206" s="3">
        <v>203</v>
      </c>
      <c r="B206" s="3" t="s">
        <v>631</v>
      </c>
      <c r="C206" s="13">
        <v>0</v>
      </c>
      <c r="D206" s="13">
        <v>0</v>
      </c>
      <c r="E206" s="3" t="s">
        <v>631</v>
      </c>
      <c r="F206" s="3" t="s">
        <v>631</v>
      </c>
    </row>
    <row r="207" spans="1:6" x14ac:dyDescent="0.25">
      <c r="A207" s="3">
        <v>204</v>
      </c>
      <c r="B207" s="3" t="s">
        <v>631</v>
      </c>
      <c r="C207" s="13">
        <v>0</v>
      </c>
      <c r="D207" s="13">
        <v>0</v>
      </c>
      <c r="E207" s="3" t="s">
        <v>631</v>
      </c>
      <c r="F207" s="3" t="s">
        <v>631</v>
      </c>
    </row>
    <row r="208" spans="1:6" x14ac:dyDescent="0.25">
      <c r="A208" s="3">
        <v>205</v>
      </c>
      <c r="B208" s="3" t="s">
        <v>631</v>
      </c>
      <c r="C208" s="13">
        <v>0</v>
      </c>
      <c r="D208" s="13">
        <v>0</v>
      </c>
      <c r="E208" s="3" t="s">
        <v>631</v>
      </c>
      <c r="F208" s="3" t="s">
        <v>631</v>
      </c>
    </row>
    <row r="209" spans="1:6" x14ac:dyDescent="0.25">
      <c r="A209" s="3">
        <v>206</v>
      </c>
      <c r="B209" s="3"/>
      <c r="C209" s="13">
        <v>12000</v>
      </c>
      <c r="D209" s="13">
        <v>12000</v>
      </c>
      <c r="E209" s="3" t="s">
        <v>217</v>
      </c>
      <c r="F209" s="5" t="s">
        <v>634</v>
      </c>
    </row>
    <row r="210" spans="1:6" x14ac:dyDescent="0.25">
      <c r="A210" s="3">
        <v>207</v>
      </c>
      <c r="B210" s="3" t="s">
        <v>631</v>
      </c>
      <c r="C210" s="13">
        <v>0</v>
      </c>
      <c r="D210" s="13">
        <v>0</v>
      </c>
      <c r="E210" s="3" t="s">
        <v>631</v>
      </c>
      <c r="F210" s="3" t="s">
        <v>631</v>
      </c>
    </row>
    <row r="211" spans="1:6" x14ac:dyDescent="0.25">
      <c r="A211" s="3">
        <v>208</v>
      </c>
      <c r="B211" s="3" t="s">
        <v>631</v>
      </c>
      <c r="C211" s="13">
        <v>0</v>
      </c>
      <c r="D211" s="13">
        <v>0</v>
      </c>
      <c r="E211" s="3" t="s">
        <v>631</v>
      </c>
      <c r="F211" s="3" t="s">
        <v>631</v>
      </c>
    </row>
    <row r="212" spans="1:6" x14ac:dyDescent="0.25">
      <c r="A212" s="3">
        <v>209</v>
      </c>
      <c r="B212" s="3" t="s">
        <v>631</v>
      </c>
      <c r="C212" s="13">
        <v>0</v>
      </c>
      <c r="D212" s="13">
        <v>0</v>
      </c>
      <c r="E212" s="3" t="s">
        <v>631</v>
      </c>
      <c r="F212" s="3" t="s">
        <v>631</v>
      </c>
    </row>
    <row r="213" spans="1:6" x14ac:dyDescent="0.25">
      <c r="A213" s="3">
        <v>210</v>
      </c>
      <c r="B213" s="3" t="s">
        <v>631</v>
      </c>
      <c r="C213" s="13">
        <v>0</v>
      </c>
      <c r="D213" s="13">
        <v>0</v>
      </c>
      <c r="E213" s="3" t="s">
        <v>631</v>
      </c>
      <c r="F213" s="3" t="s">
        <v>631</v>
      </c>
    </row>
    <row r="214" spans="1:6" x14ac:dyDescent="0.25">
      <c r="A214" s="3">
        <v>211</v>
      </c>
      <c r="B214" s="3" t="s">
        <v>631</v>
      </c>
      <c r="C214" s="13">
        <v>0</v>
      </c>
      <c r="D214" s="13">
        <v>0</v>
      </c>
      <c r="E214" s="3" t="s">
        <v>631</v>
      </c>
      <c r="F214" s="3" t="s">
        <v>631</v>
      </c>
    </row>
    <row r="215" spans="1:6" x14ac:dyDescent="0.25">
      <c r="A215" s="3">
        <v>212</v>
      </c>
      <c r="B215" s="3"/>
      <c r="C215" s="13">
        <f>6345.4+6345.4</f>
        <v>12690.8</v>
      </c>
      <c r="D215" s="13">
        <f>6345.4+6345.4</f>
        <v>12690.8</v>
      </c>
      <c r="E215" s="3" t="s">
        <v>217</v>
      </c>
      <c r="F215" s="3" t="s">
        <v>643</v>
      </c>
    </row>
    <row r="216" spans="1:6" x14ac:dyDescent="0.25">
      <c r="A216" s="3">
        <v>213</v>
      </c>
      <c r="B216" s="3" t="s">
        <v>631</v>
      </c>
      <c r="C216" s="13">
        <v>0</v>
      </c>
      <c r="D216" s="13">
        <v>0</v>
      </c>
      <c r="E216" s="3" t="s">
        <v>631</v>
      </c>
      <c r="F216" s="3" t="s">
        <v>631</v>
      </c>
    </row>
    <row r="217" spans="1:6" x14ac:dyDescent="0.25">
      <c r="A217" s="3">
        <v>214</v>
      </c>
      <c r="B217" s="3" t="s">
        <v>631</v>
      </c>
      <c r="C217" s="13">
        <v>0</v>
      </c>
      <c r="D217" s="13">
        <v>0</v>
      </c>
      <c r="E217" s="3" t="s">
        <v>631</v>
      </c>
      <c r="F217" s="3" t="s">
        <v>631</v>
      </c>
    </row>
    <row r="218" spans="1:6" x14ac:dyDescent="0.25">
      <c r="A218" s="3">
        <v>215</v>
      </c>
      <c r="B218" s="3" t="s">
        <v>631</v>
      </c>
      <c r="C218" s="13">
        <v>0</v>
      </c>
      <c r="D218" s="13">
        <v>0</v>
      </c>
      <c r="E218" s="3" t="s">
        <v>631</v>
      </c>
      <c r="F218" s="3" t="s">
        <v>631</v>
      </c>
    </row>
    <row r="219" spans="1:6" x14ac:dyDescent="0.25">
      <c r="A219" s="3">
        <v>216</v>
      </c>
      <c r="B219" s="3"/>
      <c r="C219" s="13">
        <v>14274.04</v>
      </c>
      <c r="D219" s="13">
        <v>14274.04</v>
      </c>
      <c r="E219" s="3" t="s">
        <v>217</v>
      </c>
      <c r="F219" s="5" t="s">
        <v>634</v>
      </c>
    </row>
    <row r="220" spans="1:6" x14ac:dyDescent="0.25">
      <c r="A220" s="3">
        <v>217</v>
      </c>
      <c r="B220" s="3" t="s">
        <v>631</v>
      </c>
      <c r="C220" s="13">
        <v>0</v>
      </c>
      <c r="D220" s="13">
        <v>0</v>
      </c>
      <c r="E220" s="3" t="s">
        <v>631</v>
      </c>
      <c r="F220" s="3" t="s">
        <v>631</v>
      </c>
    </row>
    <row r="221" spans="1:6" x14ac:dyDescent="0.25">
      <c r="A221" s="3">
        <v>218</v>
      </c>
      <c r="B221" s="3" t="s">
        <v>631</v>
      </c>
      <c r="C221" s="13">
        <v>0</v>
      </c>
      <c r="D221" s="13">
        <v>0</v>
      </c>
      <c r="E221" s="3" t="s">
        <v>631</v>
      </c>
      <c r="F221" s="3" t="s">
        <v>631</v>
      </c>
    </row>
    <row r="222" spans="1:6" x14ac:dyDescent="0.25">
      <c r="A222" s="3">
        <v>219</v>
      </c>
      <c r="B222" s="3" t="s">
        <v>631</v>
      </c>
      <c r="C222" s="13">
        <v>0</v>
      </c>
      <c r="D222" s="13">
        <v>0</v>
      </c>
      <c r="E222" s="3" t="s">
        <v>631</v>
      </c>
      <c r="F222" s="3" t="s">
        <v>631</v>
      </c>
    </row>
    <row r="223" spans="1:6" x14ac:dyDescent="0.25">
      <c r="A223" s="3">
        <v>220</v>
      </c>
      <c r="B223" s="3"/>
      <c r="C223" s="13">
        <v>10000</v>
      </c>
      <c r="D223" s="13">
        <v>10000</v>
      </c>
      <c r="E223" s="3" t="s">
        <v>217</v>
      </c>
      <c r="F223" s="5" t="s">
        <v>634</v>
      </c>
    </row>
    <row r="224" spans="1:6" x14ac:dyDescent="0.25">
      <c r="A224" s="3">
        <v>221</v>
      </c>
      <c r="B224" s="3" t="s">
        <v>631</v>
      </c>
      <c r="C224" s="13">
        <v>0</v>
      </c>
      <c r="D224" s="13">
        <v>0</v>
      </c>
      <c r="E224" s="3" t="s">
        <v>631</v>
      </c>
      <c r="F224" s="3" t="s">
        <v>631</v>
      </c>
    </row>
    <row r="225" spans="1:6" x14ac:dyDescent="0.25">
      <c r="A225" s="3">
        <v>222</v>
      </c>
      <c r="B225" s="3" t="s">
        <v>631</v>
      </c>
      <c r="C225" s="13">
        <v>0</v>
      </c>
      <c r="D225" s="13">
        <v>0</v>
      </c>
      <c r="E225" s="3" t="s">
        <v>631</v>
      </c>
      <c r="F225" s="3" t="s">
        <v>631</v>
      </c>
    </row>
    <row r="226" spans="1:6" x14ac:dyDescent="0.25">
      <c r="A226" s="3">
        <v>223</v>
      </c>
      <c r="B226" s="3" t="s">
        <v>631</v>
      </c>
      <c r="C226" s="13">
        <v>0</v>
      </c>
      <c r="D226" s="13">
        <v>0</v>
      </c>
      <c r="E226" s="3" t="s">
        <v>631</v>
      </c>
      <c r="F226" s="3" t="s">
        <v>631</v>
      </c>
    </row>
    <row r="227" spans="1:6" x14ac:dyDescent="0.25">
      <c r="A227" s="3">
        <v>224</v>
      </c>
      <c r="B227" s="3" t="s">
        <v>631</v>
      </c>
      <c r="C227" s="13">
        <v>0</v>
      </c>
      <c r="D227" s="13">
        <v>0</v>
      </c>
      <c r="E227" s="3" t="s">
        <v>631</v>
      </c>
      <c r="F227" s="3" t="s">
        <v>631</v>
      </c>
    </row>
    <row r="228" spans="1:6" x14ac:dyDescent="0.25">
      <c r="A228" s="3">
        <v>225</v>
      </c>
      <c r="B228" s="3" t="s">
        <v>631</v>
      </c>
      <c r="C228" s="13">
        <v>0</v>
      </c>
      <c r="D228" s="13">
        <v>0</v>
      </c>
      <c r="E228" s="3" t="s">
        <v>631</v>
      </c>
      <c r="F228" s="3" t="s">
        <v>631</v>
      </c>
    </row>
    <row r="229" spans="1:6" x14ac:dyDescent="0.25">
      <c r="A229" s="3">
        <v>226</v>
      </c>
      <c r="B229" s="3"/>
      <c r="C229" s="13">
        <v>4000</v>
      </c>
      <c r="D229" s="13">
        <v>4000</v>
      </c>
      <c r="E229" s="3" t="s">
        <v>217</v>
      </c>
      <c r="F229" s="5" t="s">
        <v>634</v>
      </c>
    </row>
    <row r="230" spans="1:6" x14ac:dyDescent="0.25">
      <c r="A230" s="3">
        <v>227</v>
      </c>
      <c r="B230" s="3"/>
      <c r="C230" s="13">
        <f>500+500</f>
        <v>1000</v>
      </c>
      <c r="D230" s="13">
        <f>500+500</f>
        <v>1000</v>
      </c>
      <c r="E230" s="3" t="s">
        <v>217</v>
      </c>
      <c r="F230" s="3" t="s">
        <v>643</v>
      </c>
    </row>
    <row r="231" spans="1:6" x14ac:dyDescent="0.25">
      <c r="A231" s="3">
        <v>228</v>
      </c>
      <c r="B231" s="3" t="s">
        <v>631</v>
      </c>
      <c r="C231" s="13">
        <v>0</v>
      </c>
      <c r="D231" s="13">
        <v>0</v>
      </c>
      <c r="E231" s="3" t="s">
        <v>631</v>
      </c>
      <c r="F231" s="3" t="s">
        <v>631</v>
      </c>
    </row>
    <row r="232" spans="1:6" x14ac:dyDescent="0.25">
      <c r="A232" s="3">
        <v>229</v>
      </c>
      <c r="B232" s="3" t="s">
        <v>631</v>
      </c>
      <c r="C232" s="13">
        <v>0</v>
      </c>
      <c r="D232" s="13">
        <v>0</v>
      </c>
      <c r="E232" s="3" t="s">
        <v>631</v>
      </c>
      <c r="F232" s="3" t="s">
        <v>631</v>
      </c>
    </row>
    <row r="233" spans="1:6" x14ac:dyDescent="0.25">
      <c r="A233" s="3">
        <v>230</v>
      </c>
      <c r="B233" s="3" t="s">
        <v>631</v>
      </c>
      <c r="C233" s="13">
        <v>0</v>
      </c>
      <c r="D233" s="13">
        <v>0</v>
      </c>
      <c r="E233" s="3" t="s">
        <v>631</v>
      </c>
      <c r="F233" s="3" t="s">
        <v>631</v>
      </c>
    </row>
    <row r="234" spans="1:6" x14ac:dyDescent="0.25">
      <c r="A234" s="3">
        <v>231</v>
      </c>
      <c r="B234" s="3" t="s">
        <v>631</v>
      </c>
      <c r="C234" s="13">
        <v>0</v>
      </c>
      <c r="D234" s="13">
        <v>0</v>
      </c>
      <c r="E234" s="3" t="s">
        <v>631</v>
      </c>
      <c r="F234" s="3" t="s">
        <v>631</v>
      </c>
    </row>
    <row r="235" spans="1:6" x14ac:dyDescent="0.25">
      <c r="A235" s="3">
        <v>232</v>
      </c>
      <c r="B235" s="3" t="s">
        <v>631</v>
      </c>
      <c r="C235" s="13">
        <v>0</v>
      </c>
      <c r="D235" s="13">
        <v>0</v>
      </c>
      <c r="E235" s="3" t="s">
        <v>631</v>
      </c>
      <c r="F235" s="3" t="s">
        <v>631</v>
      </c>
    </row>
    <row r="236" spans="1:6" x14ac:dyDescent="0.25">
      <c r="A236" s="3">
        <v>233</v>
      </c>
      <c r="B236" s="3" t="s">
        <v>631</v>
      </c>
      <c r="C236" s="13">
        <v>0</v>
      </c>
      <c r="D236" s="13">
        <v>0</v>
      </c>
      <c r="E236" s="3" t="s">
        <v>631</v>
      </c>
      <c r="F236" s="3" t="s">
        <v>631</v>
      </c>
    </row>
    <row r="237" spans="1:6" x14ac:dyDescent="0.25">
      <c r="A237" s="3">
        <v>234</v>
      </c>
      <c r="B237" s="3" t="s">
        <v>631</v>
      </c>
      <c r="C237" s="13">
        <v>0</v>
      </c>
      <c r="D237" s="13">
        <v>0</v>
      </c>
      <c r="E237" s="3" t="s">
        <v>631</v>
      </c>
      <c r="F237" s="3" t="s">
        <v>631</v>
      </c>
    </row>
    <row r="238" spans="1:6" x14ac:dyDescent="0.25">
      <c r="A238" s="3">
        <v>235</v>
      </c>
      <c r="B238" s="3" t="s">
        <v>631</v>
      </c>
      <c r="C238" s="13">
        <v>0</v>
      </c>
      <c r="D238" s="13">
        <v>0</v>
      </c>
      <c r="E238" s="3" t="s">
        <v>631</v>
      </c>
      <c r="F238" s="3" t="s">
        <v>631</v>
      </c>
    </row>
    <row r="239" spans="1:6" x14ac:dyDescent="0.25">
      <c r="A239" s="3">
        <v>236</v>
      </c>
      <c r="B239" s="3" t="s">
        <v>631</v>
      </c>
      <c r="C239" s="13">
        <v>0</v>
      </c>
      <c r="D239" s="13">
        <v>0</v>
      </c>
      <c r="E239" s="3" t="s">
        <v>631</v>
      </c>
      <c r="F239" s="3" t="s">
        <v>631</v>
      </c>
    </row>
    <row r="240" spans="1:6" x14ac:dyDescent="0.25">
      <c r="A240" s="3">
        <v>237</v>
      </c>
      <c r="B240" s="3"/>
      <c r="C240" s="13">
        <f>5025.59+5025.59</f>
        <v>10051.18</v>
      </c>
      <c r="D240" s="13">
        <f>5025.59+5025.59</f>
        <v>10051.18</v>
      </c>
      <c r="E240" s="3" t="s">
        <v>217</v>
      </c>
      <c r="F240" s="3" t="s">
        <v>643</v>
      </c>
    </row>
    <row r="241" spans="1:6" x14ac:dyDescent="0.25">
      <c r="A241" s="3">
        <v>238</v>
      </c>
      <c r="B241" s="3" t="s">
        <v>631</v>
      </c>
      <c r="C241" s="13">
        <v>0</v>
      </c>
      <c r="D241" s="13">
        <v>0</v>
      </c>
      <c r="E241" s="3" t="s">
        <v>631</v>
      </c>
      <c r="F241" s="3" t="s">
        <v>631</v>
      </c>
    </row>
    <row r="242" spans="1:6" x14ac:dyDescent="0.25">
      <c r="A242" s="3">
        <v>239</v>
      </c>
      <c r="B242" s="3" t="s">
        <v>631</v>
      </c>
      <c r="C242" s="13">
        <v>0</v>
      </c>
      <c r="D242" s="13">
        <v>0</v>
      </c>
      <c r="E242" s="3" t="s">
        <v>631</v>
      </c>
      <c r="F242" s="3" t="s">
        <v>631</v>
      </c>
    </row>
    <row r="243" spans="1:6" x14ac:dyDescent="0.25">
      <c r="A243" s="3">
        <v>240</v>
      </c>
      <c r="B243" s="3"/>
      <c r="C243" s="13">
        <f>500+500</f>
        <v>1000</v>
      </c>
      <c r="D243" s="13">
        <f>500+500</f>
        <v>1000</v>
      </c>
      <c r="E243" s="3" t="s">
        <v>217</v>
      </c>
      <c r="F243" s="3" t="s">
        <v>643</v>
      </c>
    </row>
    <row r="244" spans="1:6" x14ac:dyDescent="0.25">
      <c r="A244" s="3">
        <v>241</v>
      </c>
      <c r="B244" s="3"/>
      <c r="C244" s="13">
        <f>700+700</f>
        <v>1400</v>
      </c>
      <c r="D244" s="13">
        <f>700+700</f>
        <v>1400</v>
      </c>
      <c r="E244" s="3" t="s">
        <v>217</v>
      </c>
      <c r="F244" s="3" t="s">
        <v>643</v>
      </c>
    </row>
    <row r="245" spans="1:6" x14ac:dyDescent="0.25">
      <c r="A245" s="3">
        <v>242</v>
      </c>
      <c r="B245" s="3" t="s">
        <v>631</v>
      </c>
      <c r="C245" s="13">
        <v>0</v>
      </c>
      <c r="D245" s="13">
        <v>0</v>
      </c>
      <c r="E245" s="3" t="s">
        <v>631</v>
      </c>
      <c r="F245" s="3" t="s">
        <v>631</v>
      </c>
    </row>
    <row r="246" spans="1:6" x14ac:dyDescent="0.25">
      <c r="A246" s="3">
        <v>243</v>
      </c>
      <c r="B246" s="3" t="s">
        <v>631</v>
      </c>
      <c r="C246" s="13">
        <v>0</v>
      </c>
      <c r="D246" s="13">
        <v>0</v>
      </c>
      <c r="E246" s="3" t="s">
        <v>631</v>
      </c>
      <c r="F246" s="3" t="s">
        <v>631</v>
      </c>
    </row>
    <row r="247" spans="1:6" x14ac:dyDescent="0.25">
      <c r="A247" s="3">
        <v>244</v>
      </c>
      <c r="B247" s="3" t="s">
        <v>631</v>
      </c>
      <c r="C247" s="13">
        <v>0</v>
      </c>
      <c r="D247" s="13">
        <v>0</v>
      </c>
      <c r="E247" s="3" t="s">
        <v>631</v>
      </c>
      <c r="F247" s="3" t="s">
        <v>631</v>
      </c>
    </row>
    <row r="248" spans="1:6" x14ac:dyDescent="0.25">
      <c r="A248" s="3">
        <v>245</v>
      </c>
      <c r="B248" s="3" t="s">
        <v>631</v>
      </c>
      <c r="C248" s="13">
        <v>0</v>
      </c>
      <c r="D248" s="13">
        <v>0</v>
      </c>
      <c r="E248" s="3" t="s">
        <v>631</v>
      </c>
      <c r="F248" s="3" t="s">
        <v>631</v>
      </c>
    </row>
    <row r="249" spans="1:6" x14ac:dyDescent="0.25">
      <c r="A249" s="3">
        <v>246</v>
      </c>
      <c r="B249" s="3" t="s">
        <v>631</v>
      </c>
      <c r="C249" s="13">
        <v>0</v>
      </c>
      <c r="D249" s="13">
        <v>0</v>
      </c>
      <c r="E249" s="3" t="s">
        <v>631</v>
      </c>
      <c r="F249" s="3" t="s">
        <v>631</v>
      </c>
    </row>
    <row r="250" spans="1:6" x14ac:dyDescent="0.25">
      <c r="A250" s="3">
        <v>247</v>
      </c>
      <c r="B250" s="3" t="s">
        <v>631</v>
      </c>
      <c r="C250" s="13">
        <v>0</v>
      </c>
      <c r="D250" s="13">
        <v>0</v>
      </c>
      <c r="E250" s="3" t="s">
        <v>631</v>
      </c>
      <c r="F250" s="3" t="s">
        <v>631</v>
      </c>
    </row>
    <row r="251" spans="1:6" x14ac:dyDescent="0.25">
      <c r="A251" s="3">
        <v>248</v>
      </c>
      <c r="B251" s="3" t="s">
        <v>631</v>
      </c>
      <c r="C251" s="13">
        <v>0</v>
      </c>
      <c r="D251" s="13">
        <v>0</v>
      </c>
      <c r="E251" s="3" t="s">
        <v>631</v>
      </c>
      <c r="F251" s="3" t="s">
        <v>631</v>
      </c>
    </row>
    <row r="252" spans="1:6" x14ac:dyDescent="0.25">
      <c r="A252" s="3">
        <v>249</v>
      </c>
      <c r="B252" s="3" t="s">
        <v>631</v>
      </c>
      <c r="C252" s="13">
        <v>0</v>
      </c>
      <c r="D252" s="13">
        <v>0</v>
      </c>
      <c r="E252" s="3" t="s">
        <v>631</v>
      </c>
      <c r="F252" s="3" t="s">
        <v>631</v>
      </c>
    </row>
    <row r="253" spans="1:6" x14ac:dyDescent="0.25">
      <c r="A253" s="3">
        <v>250</v>
      </c>
      <c r="B253" s="3" t="s">
        <v>631</v>
      </c>
      <c r="C253" s="13">
        <v>0</v>
      </c>
      <c r="D253" s="13">
        <v>0</v>
      </c>
      <c r="E253" s="3" t="s">
        <v>631</v>
      </c>
      <c r="F253" s="3" t="s">
        <v>631</v>
      </c>
    </row>
    <row r="254" spans="1:6" x14ac:dyDescent="0.25">
      <c r="A254" s="3">
        <v>251</v>
      </c>
      <c r="B254" s="3" t="s">
        <v>631</v>
      </c>
      <c r="C254" s="13">
        <v>0</v>
      </c>
      <c r="D254" s="13">
        <v>0</v>
      </c>
      <c r="E254" s="3" t="s">
        <v>631</v>
      </c>
      <c r="F254" s="3" t="s">
        <v>631</v>
      </c>
    </row>
    <row r="255" spans="1:6" x14ac:dyDescent="0.25">
      <c r="A255" s="3">
        <v>252</v>
      </c>
      <c r="B255" s="3" t="s">
        <v>631</v>
      </c>
      <c r="C255" s="13">
        <v>0</v>
      </c>
      <c r="D255" s="13">
        <v>0</v>
      </c>
      <c r="E255" s="3" t="s">
        <v>631</v>
      </c>
      <c r="F255" s="3" t="s">
        <v>631</v>
      </c>
    </row>
    <row r="256" spans="1:6" x14ac:dyDescent="0.25">
      <c r="A256" s="3">
        <v>253</v>
      </c>
      <c r="B256" s="3" t="s">
        <v>631</v>
      </c>
      <c r="C256" s="13">
        <v>0</v>
      </c>
      <c r="D256" s="13">
        <v>0</v>
      </c>
      <c r="E256" s="3" t="s">
        <v>631</v>
      </c>
      <c r="F256" s="3" t="s">
        <v>631</v>
      </c>
    </row>
    <row r="257" spans="1:6" x14ac:dyDescent="0.25">
      <c r="A257" s="3">
        <v>254</v>
      </c>
      <c r="B257" s="3"/>
      <c r="C257" s="13">
        <f>2000+2000</f>
        <v>4000</v>
      </c>
      <c r="D257" s="13">
        <f>2000+2000</f>
        <v>4000</v>
      </c>
      <c r="E257" s="3" t="s">
        <v>217</v>
      </c>
      <c r="F257" s="3" t="s">
        <v>643</v>
      </c>
    </row>
    <row r="258" spans="1:6" x14ac:dyDescent="0.25">
      <c r="A258" s="3">
        <v>255</v>
      </c>
      <c r="B258" s="3" t="s">
        <v>631</v>
      </c>
      <c r="C258" s="13">
        <v>0</v>
      </c>
      <c r="D258" s="13">
        <v>0</v>
      </c>
      <c r="E258" s="3" t="s">
        <v>631</v>
      </c>
      <c r="F258" s="3" t="s">
        <v>631</v>
      </c>
    </row>
    <row r="259" spans="1:6" x14ac:dyDescent="0.25">
      <c r="A259" s="3">
        <v>256</v>
      </c>
      <c r="B259" s="3" t="s">
        <v>631</v>
      </c>
      <c r="C259" s="13">
        <v>0</v>
      </c>
      <c r="D259" s="13">
        <v>0</v>
      </c>
      <c r="E259" s="3" t="s">
        <v>631</v>
      </c>
      <c r="F259" s="3" t="s">
        <v>631</v>
      </c>
    </row>
    <row r="260" spans="1:6" x14ac:dyDescent="0.25">
      <c r="A260" s="3">
        <v>257</v>
      </c>
      <c r="B260" s="3" t="s">
        <v>631</v>
      </c>
      <c r="C260" s="13">
        <v>0</v>
      </c>
      <c r="D260" s="13">
        <v>0</v>
      </c>
      <c r="E260" s="3" t="s">
        <v>631</v>
      </c>
      <c r="F260" s="3" t="s">
        <v>631</v>
      </c>
    </row>
    <row r="261" spans="1:6" x14ac:dyDescent="0.25">
      <c r="A261" s="3">
        <v>258</v>
      </c>
      <c r="B261" s="3" t="s">
        <v>631</v>
      </c>
      <c r="C261" s="13">
        <v>0</v>
      </c>
      <c r="D261" s="13">
        <v>0</v>
      </c>
      <c r="E261" s="3" t="s">
        <v>631</v>
      </c>
      <c r="F261" s="3" t="s">
        <v>631</v>
      </c>
    </row>
    <row r="262" spans="1:6" x14ac:dyDescent="0.25">
      <c r="A262" s="3">
        <v>259</v>
      </c>
      <c r="B262" s="3" t="s">
        <v>631</v>
      </c>
      <c r="C262" s="13">
        <v>0</v>
      </c>
      <c r="D262" s="13">
        <v>0</v>
      </c>
      <c r="E262" s="3" t="s">
        <v>631</v>
      </c>
      <c r="F262" s="3" t="s">
        <v>631</v>
      </c>
    </row>
    <row r="263" spans="1:6" x14ac:dyDescent="0.25">
      <c r="A263" s="3">
        <v>260</v>
      </c>
      <c r="B263" s="3" t="s">
        <v>631</v>
      </c>
      <c r="C263" s="13">
        <v>0</v>
      </c>
      <c r="D263" s="13">
        <v>0</v>
      </c>
      <c r="E263" s="3" t="s">
        <v>631</v>
      </c>
      <c r="F263" s="3" t="s">
        <v>631</v>
      </c>
    </row>
    <row r="264" spans="1:6" x14ac:dyDescent="0.25">
      <c r="A264" s="3">
        <v>261</v>
      </c>
      <c r="B264" s="3" t="s">
        <v>631</v>
      </c>
      <c r="C264" s="13">
        <v>0</v>
      </c>
      <c r="D264" s="13">
        <v>0</v>
      </c>
      <c r="E264" s="3" t="s">
        <v>631</v>
      </c>
      <c r="F264" s="3" t="s">
        <v>631</v>
      </c>
    </row>
    <row r="265" spans="1:6" x14ac:dyDescent="0.25">
      <c r="A265" s="3">
        <v>262</v>
      </c>
      <c r="B265" s="3"/>
      <c r="C265" s="13">
        <v>3200</v>
      </c>
      <c r="D265" s="13">
        <v>3200</v>
      </c>
      <c r="E265" s="3" t="s">
        <v>217</v>
      </c>
      <c r="F265" s="5" t="s">
        <v>634</v>
      </c>
    </row>
    <row r="266" spans="1:6" x14ac:dyDescent="0.25">
      <c r="A266" s="3">
        <v>263</v>
      </c>
      <c r="B266" s="3" t="s">
        <v>631</v>
      </c>
      <c r="C266" s="13">
        <v>0</v>
      </c>
      <c r="D266" s="13">
        <v>0</v>
      </c>
      <c r="E266" s="3" t="s">
        <v>631</v>
      </c>
      <c r="F266" s="3" t="s">
        <v>631</v>
      </c>
    </row>
    <row r="267" spans="1:6" x14ac:dyDescent="0.25">
      <c r="A267" s="3">
        <v>264</v>
      </c>
      <c r="B267" s="3" t="s">
        <v>631</v>
      </c>
      <c r="C267" s="13">
        <v>0</v>
      </c>
      <c r="D267" s="13">
        <v>0</v>
      </c>
      <c r="E267" s="3" t="s">
        <v>631</v>
      </c>
      <c r="F267" s="3" t="s">
        <v>631</v>
      </c>
    </row>
    <row r="268" spans="1:6" x14ac:dyDescent="0.25">
      <c r="A268" s="3">
        <v>265</v>
      </c>
      <c r="B268" s="3" t="s">
        <v>631</v>
      </c>
      <c r="C268" s="13">
        <v>0</v>
      </c>
      <c r="D268" s="13">
        <v>0</v>
      </c>
      <c r="E268" s="3" t="s">
        <v>631</v>
      </c>
      <c r="F268" s="3" t="s">
        <v>631</v>
      </c>
    </row>
    <row r="269" spans="1:6" x14ac:dyDescent="0.25">
      <c r="A269" s="3">
        <v>266</v>
      </c>
      <c r="B269" s="3" t="s">
        <v>631</v>
      </c>
      <c r="C269" s="13">
        <v>0</v>
      </c>
      <c r="D269" s="13">
        <v>0</v>
      </c>
      <c r="E269" s="3" t="s">
        <v>631</v>
      </c>
      <c r="F269" s="3" t="s">
        <v>631</v>
      </c>
    </row>
    <row r="270" spans="1:6" x14ac:dyDescent="0.25">
      <c r="A270" s="3">
        <v>267</v>
      </c>
      <c r="B270" s="3" t="s">
        <v>631</v>
      </c>
      <c r="C270" s="13">
        <v>0</v>
      </c>
      <c r="D270" s="13">
        <v>0</v>
      </c>
      <c r="E270" s="3" t="s">
        <v>631</v>
      </c>
      <c r="F270" s="3" t="s">
        <v>631</v>
      </c>
    </row>
    <row r="271" spans="1:6" x14ac:dyDescent="0.25">
      <c r="A271" s="3">
        <v>268</v>
      </c>
      <c r="B271" s="3" t="s">
        <v>631</v>
      </c>
      <c r="C271" s="13">
        <v>0</v>
      </c>
      <c r="D271" s="13">
        <v>0</v>
      </c>
      <c r="E271" s="3" t="s">
        <v>631</v>
      </c>
      <c r="F271" s="3" t="s">
        <v>631</v>
      </c>
    </row>
    <row r="272" spans="1:6" x14ac:dyDescent="0.25">
      <c r="A272" s="3">
        <v>269</v>
      </c>
      <c r="B272" s="3" t="s">
        <v>631</v>
      </c>
      <c r="C272" s="13">
        <v>0</v>
      </c>
      <c r="D272" s="13">
        <v>0</v>
      </c>
      <c r="E272" s="3" t="s">
        <v>631</v>
      </c>
      <c r="F272" s="3" t="s">
        <v>631</v>
      </c>
    </row>
    <row r="273" spans="1:6" x14ac:dyDescent="0.25">
      <c r="A273" s="3">
        <v>270</v>
      </c>
      <c r="B273" s="3" t="s">
        <v>631</v>
      </c>
      <c r="C273" s="13">
        <v>0</v>
      </c>
      <c r="D273" s="13">
        <v>0</v>
      </c>
      <c r="E273" s="3" t="s">
        <v>631</v>
      </c>
      <c r="F273" s="3" t="s">
        <v>631</v>
      </c>
    </row>
    <row r="274" spans="1:6" x14ac:dyDescent="0.25">
      <c r="A274" s="3">
        <v>271</v>
      </c>
      <c r="B274" s="3" t="s">
        <v>631</v>
      </c>
      <c r="C274" s="13">
        <v>0</v>
      </c>
      <c r="D274" s="13">
        <v>0</v>
      </c>
      <c r="E274" s="3" t="s">
        <v>631</v>
      </c>
      <c r="F274" s="3" t="s">
        <v>631</v>
      </c>
    </row>
    <row r="275" spans="1:6" x14ac:dyDescent="0.25">
      <c r="A275" s="3">
        <v>272</v>
      </c>
      <c r="B275" s="3" t="s">
        <v>631</v>
      </c>
      <c r="C275" s="13">
        <v>0</v>
      </c>
      <c r="D275" s="13">
        <v>0</v>
      </c>
      <c r="E275" s="3" t="s">
        <v>631</v>
      </c>
      <c r="F275" s="3" t="s">
        <v>631</v>
      </c>
    </row>
    <row r="276" spans="1:6" x14ac:dyDescent="0.25">
      <c r="A276" s="3">
        <v>273</v>
      </c>
      <c r="B276" s="3" t="s">
        <v>631</v>
      </c>
      <c r="C276" s="13">
        <v>0</v>
      </c>
      <c r="D276" s="13">
        <v>0</v>
      </c>
      <c r="E276" s="3" t="s">
        <v>631</v>
      </c>
      <c r="F276" s="3" t="s">
        <v>631</v>
      </c>
    </row>
    <row r="277" spans="1:6" x14ac:dyDescent="0.25">
      <c r="A277" s="3">
        <v>274</v>
      </c>
      <c r="B277" s="3" t="s">
        <v>631</v>
      </c>
      <c r="C277" s="13">
        <v>0</v>
      </c>
      <c r="D277" s="13">
        <v>0</v>
      </c>
      <c r="E277" s="3" t="s">
        <v>631</v>
      </c>
      <c r="F277" s="3" t="s">
        <v>631</v>
      </c>
    </row>
    <row r="278" spans="1:6" x14ac:dyDescent="0.25">
      <c r="A278" s="3">
        <v>275</v>
      </c>
      <c r="B278" s="3" t="s">
        <v>631</v>
      </c>
      <c r="C278" s="13">
        <v>0</v>
      </c>
      <c r="D278" s="13">
        <v>0</v>
      </c>
      <c r="E278" s="3" t="s">
        <v>631</v>
      </c>
      <c r="F278" s="3" t="s">
        <v>631</v>
      </c>
    </row>
    <row r="279" spans="1:6" x14ac:dyDescent="0.25">
      <c r="A279" s="3">
        <v>276</v>
      </c>
      <c r="B279" s="3" t="s">
        <v>631</v>
      </c>
      <c r="C279" s="13">
        <v>0</v>
      </c>
      <c r="D279" s="13">
        <v>0</v>
      </c>
      <c r="E279" s="3" t="s">
        <v>631</v>
      </c>
      <c r="F279" s="3" t="s">
        <v>631</v>
      </c>
    </row>
    <row r="280" spans="1:6" x14ac:dyDescent="0.25">
      <c r="A280" s="3">
        <v>277</v>
      </c>
      <c r="B280" s="3" t="s">
        <v>631</v>
      </c>
      <c r="C280" s="13">
        <v>0</v>
      </c>
      <c r="D280" s="13">
        <v>0</v>
      </c>
      <c r="E280" s="3" t="s">
        <v>631</v>
      </c>
      <c r="F280" s="3" t="s">
        <v>631</v>
      </c>
    </row>
    <row r="281" spans="1:6" x14ac:dyDescent="0.25">
      <c r="A281" s="3">
        <v>278</v>
      </c>
      <c r="B281" s="3" t="s">
        <v>631</v>
      </c>
      <c r="C281" s="13">
        <v>0</v>
      </c>
      <c r="D281" s="13">
        <v>0</v>
      </c>
      <c r="E281" s="3" t="s">
        <v>631</v>
      </c>
      <c r="F281" s="3" t="s">
        <v>631</v>
      </c>
    </row>
    <row r="282" spans="1:6" x14ac:dyDescent="0.25">
      <c r="A282" s="3">
        <v>279</v>
      </c>
      <c r="B282" s="3" t="s">
        <v>631</v>
      </c>
      <c r="C282" s="13">
        <v>0</v>
      </c>
      <c r="D282" s="13">
        <v>0</v>
      </c>
      <c r="E282" s="3" t="s">
        <v>631</v>
      </c>
      <c r="F282" s="3" t="s">
        <v>631</v>
      </c>
    </row>
    <row r="283" spans="1:6" x14ac:dyDescent="0.25">
      <c r="A283" s="3">
        <v>280</v>
      </c>
      <c r="B283" s="3" t="s">
        <v>631</v>
      </c>
      <c r="C283" s="13">
        <v>0</v>
      </c>
      <c r="D283" s="13">
        <v>0</v>
      </c>
      <c r="E283" s="3" t="s">
        <v>631</v>
      </c>
      <c r="F283" s="3" t="s">
        <v>631</v>
      </c>
    </row>
    <row r="284" spans="1:6" x14ac:dyDescent="0.25">
      <c r="A284" s="3">
        <v>281</v>
      </c>
      <c r="B284" s="3" t="s">
        <v>631</v>
      </c>
      <c r="C284" s="13">
        <v>0</v>
      </c>
      <c r="D284" s="13">
        <v>0</v>
      </c>
      <c r="E284" s="3" t="s">
        <v>631</v>
      </c>
      <c r="F284" s="3" t="s">
        <v>631</v>
      </c>
    </row>
    <row r="285" spans="1:6" x14ac:dyDescent="0.25">
      <c r="A285" s="3">
        <v>282</v>
      </c>
      <c r="B285" s="3" t="s">
        <v>631</v>
      </c>
      <c r="C285" s="13">
        <v>0</v>
      </c>
      <c r="D285" s="13">
        <v>0</v>
      </c>
      <c r="E285" s="3" t="s">
        <v>631</v>
      </c>
      <c r="F285" s="3" t="s">
        <v>631</v>
      </c>
    </row>
    <row r="286" spans="1:6" x14ac:dyDescent="0.25">
      <c r="A286" s="3">
        <v>283</v>
      </c>
      <c r="B286" s="3" t="s">
        <v>631</v>
      </c>
      <c r="C286" s="13">
        <v>0</v>
      </c>
      <c r="D286" s="13">
        <v>0</v>
      </c>
      <c r="E286" s="3" t="s">
        <v>631</v>
      </c>
      <c r="F286" s="3" t="s">
        <v>631</v>
      </c>
    </row>
    <row r="287" spans="1:6" x14ac:dyDescent="0.25">
      <c r="A287" s="3">
        <v>284</v>
      </c>
      <c r="B287" s="3" t="s">
        <v>631</v>
      </c>
      <c r="C287" s="13">
        <v>0</v>
      </c>
      <c r="D287" s="13">
        <v>0</v>
      </c>
      <c r="E287" s="3" t="s">
        <v>631</v>
      </c>
      <c r="F287" s="3" t="s">
        <v>631</v>
      </c>
    </row>
    <row r="288" spans="1:6" x14ac:dyDescent="0.25">
      <c r="A288" s="3">
        <v>285</v>
      </c>
      <c r="B288" s="3"/>
      <c r="C288" s="13">
        <v>4000</v>
      </c>
      <c r="D288" s="13">
        <v>4000</v>
      </c>
      <c r="E288" s="3" t="s">
        <v>217</v>
      </c>
      <c r="F288" s="5" t="s">
        <v>634</v>
      </c>
    </row>
    <row r="289" spans="1:6" x14ac:dyDescent="0.25">
      <c r="A289" s="3">
        <v>286</v>
      </c>
      <c r="B289" s="3" t="s">
        <v>631</v>
      </c>
      <c r="C289" s="13">
        <v>0</v>
      </c>
      <c r="D289" s="13">
        <v>0</v>
      </c>
      <c r="E289" s="3" t="s">
        <v>631</v>
      </c>
      <c r="F289" s="3" t="s">
        <v>631</v>
      </c>
    </row>
    <row r="290" spans="1:6" x14ac:dyDescent="0.25">
      <c r="A290" s="3">
        <v>287</v>
      </c>
      <c r="B290" s="3" t="s">
        <v>631</v>
      </c>
      <c r="C290" s="13">
        <v>0</v>
      </c>
      <c r="D290" s="13">
        <v>0</v>
      </c>
      <c r="E290" s="3" t="s">
        <v>631</v>
      </c>
      <c r="F290" s="3" t="s">
        <v>631</v>
      </c>
    </row>
    <row r="291" spans="1:6" x14ac:dyDescent="0.25">
      <c r="A291" s="3">
        <v>288</v>
      </c>
      <c r="B291" s="3" t="s">
        <v>631</v>
      </c>
      <c r="C291" s="13">
        <v>0</v>
      </c>
      <c r="D291" s="13">
        <v>0</v>
      </c>
      <c r="E291" s="3" t="s">
        <v>631</v>
      </c>
      <c r="F291" s="3" t="s">
        <v>631</v>
      </c>
    </row>
    <row r="292" spans="1:6" x14ac:dyDescent="0.25">
      <c r="A292" s="3">
        <v>289</v>
      </c>
      <c r="B292" s="3" t="s">
        <v>631</v>
      </c>
      <c r="C292" s="13">
        <v>0</v>
      </c>
      <c r="D292" s="13">
        <v>0</v>
      </c>
      <c r="E292" s="3" t="s">
        <v>631</v>
      </c>
      <c r="F292" s="3" t="s">
        <v>631</v>
      </c>
    </row>
    <row r="293" spans="1:6" x14ac:dyDescent="0.25">
      <c r="A293" s="3">
        <v>290</v>
      </c>
      <c r="B293" s="3" t="s">
        <v>631</v>
      </c>
      <c r="C293" s="13">
        <v>0</v>
      </c>
      <c r="D293" s="13">
        <v>0</v>
      </c>
      <c r="E293" s="3" t="s">
        <v>631</v>
      </c>
      <c r="F293" s="3" t="s">
        <v>631</v>
      </c>
    </row>
    <row r="294" spans="1:6" x14ac:dyDescent="0.25">
      <c r="A294" s="3">
        <v>291</v>
      </c>
      <c r="B294" s="3" t="s">
        <v>631</v>
      </c>
      <c r="C294" s="13">
        <v>0</v>
      </c>
      <c r="D294" s="13">
        <v>0</v>
      </c>
      <c r="E294" s="3" t="s">
        <v>631</v>
      </c>
      <c r="F294" s="3" t="s">
        <v>631</v>
      </c>
    </row>
    <row r="295" spans="1:6" x14ac:dyDescent="0.25">
      <c r="A295" s="3">
        <v>292</v>
      </c>
      <c r="B295" s="3" t="s">
        <v>631</v>
      </c>
      <c r="C295" s="13">
        <v>0</v>
      </c>
      <c r="D295" s="13">
        <v>0</v>
      </c>
      <c r="E295" s="3" t="s">
        <v>631</v>
      </c>
      <c r="F295" s="3" t="s">
        <v>631</v>
      </c>
    </row>
    <row r="296" spans="1:6" x14ac:dyDescent="0.25">
      <c r="A296" s="3">
        <v>293</v>
      </c>
      <c r="B296" s="3" t="s">
        <v>631</v>
      </c>
      <c r="C296" s="13">
        <v>0</v>
      </c>
      <c r="D296" s="13">
        <v>0</v>
      </c>
      <c r="E296" s="3" t="s">
        <v>631</v>
      </c>
      <c r="F296" s="3" t="s">
        <v>631</v>
      </c>
    </row>
    <row r="297" spans="1:6" x14ac:dyDescent="0.25">
      <c r="A297" s="3">
        <v>294</v>
      </c>
      <c r="B297" s="3" t="s">
        <v>631</v>
      </c>
      <c r="C297" s="13">
        <v>0</v>
      </c>
      <c r="D297" s="13">
        <v>0</v>
      </c>
      <c r="E297" s="3" t="s">
        <v>631</v>
      </c>
      <c r="F297" s="3" t="s">
        <v>631</v>
      </c>
    </row>
    <row r="298" spans="1:6" x14ac:dyDescent="0.25">
      <c r="A298" s="3">
        <v>295</v>
      </c>
      <c r="B298" s="3" t="s">
        <v>631</v>
      </c>
      <c r="C298" s="13">
        <v>0</v>
      </c>
      <c r="D298" s="13">
        <v>0</v>
      </c>
      <c r="E298" s="3" t="s">
        <v>631</v>
      </c>
      <c r="F298" s="3" t="s">
        <v>631</v>
      </c>
    </row>
    <row r="299" spans="1:6" x14ac:dyDescent="0.25">
      <c r="A299" s="3">
        <v>296</v>
      </c>
      <c r="B299" s="3" t="s">
        <v>631</v>
      </c>
      <c r="C299" s="13">
        <v>0</v>
      </c>
      <c r="D299" s="13">
        <v>0</v>
      </c>
      <c r="E299" s="3" t="s">
        <v>631</v>
      </c>
      <c r="F299" s="3" t="s">
        <v>631</v>
      </c>
    </row>
    <row r="300" spans="1:6" x14ac:dyDescent="0.25">
      <c r="A300" s="3">
        <v>297</v>
      </c>
      <c r="B300" s="3" t="s">
        <v>631</v>
      </c>
      <c r="C300" s="13">
        <v>0</v>
      </c>
      <c r="D300" s="13">
        <v>0</v>
      </c>
      <c r="E300" s="3" t="s">
        <v>631</v>
      </c>
      <c r="F300" s="3" t="s">
        <v>631</v>
      </c>
    </row>
    <row r="301" spans="1:6" x14ac:dyDescent="0.25">
      <c r="A301" s="3">
        <v>298</v>
      </c>
      <c r="B301" s="3" t="s">
        <v>631</v>
      </c>
      <c r="C301" s="13">
        <v>0</v>
      </c>
      <c r="D301" s="13">
        <v>0</v>
      </c>
      <c r="E301" s="3" t="s">
        <v>631</v>
      </c>
      <c r="F301" s="3" t="s">
        <v>631</v>
      </c>
    </row>
    <row r="302" spans="1:6" x14ac:dyDescent="0.25">
      <c r="A302" s="3">
        <v>299</v>
      </c>
      <c r="B302" s="3" t="s">
        <v>631</v>
      </c>
      <c r="C302" s="13">
        <v>0</v>
      </c>
      <c r="D302" s="13">
        <v>0</v>
      </c>
      <c r="E302" s="3" t="s">
        <v>631</v>
      </c>
      <c r="F302" s="3" t="s">
        <v>631</v>
      </c>
    </row>
    <row r="303" spans="1:6" x14ac:dyDescent="0.25">
      <c r="A303" s="3">
        <v>300</v>
      </c>
      <c r="B303" s="3" t="s">
        <v>631</v>
      </c>
      <c r="C303" s="13">
        <v>0</v>
      </c>
      <c r="D303" s="13">
        <v>0</v>
      </c>
      <c r="E303" s="3" t="s">
        <v>631</v>
      </c>
      <c r="F303" s="3" t="s">
        <v>631</v>
      </c>
    </row>
    <row r="304" spans="1:6" x14ac:dyDescent="0.25">
      <c r="A304" s="3">
        <v>301</v>
      </c>
      <c r="B304" s="3" t="s">
        <v>631</v>
      </c>
      <c r="C304" s="13">
        <v>0</v>
      </c>
      <c r="D304" s="13">
        <v>0</v>
      </c>
      <c r="E304" s="3" t="s">
        <v>631</v>
      </c>
      <c r="F304" s="3" t="s">
        <v>631</v>
      </c>
    </row>
    <row r="305" spans="1:6" x14ac:dyDescent="0.25">
      <c r="A305" s="3">
        <v>302</v>
      </c>
      <c r="B305" s="3" t="s">
        <v>631</v>
      </c>
      <c r="C305" s="13">
        <v>0</v>
      </c>
      <c r="D305" s="13">
        <v>0</v>
      </c>
      <c r="E305" s="3" t="s">
        <v>631</v>
      </c>
      <c r="F305" s="3" t="s">
        <v>631</v>
      </c>
    </row>
    <row r="306" spans="1:6" x14ac:dyDescent="0.25">
      <c r="A306" s="3">
        <v>303</v>
      </c>
      <c r="B306" s="3" t="s">
        <v>631</v>
      </c>
      <c r="C306" s="13">
        <v>0</v>
      </c>
      <c r="D306" s="13">
        <v>0</v>
      </c>
      <c r="E306" s="3" t="s">
        <v>631</v>
      </c>
      <c r="F306" s="3" t="s">
        <v>631</v>
      </c>
    </row>
    <row r="307" spans="1:6" x14ac:dyDescent="0.25">
      <c r="A307" s="3">
        <v>304</v>
      </c>
      <c r="B307" s="3" t="s">
        <v>631</v>
      </c>
      <c r="C307" s="13">
        <v>0</v>
      </c>
      <c r="D307" s="13">
        <v>0</v>
      </c>
      <c r="E307" s="3" t="s">
        <v>631</v>
      </c>
      <c r="F307" s="3" t="s">
        <v>631</v>
      </c>
    </row>
    <row r="308" spans="1:6" x14ac:dyDescent="0.25">
      <c r="A308" s="3">
        <v>305</v>
      </c>
      <c r="B308" s="3" t="s">
        <v>631</v>
      </c>
      <c r="C308" s="13">
        <v>0</v>
      </c>
      <c r="D308" s="13">
        <v>0</v>
      </c>
      <c r="E308" s="3" t="s">
        <v>631</v>
      </c>
      <c r="F308" s="3" t="s">
        <v>631</v>
      </c>
    </row>
    <row r="309" spans="1:6" x14ac:dyDescent="0.25">
      <c r="A309" s="3">
        <v>306</v>
      </c>
      <c r="B309" s="3" t="s">
        <v>631</v>
      </c>
      <c r="C309" s="13">
        <v>0</v>
      </c>
      <c r="D309" s="13">
        <v>0</v>
      </c>
      <c r="E309" s="3" t="s">
        <v>631</v>
      </c>
      <c r="F309" s="3" t="s">
        <v>631</v>
      </c>
    </row>
    <row r="310" spans="1:6" x14ac:dyDescent="0.25">
      <c r="A310" s="3">
        <v>307</v>
      </c>
      <c r="B310" s="3" t="s">
        <v>631</v>
      </c>
      <c r="C310" s="13">
        <v>0</v>
      </c>
      <c r="D310" s="13">
        <v>0</v>
      </c>
      <c r="E310" s="3" t="s">
        <v>631</v>
      </c>
      <c r="F310" s="3" t="s">
        <v>631</v>
      </c>
    </row>
    <row r="311" spans="1:6" x14ac:dyDescent="0.25">
      <c r="A311" s="3">
        <v>308</v>
      </c>
      <c r="B311" s="3" t="s">
        <v>631</v>
      </c>
      <c r="C311" s="13">
        <v>0</v>
      </c>
      <c r="D311" s="13">
        <v>0</v>
      </c>
      <c r="E311" s="3" t="s">
        <v>631</v>
      </c>
      <c r="F311" s="3" t="s">
        <v>631</v>
      </c>
    </row>
    <row r="312" spans="1:6" x14ac:dyDescent="0.25">
      <c r="A312" s="3">
        <v>309</v>
      </c>
      <c r="B312" s="3"/>
      <c r="C312" s="13">
        <v>7467.9</v>
      </c>
      <c r="D312" s="13">
        <v>7467.9</v>
      </c>
      <c r="E312" s="3" t="s">
        <v>217</v>
      </c>
      <c r="F312" s="3" t="s">
        <v>643</v>
      </c>
    </row>
    <row r="313" spans="1:6" x14ac:dyDescent="0.25">
      <c r="A313" s="3">
        <v>310</v>
      </c>
      <c r="B313" s="3" t="s">
        <v>631</v>
      </c>
      <c r="C313" s="13">
        <v>0</v>
      </c>
      <c r="D313" s="13">
        <v>0</v>
      </c>
      <c r="E313" s="3" t="s">
        <v>631</v>
      </c>
      <c r="F313" s="3" t="s">
        <v>631</v>
      </c>
    </row>
    <row r="314" spans="1:6" x14ac:dyDescent="0.25">
      <c r="A314" s="3">
        <v>311</v>
      </c>
      <c r="B314" s="3" t="s">
        <v>631</v>
      </c>
      <c r="C314" s="13">
        <v>0</v>
      </c>
      <c r="D314" s="13">
        <v>0</v>
      </c>
      <c r="E314" s="3" t="s">
        <v>631</v>
      </c>
      <c r="F314" s="3" t="s">
        <v>631</v>
      </c>
    </row>
    <row r="315" spans="1:6" x14ac:dyDescent="0.25">
      <c r="A315" s="3">
        <v>312</v>
      </c>
      <c r="B315" s="3" t="s">
        <v>631</v>
      </c>
      <c r="C315" s="13">
        <v>0</v>
      </c>
      <c r="D315" s="13">
        <v>0</v>
      </c>
      <c r="E315" s="3" t="s">
        <v>631</v>
      </c>
      <c r="F315" s="3" t="s">
        <v>631</v>
      </c>
    </row>
    <row r="316" spans="1:6" x14ac:dyDescent="0.25">
      <c r="A316" s="3">
        <v>313</v>
      </c>
      <c r="B316" s="3" t="s">
        <v>631</v>
      </c>
      <c r="C316" s="13">
        <v>0</v>
      </c>
      <c r="D316" s="13">
        <v>0</v>
      </c>
      <c r="E316" s="3" t="s">
        <v>631</v>
      </c>
      <c r="F316" s="3" t="s">
        <v>631</v>
      </c>
    </row>
    <row r="317" spans="1:6" x14ac:dyDescent="0.25">
      <c r="A317" s="3">
        <v>314</v>
      </c>
      <c r="B317" s="3" t="s">
        <v>631</v>
      </c>
      <c r="C317" s="13">
        <v>0</v>
      </c>
      <c r="D317" s="13">
        <v>0</v>
      </c>
      <c r="E317" s="3" t="s">
        <v>631</v>
      </c>
      <c r="F317" s="3" t="s">
        <v>631</v>
      </c>
    </row>
    <row r="318" spans="1:6" x14ac:dyDescent="0.25">
      <c r="A318" s="3">
        <v>315</v>
      </c>
      <c r="B318" s="3" t="s">
        <v>631</v>
      </c>
      <c r="C318" s="13">
        <v>0</v>
      </c>
      <c r="D318" s="13">
        <v>0</v>
      </c>
      <c r="E318" s="3" t="s">
        <v>631</v>
      </c>
      <c r="F318" s="3" t="s">
        <v>631</v>
      </c>
    </row>
    <row r="319" spans="1:6" x14ac:dyDescent="0.25">
      <c r="A319" s="3">
        <v>316</v>
      </c>
      <c r="B319" s="3"/>
      <c r="C319" s="13">
        <v>6345.4</v>
      </c>
      <c r="D319" s="13">
        <v>6345.4</v>
      </c>
      <c r="E319" s="3" t="s">
        <v>217</v>
      </c>
      <c r="F319" s="3" t="s">
        <v>643</v>
      </c>
    </row>
    <row r="320" spans="1:6" x14ac:dyDescent="0.25">
      <c r="A320" s="3">
        <v>317</v>
      </c>
      <c r="B320" s="3" t="s">
        <v>631</v>
      </c>
      <c r="C320" s="13">
        <v>0</v>
      </c>
      <c r="D320" s="13">
        <v>0</v>
      </c>
      <c r="E320" s="3" t="s">
        <v>631</v>
      </c>
      <c r="F320" s="3" t="s">
        <v>631</v>
      </c>
    </row>
    <row r="321" spans="1:6" x14ac:dyDescent="0.25">
      <c r="A321" s="3">
        <v>318</v>
      </c>
      <c r="B321" s="3" t="s">
        <v>631</v>
      </c>
      <c r="C321" s="13">
        <v>0</v>
      </c>
      <c r="D321" s="13">
        <v>0</v>
      </c>
      <c r="E321" s="3" t="s">
        <v>631</v>
      </c>
      <c r="F321" s="3" t="s">
        <v>631</v>
      </c>
    </row>
    <row r="322" spans="1:6" x14ac:dyDescent="0.25">
      <c r="A322" s="3">
        <v>319</v>
      </c>
      <c r="B322" s="3" t="s">
        <v>631</v>
      </c>
      <c r="C322" s="13">
        <v>0</v>
      </c>
      <c r="D322" s="13">
        <v>0</v>
      </c>
      <c r="E322" s="3" t="s">
        <v>631</v>
      </c>
      <c r="F322" s="3" t="s">
        <v>631</v>
      </c>
    </row>
    <row r="323" spans="1:6" x14ac:dyDescent="0.25">
      <c r="A323" s="3">
        <v>320</v>
      </c>
      <c r="B323" s="3" t="s">
        <v>631</v>
      </c>
      <c r="C323" s="13">
        <v>0</v>
      </c>
      <c r="D323" s="13">
        <v>0</v>
      </c>
      <c r="E323" s="3" t="s">
        <v>631</v>
      </c>
      <c r="F323" s="3" t="s">
        <v>631</v>
      </c>
    </row>
    <row r="324" spans="1:6" x14ac:dyDescent="0.25">
      <c r="A324" s="3">
        <v>321</v>
      </c>
      <c r="B324" s="3" t="s">
        <v>631</v>
      </c>
      <c r="C324" s="13">
        <v>0</v>
      </c>
      <c r="D324" s="13">
        <v>0</v>
      </c>
      <c r="E324" s="3" t="s">
        <v>631</v>
      </c>
      <c r="F324" s="3" t="s">
        <v>631</v>
      </c>
    </row>
    <row r="325" spans="1:6" x14ac:dyDescent="0.25">
      <c r="A325" s="3">
        <v>322</v>
      </c>
      <c r="B325" s="3" t="s">
        <v>631</v>
      </c>
      <c r="C325" s="13">
        <v>0</v>
      </c>
      <c r="D325" s="13">
        <v>0</v>
      </c>
      <c r="E325" s="3" t="s">
        <v>631</v>
      </c>
      <c r="F325" s="3" t="s">
        <v>631</v>
      </c>
    </row>
    <row r="326" spans="1:6" x14ac:dyDescent="0.25">
      <c r="A326" s="3">
        <v>323</v>
      </c>
      <c r="B326" s="3"/>
      <c r="C326" s="13">
        <v>3400</v>
      </c>
      <c r="D326" s="13">
        <v>3400</v>
      </c>
      <c r="E326" s="3" t="s">
        <v>217</v>
      </c>
      <c r="F326" s="3" t="s">
        <v>643</v>
      </c>
    </row>
    <row r="327" spans="1:6" x14ac:dyDescent="0.25">
      <c r="A327" s="3">
        <v>324</v>
      </c>
      <c r="B327" s="3" t="s">
        <v>631</v>
      </c>
      <c r="C327" s="13">
        <v>0</v>
      </c>
      <c r="D327" s="13">
        <v>0</v>
      </c>
      <c r="E327" s="3" t="s">
        <v>631</v>
      </c>
      <c r="F327" s="3" t="s">
        <v>631</v>
      </c>
    </row>
    <row r="328" spans="1:6" x14ac:dyDescent="0.25">
      <c r="A328" s="3">
        <v>325</v>
      </c>
      <c r="B328" s="3" t="s">
        <v>631</v>
      </c>
      <c r="C328" s="13">
        <v>0</v>
      </c>
      <c r="D328" s="13">
        <v>0</v>
      </c>
      <c r="E328" s="3" t="s">
        <v>631</v>
      </c>
      <c r="F328" s="3" t="s">
        <v>631</v>
      </c>
    </row>
    <row r="329" spans="1:6" x14ac:dyDescent="0.25">
      <c r="A329" s="3">
        <v>326</v>
      </c>
      <c r="B329" s="3" t="s">
        <v>631</v>
      </c>
      <c r="C329" s="13">
        <v>0</v>
      </c>
      <c r="D329" s="13">
        <v>0</v>
      </c>
      <c r="E329" s="3" t="s">
        <v>631</v>
      </c>
      <c r="F329" s="3" t="s">
        <v>631</v>
      </c>
    </row>
    <row r="330" spans="1:6" x14ac:dyDescent="0.25">
      <c r="A330" s="3">
        <v>327</v>
      </c>
      <c r="B330" s="3" t="s">
        <v>631</v>
      </c>
      <c r="C330" s="13">
        <v>0</v>
      </c>
      <c r="D330" s="13">
        <v>0</v>
      </c>
      <c r="E330" s="3" t="s">
        <v>631</v>
      </c>
      <c r="F330" s="3" t="s">
        <v>631</v>
      </c>
    </row>
    <row r="331" spans="1:6" x14ac:dyDescent="0.25">
      <c r="A331" s="3">
        <v>328</v>
      </c>
      <c r="B331" s="3" t="s">
        <v>631</v>
      </c>
      <c r="C331" s="13">
        <v>0</v>
      </c>
      <c r="D331" s="13">
        <v>0</v>
      </c>
      <c r="E331" s="3" t="s">
        <v>631</v>
      </c>
      <c r="F331" s="3" t="s">
        <v>631</v>
      </c>
    </row>
    <row r="332" spans="1:6" x14ac:dyDescent="0.25">
      <c r="A332" s="3">
        <v>329</v>
      </c>
      <c r="B332" s="3" t="s">
        <v>631</v>
      </c>
      <c r="C332" s="13">
        <v>0</v>
      </c>
      <c r="D332" s="13">
        <v>0</v>
      </c>
      <c r="E332" s="3" t="s">
        <v>631</v>
      </c>
      <c r="F332" s="3" t="s">
        <v>631</v>
      </c>
    </row>
    <row r="333" spans="1:6" x14ac:dyDescent="0.25">
      <c r="A333" s="3">
        <v>330</v>
      </c>
      <c r="B333" s="3" t="s">
        <v>631</v>
      </c>
      <c r="C333" s="13">
        <v>0</v>
      </c>
      <c r="D333" s="13">
        <v>0</v>
      </c>
      <c r="E333" s="3" t="s">
        <v>631</v>
      </c>
      <c r="F333" s="3" t="s">
        <v>631</v>
      </c>
    </row>
    <row r="334" spans="1:6" x14ac:dyDescent="0.25">
      <c r="A334" s="3">
        <v>331</v>
      </c>
      <c r="B334" s="3"/>
      <c r="C334" s="13">
        <v>6332.7</v>
      </c>
      <c r="D334" s="13">
        <v>6332.7</v>
      </c>
      <c r="E334" s="3" t="s">
        <v>217</v>
      </c>
      <c r="F334" s="3" t="s">
        <v>643</v>
      </c>
    </row>
    <row r="335" spans="1:6" x14ac:dyDescent="0.25">
      <c r="A335" s="3">
        <v>332</v>
      </c>
      <c r="B335" s="3"/>
      <c r="C335" s="13">
        <v>1894.74</v>
      </c>
      <c r="D335" s="13">
        <v>1894.74</v>
      </c>
      <c r="E335" s="3" t="s">
        <v>217</v>
      </c>
      <c r="F335" s="3" t="s">
        <v>643</v>
      </c>
    </row>
    <row r="336" spans="1:6" x14ac:dyDescent="0.25">
      <c r="A336" s="3">
        <v>333</v>
      </c>
      <c r="B336" s="3" t="s">
        <v>631</v>
      </c>
      <c r="C336" s="13">
        <v>0</v>
      </c>
      <c r="D336" s="13">
        <v>0</v>
      </c>
      <c r="E336" s="3" t="s">
        <v>631</v>
      </c>
      <c r="F336" s="3" t="s">
        <v>631</v>
      </c>
    </row>
    <row r="337" spans="1:6" x14ac:dyDescent="0.25">
      <c r="A337" s="3">
        <v>334</v>
      </c>
      <c r="B337" s="3" t="s">
        <v>631</v>
      </c>
      <c r="C337" s="13">
        <v>0</v>
      </c>
      <c r="D337" s="13">
        <v>0</v>
      </c>
      <c r="E337" s="3" t="s">
        <v>631</v>
      </c>
      <c r="F337" s="3" t="s">
        <v>631</v>
      </c>
    </row>
    <row r="338" spans="1:6" x14ac:dyDescent="0.25">
      <c r="A338" s="3">
        <v>335</v>
      </c>
      <c r="B338" s="3"/>
      <c r="C338" s="13">
        <v>3430.55</v>
      </c>
      <c r="D338" s="13">
        <v>3430.55</v>
      </c>
      <c r="E338" s="3" t="s">
        <v>217</v>
      </c>
      <c r="F338" s="3" t="s">
        <v>643</v>
      </c>
    </row>
    <row r="339" spans="1:6" x14ac:dyDescent="0.25">
      <c r="A339" s="3">
        <v>336</v>
      </c>
      <c r="B339" s="3" t="s">
        <v>631</v>
      </c>
      <c r="C339" s="13">
        <v>0</v>
      </c>
      <c r="D339" s="13">
        <v>0</v>
      </c>
      <c r="E339" s="3" t="s">
        <v>631</v>
      </c>
      <c r="F339" s="3" t="s">
        <v>631</v>
      </c>
    </row>
    <row r="340" spans="1:6" x14ac:dyDescent="0.25">
      <c r="A340" s="3">
        <v>337</v>
      </c>
      <c r="B340" s="3" t="s">
        <v>631</v>
      </c>
      <c r="C340" s="13">
        <v>0</v>
      </c>
      <c r="D340" s="13">
        <v>0</v>
      </c>
      <c r="E340" s="3" t="s">
        <v>631</v>
      </c>
      <c r="F340" s="3" t="s">
        <v>631</v>
      </c>
    </row>
    <row r="341" spans="1:6" x14ac:dyDescent="0.25">
      <c r="A341" s="3">
        <v>338</v>
      </c>
      <c r="B341" s="3" t="s">
        <v>631</v>
      </c>
      <c r="C341" s="13">
        <v>0</v>
      </c>
      <c r="D341" s="13">
        <v>0</v>
      </c>
      <c r="E341" s="3" t="s">
        <v>631</v>
      </c>
      <c r="F341" s="3" t="s">
        <v>631</v>
      </c>
    </row>
    <row r="342" spans="1:6" x14ac:dyDescent="0.25">
      <c r="A342" s="3">
        <v>339</v>
      </c>
      <c r="B342" s="3" t="s">
        <v>631</v>
      </c>
      <c r="C342" s="13">
        <v>0</v>
      </c>
      <c r="D342" s="13">
        <v>0</v>
      </c>
      <c r="E342" s="3" t="s">
        <v>631</v>
      </c>
      <c r="F342" s="3" t="s">
        <v>631</v>
      </c>
    </row>
    <row r="343" spans="1:6" x14ac:dyDescent="0.25">
      <c r="A343" s="3">
        <v>340</v>
      </c>
      <c r="B343" s="3" t="s">
        <v>631</v>
      </c>
      <c r="C343" s="13">
        <v>0</v>
      </c>
      <c r="D343" s="13">
        <v>0</v>
      </c>
      <c r="E343" s="3" t="s">
        <v>631</v>
      </c>
      <c r="F343" s="3" t="s">
        <v>631</v>
      </c>
    </row>
    <row r="344" spans="1:6" x14ac:dyDescent="0.25">
      <c r="A344" s="3">
        <v>341</v>
      </c>
      <c r="B344" s="3" t="s">
        <v>631</v>
      </c>
      <c r="C344" s="13">
        <v>0</v>
      </c>
      <c r="D344" s="13">
        <v>0</v>
      </c>
      <c r="E344" s="3" t="s">
        <v>631</v>
      </c>
      <c r="F344" s="3" t="s">
        <v>631</v>
      </c>
    </row>
    <row r="345" spans="1:6" x14ac:dyDescent="0.25">
      <c r="A345" s="3">
        <v>342</v>
      </c>
      <c r="B345" s="3" t="s">
        <v>631</v>
      </c>
      <c r="C345" s="13">
        <v>0</v>
      </c>
      <c r="D345" s="13">
        <v>0</v>
      </c>
      <c r="E345" s="3" t="s">
        <v>631</v>
      </c>
      <c r="F345" s="3" t="s">
        <v>631</v>
      </c>
    </row>
    <row r="346" spans="1:6" x14ac:dyDescent="0.25">
      <c r="A346" s="3">
        <v>343</v>
      </c>
      <c r="B346" s="3" t="s">
        <v>631</v>
      </c>
      <c r="C346" s="13">
        <v>0</v>
      </c>
      <c r="D346" s="13">
        <v>0</v>
      </c>
      <c r="E346" s="3" t="s">
        <v>631</v>
      </c>
      <c r="F346" s="3" t="s">
        <v>631</v>
      </c>
    </row>
    <row r="347" spans="1:6" x14ac:dyDescent="0.25">
      <c r="A347" s="3">
        <v>344</v>
      </c>
      <c r="B347" s="3" t="s">
        <v>631</v>
      </c>
      <c r="C347" s="13">
        <v>0</v>
      </c>
      <c r="D347" s="13">
        <v>0</v>
      </c>
      <c r="E347" s="3" t="s">
        <v>631</v>
      </c>
      <c r="F347" s="3" t="s">
        <v>631</v>
      </c>
    </row>
    <row r="348" spans="1:6" x14ac:dyDescent="0.25">
      <c r="A348" s="3">
        <v>345</v>
      </c>
      <c r="B348" s="3" t="s">
        <v>631</v>
      </c>
      <c r="C348" s="13">
        <v>0</v>
      </c>
      <c r="D348" s="13">
        <v>0</v>
      </c>
      <c r="E348" s="3" t="s">
        <v>631</v>
      </c>
      <c r="F348" s="3" t="s">
        <v>631</v>
      </c>
    </row>
    <row r="349" spans="1:6" x14ac:dyDescent="0.25">
      <c r="A349" s="3">
        <v>346</v>
      </c>
      <c r="B349" s="3" t="s">
        <v>631</v>
      </c>
      <c r="C349" s="13">
        <v>0</v>
      </c>
      <c r="D349" s="13">
        <v>0</v>
      </c>
      <c r="E349" s="3" t="s">
        <v>631</v>
      </c>
      <c r="F349" s="3" t="s">
        <v>631</v>
      </c>
    </row>
    <row r="350" spans="1:6" x14ac:dyDescent="0.25">
      <c r="A350" s="3">
        <v>347</v>
      </c>
      <c r="B350" s="3" t="s">
        <v>631</v>
      </c>
      <c r="C350" s="13">
        <v>0</v>
      </c>
      <c r="D350" s="13">
        <v>0</v>
      </c>
      <c r="E350" s="3" t="s">
        <v>631</v>
      </c>
      <c r="F350" s="3" t="s">
        <v>631</v>
      </c>
    </row>
    <row r="351" spans="1:6" x14ac:dyDescent="0.25">
      <c r="A351" s="3">
        <v>348</v>
      </c>
      <c r="B351" s="3"/>
      <c r="C351" s="13">
        <v>2000</v>
      </c>
      <c r="D351" s="13">
        <v>2000</v>
      </c>
      <c r="E351" s="3" t="s">
        <v>217</v>
      </c>
      <c r="F351" s="3" t="s">
        <v>643</v>
      </c>
    </row>
    <row r="352" spans="1:6" x14ac:dyDescent="0.25">
      <c r="A352" s="3">
        <v>349</v>
      </c>
      <c r="B352" s="3" t="s">
        <v>631</v>
      </c>
      <c r="C352" s="13">
        <v>0</v>
      </c>
      <c r="D352" s="13">
        <v>0</v>
      </c>
      <c r="E352" s="3" t="s">
        <v>631</v>
      </c>
      <c r="F352" s="3" t="s">
        <v>631</v>
      </c>
    </row>
    <row r="353" spans="1:6" x14ac:dyDescent="0.25">
      <c r="A353" s="3">
        <v>350</v>
      </c>
      <c r="B353" s="3" t="s">
        <v>631</v>
      </c>
      <c r="C353" s="13">
        <v>0</v>
      </c>
      <c r="D353" s="13">
        <v>0</v>
      </c>
      <c r="E353" s="3" t="s">
        <v>631</v>
      </c>
      <c r="F353" s="3" t="s">
        <v>631</v>
      </c>
    </row>
    <row r="354" spans="1:6" x14ac:dyDescent="0.25">
      <c r="A354" s="3">
        <v>351</v>
      </c>
      <c r="B354" s="3" t="s">
        <v>631</v>
      </c>
      <c r="C354" s="13">
        <v>0</v>
      </c>
      <c r="D354" s="13">
        <v>0</v>
      </c>
      <c r="E354" s="3" t="s">
        <v>631</v>
      </c>
      <c r="F354" s="3" t="s">
        <v>631</v>
      </c>
    </row>
    <row r="355" spans="1:6" x14ac:dyDescent="0.25">
      <c r="A355" s="3">
        <v>352</v>
      </c>
      <c r="B355" s="3" t="s">
        <v>631</v>
      </c>
      <c r="C355" s="13">
        <v>0</v>
      </c>
      <c r="D355" s="13">
        <v>0</v>
      </c>
      <c r="E355" s="3" t="s">
        <v>631</v>
      </c>
      <c r="F355" s="3" t="s">
        <v>631</v>
      </c>
    </row>
    <row r="356" spans="1:6" x14ac:dyDescent="0.25">
      <c r="A356" s="3">
        <v>353</v>
      </c>
      <c r="B356" s="3" t="s">
        <v>631</v>
      </c>
      <c r="C356" s="13">
        <v>0</v>
      </c>
      <c r="D356" s="13">
        <v>0</v>
      </c>
      <c r="E356" s="3" t="s">
        <v>631</v>
      </c>
      <c r="F356" s="3" t="s">
        <v>631</v>
      </c>
    </row>
    <row r="357" spans="1:6" x14ac:dyDescent="0.25">
      <c r="A357" s="3">
        <v>354</v>
      </c>
      <c r="B357" s="3"/>
      <c r="C357" s="13">
        <v>3953.79</v>
      </c>
      <c r="D357" s="13">
        <v>3953.79</v>
      </c>
      <c r="E357" s="3" t="s">
        <v>217</v>
      </c>
      <c r="F357" s="3" t="s">
        <v>643</v>
      </c>
    </row>
    <row r="358" spans="1:6" x14ac:dyDescent="0.25">
      <c r="A358" s="3">
        <v>355</v>
      </c>
      <c r="B358" s="3" t="s">
        <v>631</v>
      </c>
      <c r="C358" s="13">
        <v>0</v>
      </c>
      <c r="D358" s="13">
        <v>0</v>
      </c>
      <c r="E358" s="3" t="s">
        <v>631</v>
      </c>
      <c r="F358" s="3" t="s">
        <v>631</v>
      </c>
    </row>
    <row r="359" spans="1:6" x14ac:dyDescent="0.25">
      <c r="A359" s="3">
        <v>356</v>
      </c>
      <c r="B359" s="3" t="s">
        <v>631</v>
      </c>
      <c r="C359" s="13">
        <v>0</v>
      </c>
      <c r="D359" s="13">
        <v>0</v>
      </c>
      <c r="E359" s="3" t="s">
        <v>631</v>
      </c>
      <c r="F359" s="3" t="s">
        <v>631</v>
      </c>
    </row>
    <row r="360" spans="1:6" x14ac:dyDescent="0.25">
      <c r="A360" s="3">
        <v>357</v>
      </c>
      <c r="B360" s="3" t="s">
        <v>631</v>
      </c>
      <c r="C360" s="13">
        <v>0</v>
      </c>
      <c r="D360" s="13">
        <v>0</v>
      </c>
      <c r="E360" s="3" t="s">
        <v>631</v>
      </c>
      <c r="F360" s="3" t="s">
        <v>631</v>
      </c>
    </row>
    <row r="361" spans="1:6" x14ac:dyDescent="0.25">
      <c r="A361" s="3">
        <v>358</v>
      </c>
      <c r="B361" s="3" t="s">
        <v>631</v>
      </c>
      <c r="C361" s="13">
        <v>0</v>
      </c>
      <c r="D361" s="13">
        <v>0</v>
      </c>
      <c r="E361" s="3" t="s">
        <v>631</v>
      </c>
      <c r="F361" s="3" t="s">
        <v>631</v>
      </c>
    </row>
    <row r="362" spans="1:6" x14ac:dyDescent="0.25">
      <c r="A362" s="3">
        <v>359</v>
      </c>
      <c r="B362" s="3" t="s">
        <v>631</v>
      </c>
      <c r="C362" s="13">
        <v>0</v>
      </c>
      <c r="D362" s="13">
        <v>0</v>
      </c>
      <c r="E362" s="3" t="s">
        <v>631</v>
      </c>
      <c r="F362" s="3" t="s">
        <v>631</v>
      </c>
    </row>
    <row r="363" spans="1:6" x14ac:dyDescent="0.25">
      <c r="A363" s="3">
        <v>360</v>
      </c>
      <c r="B363" s="3" t="s">
        <v>631</v>
      </c>
      <c r="C363" s="13">
        <v>0</v>
      </c>
      <c r="D363" s="13">
        <v>0</v>
      </c>
      <c r="E363" s="3" t="s">
        <v>631</v>
      </c>
      <c r="F363" s="3" t="s">
        <v>631</v>
      </c>
    </row>
    <row r="364" spans="1:6" x14ac:dyDescent="0.25">
      <c r="A364" s="3">
        <v>361</v>
      </c>
      <c r="B364" s="3" t="s">
        <v>631</v>
      </c>
      <c r="C364" s="13">
        <v>0</v>
      </c>
      <c r="D364" s="13">
        <v>0</v>
      </c>
      <c r="E364" s="3" t="s">
        <v>631</v>
      </c>
      <c r="F364" s="3" t="s">
        <v>631</v>
      </c>
    </row>
    <row r="365" spans="1:6" x14ac:dyDescent="0.25">
      <c r="A365" s="3">
        <v>362</v>
      </c>
      <c r="B365" s="3" t="s">
        <v>631</v>
      </c>
      <c r="C365" s="13">
        <v>0</v>
      </c>
      <c r="D365" s="13">
        <v>0</v>
      </c>
      <c r="E365" s="3" t="s">
        <v>631</v>
      </c>
      <c r="F365" s="3" t="s">
        <v>631</v>
      </c>
    </row>
    <row r="366" spans="1:6" x14ac:dyDescent="0.25">
      <c r="A366" s="3">
        <v>363</v>
      </c>
      <c r="B366" s="3"/>
      <c r="C366" s="13">
        <v>6000</v>
      </c>
      <c r="D366" s="13">
        <v>6000</v>
      </c>
      <c r="E366" s="3" t="s">
        <v>217</v>
      </c>
      <c r="F366" s="3" t="s">
        <v>643</v>
      </c>
    </row>
    <row r="367" spans="1:6" x14ac:dyDescent="0.25">
      <c r="A367" s="3">
        <v>364</v>
      </c>
      <c r="B367" s="3"/>
      <c r="C367" s="13">
        <v>2139.5</v>
      </c>
      <c r="D367" s="13">
        <v>2139.5</v>
      </c>
      <c r="E367" s="3" t="s">
        <v>217</v>
      </c>
      <c r="F367" s="3" t="s">
        <v>643</v>
      </c>
    </row>
    <row r="368" spans="1:6" x14ac:dyDescent="0.25">
      <c r="A368" s="3">
        <v>365</v>
      </c>
      <c r="B368" s="3" t="s">
        <v>631</v>
      </c>
      <c r="C368" s="13">
        <v>0</v>
      </c>
      <c r="D368" s="13">
        <v>0</v>
      </c>
      <c r="E368" s="3" t="s">
        <v>631</v>
      </c>
      <c r="F368" s="3" t="s">
        <v>631</v>
      </c>
    </row>
    <row r="369" spans="1:6" x14ac:dyDescent="0.25">
      <c r="A369" s="3">
        <v>366</v>
      </c>
      <c r="B369" s="3" t="s">
        <v>631</v>
      </c>
      <c r="C369" s="13">
        <v>0</v>
      </c>
      <c r="D369" s="13">
        <v>0</v>
      </c>
      <c r="E369" s="3" t="s">
        <v>631</v>
      </c>
      <c r="F369" s="3" t="s">
        <v>631</v>
      </c>
    </row>
    <row r="370" spans="1:6" x14ac:dyDescent="0.25">
      <c r="A370" s="3">
        <v>367</v>
      </c>
      <c r="B370" s="3" t="s">
        <v>631</v>
      </c>
      <c r="C370" s="13">
        <v>0</v>
      </c>
      <c r="D370" s="13">
        <v>0</v>
      </c>
      <c r="E370" s="3" t="s">
        <v>631</v>
      </c>
      <c r="F370" s="3" t="s">
        <v>631</v>
      </c>
    </row>
    <row r="371" spans="1:6" x14ac:dyDescent="0.25">
      <c r="A371" s="3">
        <v>368</v>
      </c>
      <c r="B371" s="3" t="s">
        <v>631</v>
      </c>
      <c r="C371" s="13">
        <v>0</v>
      </c>
      <c r="D371" s="13">
        <v>0</v>
      </c>
      <c r="E371" s="3" t="s">
        <v>631</v>
      </c>
      <c r="F371" s="3" t="s">
        <v>631</v>
      </c>
    </row>
    <row r="372" spans="1:6" x14ac:dyDescent="0.25">
      <c r="A372" s="3">
        <v>369</v>
      </c>
      <c r="B372" s="3"/>
      <c r="C372" s="13">
        <v>6332.7</v>
      </c>
      <c r="D372" s="13">
        <v>6332.7</v>
      </c>
      <c r="E372" s="3" t="s">
        <v>217</v>
      </c>
      <c r="F372" s="3" t="s">
        <v>643</v>
      </c>
    </row>
    <row r="373" spans="1:6" x14ac:dyDescent="0.25">
      <c r="A373" s="3">
        <v>370</v>
      </c>
      <c r="B373" s="3" t="s">
        <v>631</v>
      </c>
      <c r="C373" s="13">
        <v>0</v>
      </c>
      <c r="D373" s="13">
        <v>0</v>
      </c>
      <c r="E373" s="3" t="s">
        <v>631</v>
      </c>
      <c r="F373" s="3" t="s">
        <v>631</v>
      </c>
    </row>
    <row r="374" spans="1:6" x14ac:dyDescent="0.25">
      <c r="A374" s="3">
        <v>371</v>
      </c>
      <c r="B374" s="3" t="s">
        <v>631</v>
      </c>
      <c r="C374" s="13">
        <v>0</v>
      </c>
      <c r="D374" s="13">
        <v>0</v>
      </c>
      <c r="E374" s="3" t="s">
        <v>631</v>
      </c>
      <c r="F374" s="3" t="s">
        <v>631</v>
      </c>
    </row>
    <row r="375" spans="1:6" x14ac:dyDescent="0.25">
      <c r="A375" s="3">
        <v>372</v>
      </c>
      <c r="B375" s="3" t="s">
        <v>631</v>
      </c>
      <c r="C375" s="13">
        <v>0</v>
      </c>
      <c r="D375" s="13">
        <v>0</v>
      </c>
      <c r="E375" s="3" t="s">
        <v>631</v>
      </c>
      <c r="F375" s="3" t="s">
        <v>631</v>
      </c>
    </row>
    <row r="376" spans="1:6" x14ac:dyDescent="0.25">
      <c r="A376" s="3">
        <v>373</v>
      </c>
      <c r="B376" s="3"/>
      <c r="C376" s="13">
        <v>7137.02</v>
      </c>
      <c r="D376" s="13">
        <v>7137.02</v>
      </c>
      <c r="E376" s="3" t="s">
        <v>217</v>
      </c>
      <c r="F376" s="3" t="s">
        <v>643</v>
      </c>
    </row>
    <row r="377" spans="1:6" x14ac:dyDescent="0.25">
      <c r="A377" s="3">
        <v>374</v>
      </c>
      <c r="B377" s="3" t="s">
        <v>631</v>
      </c>
      <c r="C377" s="13">
        <v>0</v>
      </c>
      <c r="D377" s="13">
        <v>0</v>
      </c>
      <c r="E377" s="3" t="s">
        <v>631</v>
      </c>
      <c r="F377" s="3" t="s">
        <v>631</v>
      </c>
    </row>
    <row r="378" spans="1:6" x14ac:dyDescent="0.25">
      <c r="A378" s="3">
        <v>375</v>
      </c>
      <c r="B378" s="3" t="s">
        <v>631</v>
      </c>
      <c r="C378" s="13">
        <v>0</v>
      </c>
      <c r="D378" s="13">
        <v>0</v>
      </c>
      <c r="E378" s="3" t="s">
        <v>631</v>
      </c>
      <c r="F378" s="3" t="s">
        <v>631</v>
      </c>
    </row>
    <row r="379" spans="1:6" x14ac:dyDescent="0.25">
      <c r="A379" s="3">
        <v>376</v>
      </c>
      <c r="B379" s="3" t="s">
        <v>631</v>
      </c>
      <c r="C379" s="13">
        <v>0</v>
      </c>
      <c r="D379" s="13">
        <v>0</v>
      </c>
      <c r="E379" s="3" t="s">
        <v>631</v>
      </c>
      <c r="F379" s="3" t="s">
        <v>631</v>
      </c>
    </row>
    <row r="380" spans="1:6" x14ac:dyDescent="0.25">
      <c r="A380" s="3">
        <v>377</v>
      </c>
      <c r="B380" s="3"/>
      <c r="C380" s="13">
        <v>5000</v>
      </c>
      <c r="D380" s="13">
        <v>5000</v>
      </c>
      <c r="E380" s="3" t="s">
        <v>217</v>
      </c>
      <c r="F380" s="3" t="s">
        <v>643</v>
      </c>
    </row>
    <row r="381" spans="1:6" x14ac:dyDescent="0.25">
      <c r="A381" s="3">
        <v>378</v>
      </c>
      <c r="B381" s="3" t="s">
        <v>631</v>
      </c>
      <c r="C381" s="13">
        <v>0</v>
      </c>
      <c r="D381" s="13">
        <v>0</v>
      </c>
      <c r="E381" s="3" t="s">
        <v>631</v>
      </c>
      <c r="F381" s="3" t="s">
        <v>631</v>
      </c>
    </row>
    <row r="382" spans="1:6" x14ac:dyDescent="0.25">
      <c r="A382" s="3">
        <v>379</v>
      </c>
      <c r="B382" s="3" t="s">
        <v>631</v>
      </c>
      <c r="C382" s="13">
        <v>0</v>
      </c>
      <c r="D382" s="13">
        <v>0</v>
      </c>
      <c r="E382" s="3" t="s">
        <v>631</v>
      </c>
      <c r="F382" s="3" t="s">
        <v>631</v>
      </c>
    </row>
    <row r="383" spans="1:6" x14ac:dyDescent="0.25">
      <c r="A383" s="3">
        <v>380</v>
      </c>
      <c r="B383" s="3" t="s">
        <v>631</v>
      </c>
      <c r="C383" s="13">
        <v>0</v>
      </c>
      <c r="D383" s="13">
        <v>0</v>
      </c>
      <c r="E383" s="3" t="s">
        <v>631</v>
      </c>
      <c r="F383" s="3" t="s">
        <v>631</v>
      </c>
    </row>
    <row r="384" spans="1:6" x14ac:dyDescent="0.25">
      <c r="A384" s="3">
        <v>381</v>
      </c>
      <c r="B384" s="3" t="s">
        <v>631</v>
      </c>
      <c r="C384" s="13">
        <v>0</v>
      </c>
      <c r="D384" s="13">
        <v>0</v>
      </c>
      <c r="E384" s="3" t="s">
        <v>631</v>
      </c>
      <c r="F384" s="3" t="s">
        <v>631</v>
      </c>
    </row>
    <row r="385" spans="1:6" x14ac:dyDescent="0.25">
      <c r="A385" s="3">
        <v>382</v>
      </c>
      <c r="B385" s="3" t="s">
        <v>631</v>
      </c>
      <c r="C385" s="13">
        <v>0</v>
      </c>
      <c r="D385" s="13">
        <v>0</v>
      </c>
      <c r="E385" s="3" t="s">
        <v>631</v>
      </c>
      <c r="F385" s="3" t="s">
        <v>631</v>
      </c>
    </row>
    <row r="386" spans="1:6" x14ac:dyDescent="0.25">
      <c r="A386" s="3">
        <v>383</v>
      </c>
      <c r="B386" s="3"/>
      <c r="C386" s="13">
        <v>2000</v>
      </c>
      <c r="D386" s="13">
        <v>2000</v>
      </c>
      <c r="E386" s="3" t="s">
        <v>217</v>
      </c>
      <c r="F386" s="3" t="s">
        <v>643</v>
      </c>
    </row>
    <row r="387" spans="1:6" x14ac:dyDescent="0.25">
      <c r="A387" s="3">
        <v>384</v>
      </c>
      <c r="B387" s="3"/>
      <c r="C387" s="13">
        <v>1000</v>
      </c>
      <c r="D387" s="13">
        <v>1000</v>
      </c>
      <c r="E387" s="3" t="s">
        <v>217</v>
      </c>
      <c r="F387" s="3" t="s">
        <v>643</v>
      </c>
    </row>
    <row r="388" spans="1:6" x14ac:dyDescent="0.25">
      <c r="A388" s="3">
        <v>385</v>
      </c>
      <c r="B388" s="3" t="s">
        <v>631</v>
      </c>
      <c r="C388" s="13">
        <v>0</v>
      </c>
      <c r="D388" s="13">
        <v>0</v>
      </c>
      <c r="E388" s="3" t="s">
        <v>631</v>
      </c>
      <c r="F388" s="3" t="s">
        <v>631</v>
      </c>
    </row>
    <row r="389" spans="1:6" x14ac:dyDescent="0.25">
      <c r="A389" s="3">
        <v>386</v>
      </c>
      <c r="B389" s="3" t="s">
        <v>631</v>
      </c>
      <c r="C389" s="13">
        <v>0</v>
      </c>
      <c r="D389" s="13">
        <v>0</v>
      </c>
      <c r="E389" s="3" t="s">
        <v>631</v>
      </c>
      <c r="F389" s="3" t="s">
        <v>631</v>
      </c>
    </row>
    <row r="390" spans="1:6" x14ac:dyDescent="0.25">
      <c r="A390" s="3">
        <v>387</v>
      </c>
      <c r="B390" s="3" t="s">
        <v>631</v>
      </c>
      <c r="C390" s="13">
        <v>0</v>
      </c>
      <c r="D390" s="13">
        <v>0</v>
      </c>
      <c r="E390" s="3" t="s">
        <v>631</v>
      </c>
      <c r="F390" s="3" t="s">
        <v>631</v>
      </c>
    </row>
    <row r="391" spans="1:6" x14ac:dyDescent="0.25">
      <c r="A391" s="3">
        <v>388</v>
      </c>
      <c r="B391" s="3" t="s">
        <v>631</v>
      </c>
      <c r="C391" s="13">
        <v>0</v>
      </c>
      <c r="D391" s="13">
        <v>0</v>
      </c>
      <c r="E391" s="3" t="s">
        <v>631</v>
      </c>
      <c r="F391" s="3" t="s">
        <v>631</v>
      </c>
    </row>
    <row r="392" spans="1:6" x14ac:dyDescent="0.25">
      <c r="A392" s="3">
        <v>389</v>
      </c>
      <c r="B392" s="3" t="s">
        <v>631</v>
      </c>
      <c r="C392" s="13">
        <v>0</v>
      </c>
      <c r="D392" s="13">
        <v>0</v>
      </c>
      <c r="E392" s="3" t="s">
        <v>631</v>
      </c>
      <c r="F392" s="3" t="s">
        <v>631</v>
      </c>
    </row>
    <row r="393" spans="1:6" x14ac:dyDescent="0.25">
      <c r="A393" s="3">
        <v>390</v>
      </c>
      <c r="B393" s="3" t="s">
        <v>631</v>
      </c>
      <c r="C393" s="13">
        <v>0</v>
      </c>
      <c r="D393" s="13">
        <v>0</v>
      </c>
      <c r="E393" s="3" t="s">
        <v>631</v>
      </c>
      <c r="F393" s="3" t="s">
        <v>631</v>
      </c>
    </row>
    <row r="394" spans="1:6" x14ac:dyDescent="0.25">
      <c r="A394" s="3">
        <v>391</v>
      </c>
      <c r="B394" s="3" t="s">
        <v>631</v>
      </c>
      <c r="C394" s="13">
        <v>0</v>
      </c>
      <c r="D394" s="13">
        <v>0</v>
      </c>
      <c r="E394" s="3" t="s">
        <v>631</v>
      </c>
      <c r="F394" s="3" t="s">
        <v>631</v>
      </c>
    </row>
    <row r="395" spans="1:6" x14ac:dyDescent="0.25">
      <c r="A395" s="3">
        <v>392</v>
      </c>
      <c r="B395" s="3" t="s">
        <v>631</v>
      </c>
      <c r="C395" s="13">
        <v>0</v>
      </c>
      <c r="D395" s="13">
        <v>0</v>
      </c>
      <c r="E395" s="3" t="s">
        <v>631</v>
      </c>
      <c r="F395" s="3" t="s">
        <v>631</v>
      </c>
    </row>
    <row r="396" spans="1:6" x14ac:dyDescent="0.25">
      <c r="A396" s="3">
        <v>393</v>
      </c>
      <c r="B396" s="3" t="s">
        <v>631</v>
      </c>
      <c r="C396" s="13">
        <v>0</v>
      </c>
      <c r="D396" s="13">
        <v>0</v>
      </c>
      <c r="E396" s="3" t="s">
        <v>631</v>
      </c>
      <c r="F396" s="3" t="s">
        <v>631</v>
      </c>
    </row>
    <row r="397" spans="1:6" x14ac:dyDescent="0.25">
      <c r="A397" s="3">
        <v>394</v>
      </c>
      <c r="B397" s="3"/>
      <c r="C397" s="13">
        <v>10051.18</v>
      </c>
      <c r="D397" s="13">
        <v>10051.18</v>
      </c>
      <c r="E397" s="3" t="s">
        <v>217</v>
      </c>
      <c r="F397" s="3" t="s">
        <v>643</v>
      </c>
    </row>
    <row r="398" spans="1:6" x14ac:dyDescent="0.25">
      <c r="A398" s="3">
        <v>395</v>
      </c>
      <c r="B398" s="3" t="s">
        <v>631</v>
      </c>
      <c r="C398" s="13">
        <v>0</v>
      </c>
      <c r="D398" s="13">
        <v>0</v>
      </c>
      <c r="E398" s="3" t="s">
        <v>631</v>
      </c>
      <c r="F398" s="3" t="s">
        <v>631</v>
      </c>
    </row>
    <row r="399" spans="1:6" x14ac:dyDescent="0.25">
      <c r="A399" s="3">
        <v>396</v>
      </c>
      <c r="B399" s="3" t="s">
        <v>631</v>
      </c>
      <c r="C399" s="13">
        <v>0</v>
      </c>
      <c r="D399" s="13">
        <v>0</v>
      </c>
      <c r="E399" s="3" t="s">
        <v>631</v>
      </c>
      <c r="F399" s="3" t="s">
        <v>631</v>
      </c>
    </row>
    <row r="400" spans="1:6" x14ac:dyDescent="0.25">
      <c r="A400" s="3">
        <v>397</v>
      </c>
      <c r="B400" s="3"/>
      <c r="C400" s="13">
        <v>1000</v>
      </c>
      <c r="D400" s="13">
        <v>1000</v>
      </c>
      <c r="E400" s="3" t="s">
        <v>217</v>
      </c>
      <c r="F400" s="3" t="s">
        <v>643</v>
      </c>
    </row>
    <row r="401" spans="1:6" x14ac:dyDescent="0.25">
      <c r="A401" s="3">
        <v>398</v>
      </c>
      <c r="B401" s="3"/>
      <c r="C401" s="13">
        <v>7133.44</v>
      </c>
      <c r="D401" s="13">
        <v>7133.44</v>
      </c>
      <c r="E401" s="3" t="s">
        <v>217</v>
      </c>
      <c r="F401" s="3" t="s">
        <v>643</v>
      </c>
    </row>
    <row r="402" spans="1:6" x14ac:dyDescent="0.25">
      <c r="A402" s="3">
        <v>399</v>
      </c>
      <c r="B402" s="3" t="s">
        <v>631</v>
      </c>
      <c r="C402" s="13">
        <v>0</v>
      </c>
      <c r="D402" s="13">
        <v>0</v>
      </c>
      <c r="E402" s="3" t="s">
        <v>631</v>
      </c>
      <c r="F402" s="3" t="s">
        <v>631</v>
      </c>
    </row>
    <row r="403" spans="1:6" x14ac:dyDescent="0.25">
      <c r="A403" s="3">
        <v>400</v>
      </c>
      <c r="B403" s="3" t="s">
        <v>631</v>
      </c>
      <c r="C403" s="13">
        <v>0</v>
      </c>
      <c r="D403" s="13">
        <v>0</v>
      </c>
      <c r="E403" s="3" t="s">
        <v>631</v>
      </c>
      <c r="F403" s="3" t="s">
        <v>631</v>
      </c>
    </row>
    <row r="404" spans="1:6" x14ac:dyDescent="0.25">
      <c r="A404" s="3">
        <v>401</v>
      </c>
      <c r="B404" s="3" t="s">
        <v>631</v>
      </c>
      <c r="C404" s="13">
        <v>0</v>
      </c>
      <c r="D404" s="13">
        <v>0</v>
      </c>
      <c r="E404" s="3" t="s">
        <v>631</v>
      </c>
      <c r="F404" s="3" t="s">
        <v>631</v>
      </c>
    </row>
    <row r="405" spans="1:6" x14ac:dyDescent="0.25">
      <c r="A405" s="3">
        <v>402</v>
      </c>
      <c r="B405" s="3" t="s">
        <v>631</v>
      </c>
      <c r="C405" s="13">
        <v>0</v>
      </c>
      <c r="D405" s="13">
        <v>0</v>
      </c>
      <c r="E405" s="3" t="s">
        <v>631</v>
      </c>
      <c r="F405" s="3" t="s">
        <v>631</v>
      </c>
    </row>
    <row r="406" spans="1:6" x14ac:dyDescent="0.25">
      <c r="A406" s="3">
        <v>403</v>
      </c>
      <c r="B406" s="3" t="s">
        <v>631</v>
      </c>
      <c r="C406" s="13">
        <v>0</v>
      </c>
      <c r="D406" s="13">
        <v>0</v>
      </c>
      <c r="E406" s="3" t="s">
        <v>631</v>
      </c>
      <c r="F406" s="3" t="s">
        <v>631</v>
      </c>
    </row>
    <row r="407" spans="1:6" x14ac:dyDescent="0.25">
      <c r="A407" s="3">
        <v>404</v>
      </c>
      <c r="B407" s="3" t="s">
        <v>631</v>
      </c>
      <c r="C407" s="13">
        <v>0</v>
      </c>
      <c r="D407" s="13">
        <v>0</v>
      </c>
      <c r="E407" s="3" t="s">
        <v>631</v>
      </c>
      <c r="F407" s="3" t="s">
        <v>631</v>
      </c>
    </row>
    <row r="408" spans="1:6" x14ac:dyDescent="0.25">
      <c r="A408" s="3">
        <v>405</v>
      </c>
      <c r="B408" s="3" t="s">
        <v>631</v>
      </c>
      <c r="C408" s="13">
        <v>0</v>
      </c>
      <c r="D408" s="13">
        <v>0</v>
      </c>
      <c r="E408" s="3" t="s">
        <v>631</v>
      </c>
      <c r="F408" s="3" t="s">
        <v>631</v>
      </c>
    </row>
    <row r="409" spans="1:6" x14ac:dyDescent="0.25">
      <c r="A409" s="3">
        <v>406</v>
      </c>
      <c r="B409" s="3" t="s">
        <v>631</v>
      </c>
      <c r="C409" s="13">
        <v>0</v>
      </c>
      <c r="D409" s="13">
        <v>0</v>
      </c>
      <c r="E409" s="3" t="s">
        <v>631</v>
      </c>
      <c r="F409" s="3" t="s">
        <v>631</v>
      </c>
    </row>
    <row r="410" spans="1:6" x14ac:dyDescent="0.25">
      <c r="A410" s="3">
        <v>407</v>
      </c>
      <c r="B410" s="3" t="s">
        <v>631</v>
      </c>
      <c r="C410" s="13">
        <v>0</v>
      </c>
      <c r="D410" s="13">
        <v>0</v>
      </c>
      <c r="E410" s="3" t="s">
        <v>631</v>
      </c>
      <c r="F410" s="3" t="s">
        <v>631</v>
      </c>
    </row>
    <row r="411" spans="1:6" x14ac:dyDescent="0.25">
      <c r="A411" s="3">
        <v>408</v>
      </c>
      <c r="B411" s="3" t="s">
        <v>631</v>
      </c>
      <c r="C411" s="13">
        <v>0</v>
      </c>
      <c r="D411" s="13">
        <v>0</v>
      </c>
      <c r="E411" s="3" t="s">
        <v>631</v>
      </c>
      <c r="F411" s="3" t="s">
        <v>631</v>
      </c>
    </row>
    <row r="412" spans="1:6" x14ac:dyDescent="0.25">
      <c r="A412" s="3">
        <v>409</v>
      </c>
      <c r="B412" s="3" t="s">
        <v>631</v>
      </c>
      <c r="C412" s="13">
        <v>0</v>
      </c>
      <c r="D412" s="13">
        <v>0</v>
      </c>
      <c r="E412" s="3" t="s">
        <v>631</v>
      </c>
      <c r="F412" s="3" t="s">
        <v>631</v>
      </c>
    </row>
    <row r="413" spans="1:6" x14ac:dyDescent="0.25">
      <c r="A413" s="3">
        <v>410</v>
      </c>
      <c r="B413" s="3" t="s">
        <v>631</v>
      </c>
      <c r="C413" s="13">
        <v>0</v>
      </c>
      <c r="D413" s="13">
        <v>0</v>
      </c>
      <c r="E413" s="3" t="s">
        <v>631</v>
      </c>
      <c r="F413" s="3" t="s">
        <v>631</v>
      </c>
    </row>
    <row r="414" spans="1:6" x14ac:dyDescent="0.25">
      <c r="A414" s="3">
        <v>411</v>
      </c>
      <c r="B414" s="3"/>
      <c r="C414" s="13">
        <v>4000</v>
      </c>
      <c r="D414" s="13">
        <v>4000</v>
      </c>
      <c r="E414" s="3" t="s">
        <v>217</v>
      </c>
      <c r="F414" s="3" t="s">
        <v>643</v>
      </c>
    </row>
    <row r="415" spans="1:6" x14ac:dyDescent="0.25">
      <c r="A415" s="3">
        <v>412</v>
      </c>
      <c r="B415" s="3" t="s">
        <v>631</v>
      </c>
      <c r="C415" s="13">
        <v>0</v>
      </c>
      <c r="D415" s="13">
        <v>0</v>
      </c>
      <c r="E415" s="3" t="s">
        <v>631</v>
      </c>
      <c r="F415" s="3" t="s">
        <v>631</v>
      </c>
    </row>
    <row r="416" spans="1:6" x14ac:dyDescent="0.25">
      <c r="A416" s="3">
        <v>413</v>
      </c>
      <c r="B416" s="3" t="s">
        <v>631</v>
      </c>
      <c r="C416" s="13">
        <v>0</v>
      </c>
      <c r="D416" s="13">
        <v>0</v>
      </c>
      <c r="E416" s="3" t="s">
        <v>631</v>
      </c>
      <c r="F416" s="3" t="s">
        <v>631</v>
      </c>
    </row>
    <row r="417" spans="1:6" x14ac:dyDescent="0.25">
      <c r="A417" s="3">
        <v>414</v>
      </c>
      <c r="B417" s="3" t="s">
        <v>631</v>
      </c>
      <c r="C417" s="13">
        <v>0</v>
      </c>
      <c r="D417" s="13">
        <v>0</v>
      </c>
      <c r="E417" s="3" t="s">
        <v>631</v>
      </c>
      <c r="F417" s="3" t="s">
        <v>631</v>
      </c>
    </row>
    <row r="418" spans="1:6" x14ac:dyDescent="0.25">
      <c r="A418" s="3">
        <v>415</v>
      </c>
      <c r="B418" s="3" t="s">
        <v>631</v>
      </c>
      <c r="C418" s="13">
        <v>0</v>
      </c>
      <c r="D418" s="13">
        <v>0</v>
      </c>
      <c r="E418" s="3" t="s">
        <v>631</v>
      </c>
      <c r="F418" s="3" t="s">
        <v>631</v>
      </c>
    </row>
    <row r="419" spans="1:6" x14ac:dyDescent="0.25">
      <c r="A419" s="3">
        <v>416</v>
      </c>
      <c r="B419" s="3" t="s">
        <v>631</v>
      </c>
      <c r="C419" s="13">
        <v>0</v>
      </c>
      <c r="D419" s="13">
        <v>0</v>
      </c>
      <c r="E419" s="3" t="s">
        <v>631</v>
      </c>
      <c r="F419" s="3" t="s">
        <v>631</v>
      </c>
    </row>
    <row r="420" spans="1:6" x14ac:dyDescent="0.25">
      <c r="A420" s="3">
        <v>417</v>
      </c>
      <c r="B420" s="3" t="s">
        <v>631</v>
      </c>
      <c r="C420" s="13">
        <v>0</v>
      </c>
      <c r="D420" s="13">
        <v>0</v>
      </c>
      <c r="E420" s="3" t="s">
        <v>631</v>
      </c>
      <c r="F420" s="3" t="s">
        <v>631</v>
      </c>
    </row>
    <row r="421" spans="1:6" x14ac:dyDescent="0.25">
      <c r="A421" s="3">
        <v>418</v>
      </c>
      <c r="B421" s="3" t="s">
        <v>631</v>
      </c>
      <c r="C421" s="13">
        <v>0</v>
      </c>
      <c r="D421" s="13">
        <v>0</v>
      </c>
      <c r="E421" s="3" t="s">
        <v>631</v>
      </c>
      <c r="F421" s="3" t="s">
        <v>631</v>
      </c>
    </row>
    <row r="422" spans="1:6" x14ac:dyDescent="0.25">
      <c r="A422" s="3">
        <v>419</v>
      </c>
      <c r="B422" s="3"/>
      <c r="C422" s="13">
        <v>1600</v>
      </c>
      <c r="D422" s="13">
        <v>1600</v>
      </c>
      <c r="E422" s="3" t="s">
        <v>217</v>
      </c>
      <c r="F422" s="3" t="s">
        <v>643</v>
      </c>
    </row>
    <row r="423" spans="1:6" x14ac:dyDescent="0.25">
      <c r="A423" s="3">
        <v>420</v>
      </c>
      <c r="B423" s="3" t="s">
        <v>631</v>
      </c>
      <c r="C423" s="13">
        <v>0</v>
      </c>
      <c r="D423" s="13">
        <v>0</v>
      </c>
      <c r="E423" s="3" t="s">
        <v>631</v>
      </c>
      <c r="F423" s="3" t="s">
        <v>631</v>
      </c>
    </row>
    <row r="424" spans="1:6" x14ac:dyDescent="0.25">
      <c r="A424" s="3">
        <v>421</v>
      </c>
      <c r="B424" s="3" t="s">
        <v>631</v>
      </c>
      <c r="C424" s="13">
        <v>0</v>
      </c>
      <c r="D424" s="13">
        <v>0</v>
      </c>
      <c r="E424" s="3" t="s">
        <v>631</v>
      </c>
      <c r="F424" s="3" t="s">
        <v>631</v>
      </c>
    </row>
    <row r="425" spans="1:6" x14ac:dyDescent="0.25">
      <c r="A425" s="3">
        <v>422</v>
      </c>
      <c r="B425" s="3" t="s">
        <v>631</v>
      </c>
      <c r="C425" s="13">
        <v>0</v>
      </c>
      <c r="D425" s="13">
        <v>0</v>
      </c>
      <c r="E425" s="3" t="s">
        <v>631</v>
      </c>
      <c r="F425" s="3" t="s">
        <v>631</v>
      </c>
    </row>
    <row r="426" spans="1:6" x14ac:dyDescent="0.25">
      <c r="A426" s="3">
        <v>423</v>
      </c>
      <c r="B426" s="3" t="s">
        <v>631</v>
      </c>
      <c r="C426" s="13">
        <v>0</v>
      </c>
      <c r="D426" s="13">
        <v>0</v>
      </c>
      <c r="E426" s="3" t="s">
        <v>631</v>
      </c>
      <c r="F426" s="3" t="s">
        <v>631</v>
      </c>
    </row>
    <row r="427" spans="1:6" x14ac:dyDescent="0.25">
      <c r="A427" s="3">
        <v>424</v>
      </c>
      <c r="B427" s="3" t="s">
        <v>631</v>
      </c>
      <c r="C427" s="13">
        <v>0</v>
      </c>
      <c r="D427" s="13">
        <v>0</v>
      </c>
      <c r="E427" s="3" t="s">
        <v>631</v>
      </c>
      <c r="F427" s="3" t="s">
        <v>631</v>
      </c>
    </row>
    <row r="428" spans="1:6" x14ac:dyDescent="0.25">
      <c r="A428" s="3">
        <v>425</v>
      </c>
      <c r="B428" s="3" t="s">
        <v>631</v>
      </c>
      <c r="C428" s="13">
        <v>0</v>
      </c>
      <c r="D428" s="13">
        <v>0</v>
      </c>
      <c r="E428" s="3" t="s">
        <v>631</v>
      </c>
      <c r="F428" s="3" t="s">
        <v>631</v>
      </c>
    </row>
    <row r="429" spans="1:6" x14ac:dyDescent="0.25">
      <c r="A429" s="3">
        <v>426</v>
      </c>
      <c r="B429" s="3" t="s">
        <v>631</v>
      </c>
      <c r="C429" s="13">
        <v>0</v>
      </c>
      <c r="D429" s="13">
        <v>0</v>
      </c>
      <c r="E429" s="3" t="s">
        <v>631</v>
      </c>
      <c r="F429" s="3" t="s">
        <v>631</v>
      </c>
    </row>
    <row r="430" spans="1:6" x14ac:dyDescent="0.25">
      <c r="A430" s="3">
        <v>427</v>
      </c>
      <c r="B430" s="3" t="s">
        <v>631</v>
      </c>
      <c r="C430" s="13">
        <v>0</v>
      </c>
      <c r="D430" s="13">
        <v>0</v>
      </c>
      <c r="E430" s="3" t="s">
        <v>631</v>
      </c>
      <c r="F430" s="3" t="s">
        <v>631</v>
      </c>
    </row>
    <row r="431" spans="1:6" x14ac:dyDescent="0.25">
      <c r="A431" s="3">
        <v>428</v>
      </c>
      <c r="B431" s="3" t="s">
        <v>631</v>
      </c>
      <c r="C431" s="13">
        <v>0</v>
      </c>
      <c r="D431" s="13">
        <v>0</v>
      </c>
      <c r="E431" s="3" t="s">
        <v>631</v>
      </c>
      <c r="F431" s="3" t="s">
        <v>631</v>
      </c>
    </row>
    <row r="432" spans="1:6" x14ac:dyDescent="0.25">
      <c r="A432" s="3">
        <v>429</v>
      </c>
      <c r="B432" s="3" t="s">
        <v>631</v>
      </c>
      <c r="C432" s="13">
        <v>0</v>
      </c>
      <c r="D432" s="13">
        <v>0</v>
      </c>
      <c r="E432" s="3" t="s">
        <v>631</v>
      </c>
      <c r="F432" s="3" t="s">
        <v>631</v>
      </c>
    </row>
    <row r="433" spans="1:6" x14ac:dyDescent="0.25">
      <c r="A433" s="3">
        <v>430</v>
      </c>
      <c r="B433" s="3" t="s">
        <v>631</v>
      </c>
      <c r="C433" s="13">
        <v>0</v>
      </c>
      <c r="D433" s="13">
        <v>0</v>
      </c>
      <c r="E433" s="3" t="s">
        <v>631</v>
      </c>
      <c r="F433" s="3" t="s">
        <v>631</v>
      </c>
    </row>
    <row r="434" spans="1:6" x14ac:dyDescent="0.25">
      <c r="A434" s="3">
        <v>431</v>
      </c>
      <c r="B434" s="3" t="s">
        <v>631</v>
      </c>
      <c r="C434" s="13">
        <v>0</v>
      </c>
      <c r="D434" s="13">
        <v>0</v>
      </c>
      <c r="E434" s="3" t="s">
        <v>631</v>
      </c>
      <c r="F434" s="3" t="s">
        <v>631</v>
      </c>
    </row>
    <row r="435" spans="1:6" x14ac:dyDescent="0.25">
      <c r="A435" s="3">
        <v>432</v>
      </c>
      <c r="B435" s="3" t="s">
        <v>631</v>
      </c>
      <c r="C435" s="13">
        <v>0</v>
      </c>
      <c r="D435" s="13">
        <v>0</v>
      </c>
      <c r="E435" s="3" t="s">
        <v>631</v>
      </c>
      <c r="F435" s="3" t="s">
        <v>631</v>
      </c>
    </row>
    <row r="436" spans="1:6" x14ac:dyDescent="0.25">
      <c r="A436" s="3">
        <v>433</v>
      </c>
      <c r="B436" s="3" t="s">
        <v>631</v>
      </c>
      <c r="C436" s="13">
        <v>0</v>
      </c>
      <c r="D436" s="13">
        <v>0</v>
      </c>
      <c r="E436" s="3" t="s">
        <v>631</v>
      </c>
      <c r="F436" s="3" t="s">
        <v>631</v>
      </c>
    </row>
    <row r="437" spans="1:6" x14ac:dyDescent="0.25">
      <c r="A437" s="3">
        <v>434</v>
      </c>
      <c r="B437" s="3" t="s">
        <v>631</v>
      </c>
      <c r="C437" s="13">
        <v>0</v>
      </c>
      <c r="D437" s="13">
        <v>0</v>
      </c>
      <c r="E437" s="3" t="s">
        <v>631</v>
      </c>
      <c r="F437" s="3" t="s">
        <v>631</v>
      </c>
    </row>
    <row r="438" spans="1:6" x14ac:dyDescent="0.25">
      <c r="A438" s="3">
        <v>435</v>
      </c>
      <c r="B438" s="3" t="s">
        <v>631</v>
      </c>
      <c r="C438" s="13">
        <v>0</v>
      </c>
      <c r="D438" s="13">
        <v>0</v>
      </c>
      <c r="E438" s="3" t="s">
        <v>631</v>
      </c>
      <c r="F438" s="3" t="s">
        <v>631</v>
      </c>
    </row>
    <row r="439" spans="1:6" x14ac:dyDescent="0.25">
      <c r="A439" s="3">
        <v>436</v>
      </c>
      <c r="B439" s="3" t="s">
        <v>631</v>
      </c>
      <c r="C439" s="13">
        <v>0</v>
      </c>
      <c r="D439" s="13">
        <v>0</v>
      </c>
      <c r="E439" s="3" t="s">
        <v>631</v>
      </c>
      <c r="F439" s="3" t="s">
        <v>631</v>
      </c>
    </row>
    <row r="440" spans="1:6" x14ac:dyDescent="0.25">
      <c r="A440" s="3">
        <v>437</v>
      </c>
      <c r="B440" s="3" t="s">
        <v>631</v>
      </c>
      <c r="C440" s="13">
        <v>0</v>
      </c>
      <c r="D440" s="13">
        <v>0</v>
      </c>
      <c r="E440" s="3" t="s">
        <v>631</v>
      </c>
      <c r="F440" s="3" t="s">
        <v>631</v>
      </c>
    </row>
    <row r="441" spans="1:6" x14ac:dyDescent="0.25">
      <c r="A441" s="3">
        <v>438</v>
      </c>
      <c r="B441" s="3" t="s">
        <v>631</v>
      </c>
      <c r="C441" s="13">
        <v>0</v>
      </c>
      <c r="D441" s="13">
        <v>0</v>
      </c>
      <c r="E441" s="3" t="s">
        <v>631</v>
      </c>
      <c r="F441" s="3" t="s">
        <v>631</v>
      </c>
    </row>
    <row r="442" spans="1:6" x14ac:dyDescent="0.25">
      <c r="A442" s="3">
        <v>439</v>
      </c>
      <c r="B442" s="3" t="s">
        <v>631</v>
      </c>
      <c r="C442" s="13">
        <v>0</v>
      </c>
      <c r="D442" s="13">
        <v>0</v>
      </c>
      <c r="E442" s="3" t="s">
        <v>631</v>
      </c>
      <c r="F442" s="3" t="s">
        <v>631</v>
      </c>
    </row>
    <row r="443" spans="1:6" x14ac:dyDescent="0.25">
      <c r="A443" s="3">
        <v>440</v>
      </c>
      <c r="B443" s="3" t="s">
        <v>631</v>
      </c>
      <c r="C443" s="13">
        <v>0</v>
      </c>
      <c r="D443" s="13">
        <v>0</v>
      </c>
      <c r="E443" s="3" t="s">
        <v>631</v>
      </c>
      <c r="F443" s="3" t="s">
        <v>631</v>
      </c>
    </row>
    <row r="444" spans="1:6" x14ac:dyDescent="0.25">
      <c r="A444" s="3">
        <v>441</v>
      </c>
      <c r="B444" s="3" t="s">
        <v>631</v>
      </c>
      <c r="C444" s="13">
        <v>0</v>
      </c>
      <c r="D444" s="13">
        <v>0</v>
      </c>
      <c r="E444" s="3" t="s">
        <v>631</v>
      </c>
      <c r="F444" s="3" t="s">
        <v>631</v>
      </c>
    </row>
    <row r="445" spans="1:6" x14ac:dyDescent="0.25">
      <c r="A445" s="3">
        <v>442</v>
      </c>
      <c r="B445" s="3"/>
      <c r="C445" s="13">
        <v>1000</v>
      </c>
      <c r="D445" s="13">
        <v>1000</v>
      </c>
      <c r="E445" s="3" t="s">
        <v>217</v>
      </c>
      <c r="F445" s="3" t="s">
        <v>643</v>
      </c>
    </row>
    <row r="446" spans="1:6" x14ac:dyDescent="0.25">
      <c r="A446" s="3">
        <v>443</v>
      </c>
      <c r="B446" s="3" t="s">
        <v>631</v>
      </c>
      <c r="C446" s="13">
        <v>0</v>
      </c>
      <c r="D446" s="13">
        <v>0</v>
      </c>
      <c r="E446" s="3" t="s">
        <v>631</v>
      </c>
      <c r="F446" s="3" t="s">
        <v>631</v>
      </c>
    </row>
    <row r="447" spans="1:6" x14ac:dyDescent="0.25">
      <c r="A447" s="3">
        <v>444</v>
      </c>
      <c r="B447" s="3"/>
      <c r="C447" s="13">
        <v>1250</v>
      </c>
      <c r="D447" s="13">
        <v>1250</v>
      </c>
      <c r="E447" s="3" t="s">
        <v>217</v>
      </c>
      <c r="F447" s="3" t="s">
        <v>643</v>
      </c>
    </row>
    <row r="448" spans="1:6" x14ac:dyDescent="0.25">
      <c r="A448" s="3">
        <v>445</v>
      </c>
      <c r="B448" s="3" t="s">
        <v>631</v>
      </c>
      <c r="C448" s="13">
        <v>0</v>
      </c>
      <c r="D448" s="13">
        <v>0</v>
      </c>
      <c r="E448" s="3" t="s">
        <v>631</v>
      </c>
      <c r="F448" s="3" t="s">
        <v>631</v>
      </c>
    </row>
    <row r="449" spans="1:6" x14ac:dyDescent="0.25">
      <c r="A449" s="3">
        <v>446</v>
      </c>
      <c r="B449" s="3" t="s">
        <v>631</v>
      </c>
      <c r="C449" s="13">
        <v>0</v>
      </c>
      <c r="D449" s="13">
        <v>0</v>
      </c>
      <c r="E449" s="3" t="s">
        <v>631</v>
      </c>
      <c r="F449" s="3" t="s">
        <v>631</v>
      </c>
    </row>
    <row r="450" spans="1:6" x14ac:dyDescent="0.25">
      <c r="A450" s="3">
        <v>447</v>
      </c>
      <c r="B450" s="3" t="s">
        <v>631</v>
      </c>
      <c r="C450" s="13">
        <v>0</v>
      </c>
      <c r="D450" s="13">
        <v>0</v>
      </c>
      <c r="E450" s="3" t="s">
        <v>631</v>
      </c>
      <c r="F450" s="3" t="s">
        <v>631</v>
      </c>
    </row>
    <row r="451" spans="1:6" x14ac:dyDescent="0.25">
      <c r="A451" s="3">
        <v>448</v>
      </c>
      <c r="B451" s="3" t="s">
        <v>631</v>
      </c>
      <c r="C451" s="13">
        <v>0</v>
      </c>
      <c r="D451" s="13">
        <v>0</v>
      </c>
      <c r="E451" s="3" t="s">
        <v>631</v>
      </c>
      <c r="F451" s="3" t="s">
        <v>631</v>
      </c>
    </row>
    <row r="452" spans="1:6" x14ac:dyDescent="0.25">
      <c r="A452" s="3">
        <v>449</v>
      </c>
      <c r="B452" s="3" t="s">
        <v>631</v>
      </c>
      <c r="C452" s="13">
        <v>0</v>
      </c>
      <c r="D452" s="13">
        <v>0</v>
      </c>
      <c r="E452" s="3" t="s">
        <v>631</v>
      </c>
      <c r="F452" s="3" t="s">
        <v>631</v>
      </c>
    </row>
    <row r="453" spans="1:6" x14ac:dyDescent="0.25">
      <c r="A453" s="3">
        <v>450</v>
      </c>
      <c r="B453" s="3" t="s">
        <v>631</v>
      </c>
      <c r="C453" s="13">
        <v>0</v>
      </c>
      <c r="D453" s="13">
        <v>0</v>
      </c>
      <c r="E453" s="3" t="s">
        <v>631</v>
      </c>
      <c r="F453" s="3" t="s">
        <v>631</v>
      </c>
    </row>
    <row r="454" spans="1:6" x14ac:dyDescent="0.25">
      <c r="A454" s="3">
        <v>451</v>
      </c>
      <c r="B454" s="3" t="s">
        <v>631</v>
      </c>
      <c r="C454" s="13">
        <v>0</v>
      </c>
      <c r="D454" s="13">
        <v>0</v>
      </c>
      <c r="E454" s="3" t="s">
        <v>631</v>
      </c>
      <c r="F454" s="3" t="s">
        <v>631</v>
      </c>
    </row>
    <row r="455" spans="1:6" x14ac:dyDescent="0.25">
      <c r="A455" s="3">
        <v>452</v>
      </c>
      <c r="B455" s="3" t="s">
        <v>631</v>
      </c>
      <c r="C455" s="13">
        <v>0</v>
      </c>
      <c r="D455" s="13">
        <v>0</v>
      </c>
      <c r="E455" s="3" t="s">
        <v>631</v>
      </c>
      <c r="F455" s="3" t="s">
        <v>631</v>
      </c>
    </row>
    <row r="456" spans="1:6" x14ac:dyDescent="0.25">
      <c r="A456" s="3">
        <v>453</v>
      </c>
      <c r="B456" s="3" t="s">
        <v>631</v>
      </c>
      <c r="C456" s="13">
        <v>0</v>
      </c>
      <c r="D456" s="13">
        <v>0</v>
      </c>
      <c r="E456" s="3" t="s">
        <v>631</v>
      </c>
      <c r="F456" s="3" t="s">
        <v>631</v>
      </c>
    </row>
    <row r="457" spans="1:6" x14ac:dyDescent="0.25">
      <c r="A457" s="3">
        <v>454</v>
      </c>
      <c r="B457" s="3" t="s">
        <v>631</v>
      </c>
      <c r="C457" s="13">
        <v>0</v>
      </c>
      <c r="D457" s="13">
        <v>0</v>
      </c>
      <c r="E457" s="3" t="s">
        <v>631</v>
      </c>
      <c r="F457" s="3" t="s">
        <v>631</v>
      </c>
    </row>
    <row r="458" spans="1:6" x14ac:dyDescent="0.25">
      <c r="A458" s="3">
        <v>455</v>
      </c>
      <c r="B458" s="3" t="s">
        <v>631</v>
      </c>
      <c r="C458" s="13">
        <v>0</v>
      </c>
      <c r="D458" s="13">
        <v>0</v>
      </c>
      <c r="E458" s="3" t="s">
        <v>631</v>
      </c>
      <c r="F458" s="3" t="s">
        <v>631</v>
      </c>
    </row>
    <row r="459" spans="1:6" x14ac:dyDescent="0.25">
      <c r="A459" s="3">
        <v>456</v>
      </c>
      <c r="B459" s="3" t="s">
        <v>631</v>
      </c>
      <c r="C459" s="13">
        <v>0</v>
      </c>
      <c r="D459" s="13">
        <v>0</v>
      </c>
      <c r="E459" s="3" t="s">
        <v>631</v>
      </c>
      <c r="F459" s="3" t="s">
        <v>631</v>
      </c>
    </row>
    <row r="460" spans="1:6" x14ac:dyDescent="0.25">
      <c r="A460" s="3">
        <v>457</v>
      </c>
      <c r="B460" s="3" t="s">
        <v>631</v>
      </c>
      <c r="C460" s="13">
        <v>0</v>
      </c>
      <c r="D460" s="13">
        <v>0</v>
      </c>
      <c r="E460" s="3" t="s">
        <v>631</v>
      </c>
      <c r="F460" s="3" t="s">
        <v>631</v>
      </c>
    </row>
    <row r="461" spans="1:6" x14ac:dyDescent="0.25">
      <c r="A461" s="3">
        <v>458</v>
      </c>
      <c r="B461" s="3" t="s">
        <v>631</v>
      </c>
      <c r="C461" s="13">
        <v>0</v>
      </c>
      <c r="D461" s="13">
        <v>0</v>
      </c>
      <c r="E461" s="3" t="s">
        <v>631</v>
      </c>
      <c r="F461" s="3" t="s">
        <v>631</v>
      </c>
    </row>
    <row r="462" spans="1:6" x14ac:dyDescent="0.25">
      <c r="A462" s="3">
        <v>459</v>
      </c>
      <c r="B462" s="3" t="s">
        <v>631</v>
      </c>
      <c r="C462" s="13">
        <v>0</v>
      </c>
      <c r="D462" s="13">
        <v>0</v>
      </c>
      <c r="E462" s="3" t="s">
        <v>631</v>
      </c>
      <c r="F462" s="3" t="s">
        <v>631</v>
      </c>
    </row>
    <row r="463" spans="1:6" x14ac:dyDescent="0.25">
      <c r="A463" s="3">
        <v>460</v>
      </c>
      <c r="B463" s="3" t="s">
        <v>631</v>
      </c>
      <c r="C463" s="13">
        <v>0</v>
      </c>
      <c r="D463" s="13">
        <v>0</v>
      </c>
      <c r="E463" s="3" t="s">
        <v>631</v>
      </c>
      <c r="F463" s="3" t="s">
        <v>631</v>
      </c>
    </row>
    <row r="464" spans="1:6" x14ac:dyDescent="0.25">
      <c r="A464" s="3">
        <v>461</v>
      </c>
      <c r="B464" s="3" t="s">
        <v>631</v>
      </c>
      <c r="C464" s="13">
        <v>0</v>
      </c>
      <c r="D464" s="13">
        <v>0</v>
      </c>
      <c r="E464" s="3" t="s">
        <v>631</v>
      </c>
      <c r="F464" s="3" t="s">
        <v>631</v>
      </c>
    </row>
    <row r="465" spans="1:6" x14ac:dyDescent="0.25">
      <c r="A465" s="3">
        <v>462</v>
      </c>
      <c r="B465" s="3" t="s">
        <v>631</v>
      </c>
      <c r="C465" s="13">
        <v>0</v>
      </c>
      <c r="D465" s="13">
        <v>0</v>
      </c>
      <c r="E465" s="3" t="s">
        <v>631</v>
      </c>
      <c r="F465" s="3" t="s">
        <v>631</v>
      </c>
    </row>
    <row r="466" spans="1:6" x14ac:dyDescent="0.25">
      <c r="A466" s="3">
        <v>463</v>
      </c>
      <c r="B466" s="3" t="s">
        <v>631</v>
      </c>
      <c r="C466" s="13">
        <v>0</v>
      </c>
      <c r="D466" s="13">
        <v>0</v>
      </c>
      <c r="E466" s="3" t="s">
        <v>631</v>
      </c>
      <c r="F466" s="3" t="s">
        <v>631</v>
      </c>
    </row>
    <row r="467" spans="1:6" x14ac:dyDescent="0.25">
      <c r="A467" s="3">
        <v>464</v>
      </c>
      <c r="B467" s="3" t="s">
        <v>631</v>
      </c>
      <c r="C467" s="13">
        <v>0</v>
      </c>
      <c r="D467" s="13">
        <v>0</v>
      </c>
      <c r="E467" s="3" t="s">
        <v>631</v>
      </c>
      <c r="F467" s="3" t="s">
        <v>631</v>
      </c>
    </row>
    <row r="468" spans="1:6" x14ac:dyDescent="0.25">
      <c r="A468" s="3">
        <v>465</v>
      </c>
      <c r="B468" s="3" t="s">
        <v>631</v>
      </c>
      <c r="C468" s="13">
        <v>0</v>
      </c>
      <c r="D468" s="13">
        <v>0</v>
      </c>
      <c r="E468" s="3" t="s">
        <v>631</v>
      </c>
      <c r="F468" s="3" t="s">
        <v>631</v>
      </c>
    </row>
    <row r="469" spans="1:6" x14ac:dyDescent="0.25">
      <c r="A469" s="3">
        <v>466</v>
      </c>
      <c r="B469" s="3" t="s">
        <v>631</v>
      </c>
      <c r="C469" s="13">
        <v>0</v>
      </c>
      <c r="D469" s="13">
        <v>0</v>
      </c>
      <c r="E469" s="3" t="s">
        <v>631</v>
      </c>
      <c r="F469" s="3" t="s">
        <v>631</v>
      </c>
    </row>
    <row r="470" spans="1:6" x14ac:dyDescent="0.25">
      <c r="A470" s="3">
        <v>467</v>
      </c>
      <c r="B470" s="3"/>
      <c r="C470" s="13">
        <v>1493.58</v>
      </c>
      <c r="D470" s="13">
        <v>1493.58</v>
      </c>
      <c r="E470" s="3" t="s">
        <v>217</v>
      </c>
      <c r="F470" s="3" t="s">
        <v>643</v>
      </c>
    </row>
  </sheetData>
  <conditionalFormatting sqref="C4:D125">
    <cfRule type="cellIs" dxfId="45" priority="46" operator="lessThan">
      <formula>0</formula>
    </cfRule>
  </conditionalFormatting>
  <conditionalFormatting sqref="C136:D470">
    <cfRule type="cellIs" dxfId="44" priority="44" operator="lessThan">
      <formula>0</formula>
    </cfRule>
  </conditionalFormatting>
  <conditionalFormatting sqref="F89">
    <cfRule type="cellIs" dxfId="43" priority="34" operator="lessThan">
      <formula>0</formula>
    </cfRule>
  </conditionalFormatting>
  <conditionalFormatting sqref="F122">
    <cfRule type="cellIs" dxfId="42" priority="33" operator="lessThan">
      <formula>0</formula>
    </cfRule>
  </conditionalFormatting>
  <conditionalFormatting sqref="F137">
    <cfRule type="cellIs" dxfId="41" priority="32" operator="lessThan">
      <formula>0</formula>
    </cfRule>
  </conditionalFormatting>
  <conditionalFormatting sqref="F141:F142">
    <cfRule type="cellIs" dxfId="40" priority="31" operator="lessThan">
      <formula>0</formula>
    </cfRule>
  </conditionalFormatting>
  <conditionalFormatting sqref="F144:F152">
    <cfRule type="cellIs" dxfId="39" priority="30" operator="lessThan">
      <formula>0</formula>
    </cfRule>
  </conditionalFormatting>
  <conditionalFormatting sqref="F154">
    <cfRule type="cellIs" dxfId="38" priority="29" operator="lessThan">
      <formula>0</formula>
    </cfRule>
  </conditionalFormatting>
  <conditionalFormatting sqref="F169">
    <cfRule type="cellIs" dxfId="37" priority="41" operator="lessThan">
      <formula>0</formula>
    </cfRule>
  </conditionalFormatting>
  <conditionalFormatting sqref="F177">
    <cfRule type="cellIs" dxfId="36" priority="28" operator="lessThan">
      <formula>0</formula>
    </cfRule>
  </conditionalFormatting>
  <conditionalFormatting sqref="F194">
    <cfRule type="cellIs" dxfId="35" priority="40" operator="lessThan">
      <formula>0</formula>
    </cfRule>
  </conditionalFormatting>
  <conditionalFormatting sqref="F200">
    <cfRule type="cellIs" dxfId="34" priority="27" operator="lessThan">
      <formula>0</formula>
    </cfRule>
  </conditionalFormatting>
  <conditionalFormatting sqref="F203:F204">
    <cfRule type="cellIs" dxfId="33" priority="26" operator="lessThan">
      <formula>0</formula>
    </cfRule>
  </conditionalFormatting>
  <conditionalFormatting sqref="F209">
    <cfRule type="cellIs" dxfId="32" priority="43" operator="lessThan">
      <formula>0</formula>
    </cfRule>
  </conditionalFormatting>
  <conditionalFormatting sqref="F215">
    <cfRule type="cellIs" dxfId="31" priority="25" operator="lessThan">
      <formula>0</formula>
    </cfRule>
  </conditionalFormatting>
  <conditionalFormatting sqref="F219">
    <cfRule type="cellIs" dxfId="30" priority="39" operator="lessThan">
      <formula>0</formula>
    </cfRule>
  </conditionalFormatting>
  <conditionalFormatting sqref="F223">
    <cfRule type="cellIs" dxfId="29" priority="38" operator="lessThan">
      <formula>0</formula>
    </cfRule>
  </conditionalFormatting>
  <conditionalFormatting sqref="F229:F230">
    <cfRule type="cellIs" dxfId="28" priority="24" operator="lessThan">
      <formula>0</formula>
    </cfRule>
  </conditionalFormatting>
  <conditionalFormatting sqref="F240">
    <cfRule type="cellIs" dxfId="27" priority="23" operator="lessThan">
      <formula>0</formula>
    </cfRule>
  </conditionalFormatting>
  <conditionalFormatting sqref="F243:F244">
    <cfRule type="cellIs" dxfId="26" priority="22" operator="lessThan">
      <formula>0</formula>
    </cfRule>
  </conditionalFormatting>
  <conditionalFormatting sqref="F257">
    <cfRule type="cellIs" dxfId="25" priority="21" operator="lessThan">
      <formula>0</formula>
    </cfRule>
  </conditionalFormatting>
  <conditionalFormatting sqref="F265">
    <cfRule type="cellIs" dxfId="24" priority="36" operator="lessThan">
      <formula>0</formula>
    </cfRule>
  </conditionalFormatting>
  <conditionalFormatting sqref="F288">
    <cfRule type="cellIs" dxfId="23" priority="35" operator="lessThan">
      <formula>0</formula>
    </cfRule>
  </conditionalFormatting>
  <conditionalFormatting sqref="F312">
    <cfRule type="cellIs" dxfId="22" priority="20" operator="lessThan">
      <formula>0</formula>
    </cfRule>
  </conditionalFormatting>
  <conditionalFormatting sqref="F319">
    <cfRule type="cellIs" dxfId="21" priority="19" operator="lessThan">
      <formula>0</formula>
    </cfRule>
  </conditionalFormatting>
  <conditionalFormatting sqref="F326">
    <cfRule type="cellIs" dxfId="20" priority="18" operator="lessThan">
      <formula>0</formula>
    </cfRule>
  </conditionalFormatting>
  <conditionalFormatting sqref="F334:F335">
    <cfRule type="cellIs" dxfId="19" priority="17" operator="lessThan">
      <formula>0</formula>
    </cfRule>
  </conditionalFormatting>
  <conditionalFormatting sqref="F338">
    <cfRule type="cellIs" dxfId="18" priority="16" operator="lessThan">
      <formula>0</formula>
    </cfRule>
  </conditionalFormatting>
  <conditionalFormatting sqref="F351">
    <cfRule type="cellIs" dxfId="17" priority="15" operator="lessThan">
      <formula>0</formula>
    </cfRule>
  </conditionalFormatting>
  <conditionalFormatting sqref="F357">
    <cfRule type="cellIs" dxfId="16" priority="14" operator="lessThan">
      <formula>0</formula>
    </cfRule>
  </conditionalFormatting>
  <conditionalFormatting sqref="F366:F367">
    <cfRule type="cellIs" dxfId="15" priority="13" operator="lessThan">
      <formula>0</formula>
    </cfRule>
  </conditionalFormatting>
  <conditionalFormatting sqref="F372">
    <cfRule type="cellIs" dxfId="14" priority="12" operator="lessThan">
      <formula>0</formula>
    </cfRule>
  </conditionalFormatting>
  <conditionalFormatting sqref="F376">
    <cfRule type="cellIs" dxfId="13" priority="11" operator="lessThan">
      <formula>0</formula>
    </cfRule>
  </conditionalFormatting>
  <conditionalFormatting sqref="F380">
    <cfRule type="cellIs" dxfId="12" priority="10" operator="lessThan">
      <formula>0</formula>
    </cfRule>
  </conditionalFormatting>
  <conditionalFormatting sqref="F386:F387">
    <cfRule type="cellIs" dxfId="11" priority="8" operator="lessThan">
      <formula>0</formula>
    </cfRule>
  </conditionalFormatting>
  <conditionalFormatting sqref="F397">
    <cfRule type="cellIs" dxfId="10" priority="7" operator="lessThan">
      <formula>0</formula>
    </cfRule>
  </conditionalFormatting>
  <conditionalFormatting sqref="F400:F401">
    <cfRule type="cellIs" dxfId="9" priority="6" operator="lessThan">
      <formula>0</formula>
    </cfRule>
  </conditionalFormatting>
  <conditionalFormatting sqref="F414">
    <cfRule type="cellIs" dxfId="8" priority="5" operator="lessThan">
      <formula>0</formula>
    </cfRule>
  </conditionalFormatting>
  <conditionalFormatting sqref="F422">
    <cfRule type="cellIs" dxfId="7" priority="4" operator="lessThan">
      <formula>0</formula>
    </cfRule>
  </conditionalFormatting>
  <conditionalFormatting sqref="F445">
    <cfRule type="cellIs" dxfId="6" priority="3" operator="lessThan">
      <formula>0</formula>
    </cfRule>
  </conditionalFormatting>
  <conditionalFormatting sqref="F447">
    <cfRule type="cellIs" dxfId="5" priority="2" operator="lessThan">
      <formula>0</formula>
    </cfRule>
  </conditionalFormatting>
  <conditionalFormatting sqref="F470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0"/>
  <sheetViews>
    <sheetView topLeftCell="A436" workbookViewId="0">
      <selection activeCell="C3" sqref="C1:D1048576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style="11" bestFit="1" customWidth="1"/>
    <col min="4" max="4" width="35.7109375" style="11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s="11" t="s">
        <v>129</v>
      </c>
      <c r="D2" s="11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2" t="s">
        <v>134</v>
      </c>
      <c r="D3" s="12" t="s">
        <v>135</v>
      </c>
      <c r="E3" s="1" t="s">
        <v>136</v>
      </c>
      <c r="F3" s="1" t="s">
        <v>137</v>
      </c>
    </row>
    <row r="4" spans="1:7" x14ac:dyDescent="0.25">
      <c r="A4" s="3">
        <v>1</v>
      </c>
      <c r="B4" s="3" t="s">
        <v>631</v>
      </c>
      <c r="C4" s="16">
        <v>0</v>
      </c>
      <c r="D4" s="16">
        <v>0</v>
      </c>
      <c r="E4" s="3" t="s">
        <v>631</v>
      </c>
      <c r="F4" s="3" t="s">
        <v>631</v>
      </c>
      <c r="G4" s="3"/>
    </row>
    <row r="5" spans="1:7" x14ac:dyDescent="0.25">
      <c r="A5" s="3">
        <v>2</v>
      </c>
      <c r="B5" s="3" t="s">
        <v>631</v>
      </c>
      <c r="C5" s="16">
        <v>0</v>
      </c>
      <c r="D5" s="16">
        <v>0</v>
      </c>
      <c r="E5" s="3" t="s">
        <v>631</v>
      </c>
      <c r="F5" s="3" t="s">
        <v>631</v>
      </c>
      <c r="G5" s="3"/>
    </row>
    <row r="6" spans="1:7" x14ac:dyDescent="0.25">
      <c r="A6" s="3">
        <v>3</v>
      </c>
      <c r="B6" s="3" t="s">
        <v>631</v>
      </c>
      <c r="C6" s="16">
        <v>0</v>
      </c>
      <c r="D6" s="16">
        <v>0</v>
      </c>
      <c r="E6" s="3" t="s">
        <v>631</v>
      </c>
      <c r="F6" s="3" t="s">
        <v>631</v>
      </c>
      <c r="G6" s="3"/>
    </row>
    <row r="7" spans="1:7" x14ac:dyDescent="0.25">
      <c r="A7" s="3">
        <v>4</v>
      </c>
      <c r="B7" s="3" t="s">
        <v>631</v>
      </c>
      <c r="C7" s="16">
        <v>0</v>
      </c>
      <c r="D7" s="16">
        <v>0</v>
      </c>
      <c r="E7" s="3" t="s">
        <v>631</v>
      </c>
      <c r="F7" s="3" t="s">
        <v>631</v>
      </c>
      <c r="G7" s="3"/>
    </row>
    <row r="8" spans="1:7" x14ac:dyDescent="0.25">
      <c r="A8" s="3">
        <v>5</v>
      </c>
      <c r="B8" s="3" t="s">
        <v>631</v>
      </c>
      <c r="C8" s="16">
        <v>0</v>
      </c>
      <c r="D8" s="16">
        <v>0</v>
      </c>
      <c r="E8" s="3" t="s">
        <v>631</v>
      </c>
      <c r="F8" s="3" t="s">
        <v>631</v>
      </c>
      <c r="G8" s="3"/>
    </row>
    <row r="9" spans="1:7" x14ac:dyDescent="0.25">
      <c r="A9" s="3">
        <v>6</v>
      </c>
      <c r="B9" s="3" t="s">
        <v>631</v>
      </c>
      <c r="C9" s="16">
        <v>0</v>
      </c>
      <c r="D9" s="16">
        <v>0</v>
      </c>
      <c r="E9" s="3" t="s">
        <v>631</v>
      </c>
      <c r="F9" s="3" t="s">
        <v>631</v>
      </c>
      <c r="G9" s="3"/>
    </row>
    <row r="10" spans="1:7" x14ac:dyDescent="0.25">
      <c r="A10" s="3">
        <v>7</v>
      </c>
      <c r="B10" s="3" t="s">
        <v>631</v>
      </c>
      <c r="C10" s="16">
        <v>0</v>
      </c>
      <c r="D10" s="16">
        <v>0</v>
      </c>
      <c r="E10" s="3" t="s">
        <v>631</v>
      </c>
      <c r="F10" s="3" t="s">
        <v>631</v>
      </c>
      <c r="G10" s="3"/>
    </row>
    <row r="11" spans="1:7" x14ac:dyDescent="0.25">
      <c r="A11" s="3">
        <v>8</v>
      </c>
      <c r="B11" s="3" t="s">
        <v>631</v>
      </c>
      <c r="C11" s="16">
        <v>0</v>
      </c>
      <c r="D11" s="16">
        <v>0</v>
      </c>
      <c r="E11" s="3" t="s">
        <v>631</v>
      </c>
      <c r="F11" s="3" t="s">
        <v>631</v>
      </c>
      <c r="G11" s="3"/>
    </row>
    <row r="12" spans="1:7" x14ac:dyDescent="0.25">
      <c r="A12" s="3">
        <v>9</v>
      </c>
      <c r="B12" s="3" t="s">
        <v>631</v>
      </c>
      <c r="C12" s="16">
        <v>0</v>
      </c>
      <c r="D12" s="16">
        <v>0</v>
      </c>
      <c r="E12" s="3" t="s">
        <v>631</v>
      </c>
      <c r="F12" s="3" t="s">
        <v>631</v>
      </c>
      <c r="G12" s="3"/>
    </row>
    <row r="13" spans="1:7" x14ac:dyDescent="0.25">
      <c r="A13" s="3">
        <v>10</v>
      </c>
      <c r="B13" s="3" t="s">
        <v>631</v>
      </c>
      <c r="C13" s="16">
        <v>0</v>
      </c>
      <c r="D13" s="16">
        <v>0</v>
      </c>
      <c r="E13" s="3" t="s">
        <v>631</v>
      </c>
      <c r="F13" s="3" t="s">
        <v>631</v>
      </c>
      <c r="G13" s="3"/>
    </row>
    <row r="14" spans="1:7" x14ac:dyDescent="0.25">
      <c r="A14" s="3">
        <v>11</v>
      </c>
      <c r="B14" s="3" t="s">
        <v>631</v>
      </c>
      <c r="C14" s="16">
        <v>0</v>
      </c>
      <c r="D14" s="16">
        <v>0</v>
      </c>
      <c r="E14" s="3" t="s">
        <v>631</v>
      </c>
      <c r="F14" s="3" t="s">
        <v>631</v>
      </c>
      <c r="G14" s="3"/>
    </row>
    <row r="15" spans="1:7" x14ac:dyDescent="0.25">
      <c r="A15" s="3">
        <v>12</v>
      </c>
      <c r="B15" s="3" t="s">
        <v>631</v>
      </c>
      <c r="C15" s="16">
        <v>0</v>
      </c>
      <c r="D15" s="16">
        <v>0</v>
      </c>
      <c r="E15" s="3" t="s">
        <v>631</v>
      </c>
      <c r="F15" s="3" t="s">
        <v>631</v>
      </c>
      <c r="G15" s="3"/>
    </row>
    <row r="16" spans="1:7" x14ac:dyDescent="0.25">
      <c r="A16" s="3">
        <v>13</v>
      </c>
      <c r="B16" s="3" t="s">
        <v>631</v>
      </c>
      <c r="C16" s="16">
        <v>0</v>
      </c>
      <c r="D16" s="16">
        <v>0</v>
      </c>
      <c r="E16" s="3" t="s">
        <v>631</v>
      </c>
      <c r="F16" s="3" t="s">
        <v>631</v>
      </c>
      <c r="G16" s="3"/>
    </row>
    <row r="17" spans="1:7" x14ac:dyDescent="0.25">
      <c r="A17" s="3">
        <v>14</v>
      </c>
      <c r="B17" s="3" t="s">
        <v>631</v>
      </c>
      <c r="C17" s="16">
        <v>0</v>
      </c>
      <c r="D17" s="16">
        <v>0</v>
      </c>
      <c r="E17" s="3" t="s">
        <v>631</v>
      </c>
      <c r="F17" s="3" t="s">
        <v>631</v>
      </c>
      <c r="G17" s="3"/>
    </row>
    <row r="18" spans="1:7" x14ac:dyDescent="0.25">
      <c r="A18" s="3">
        <v>15</v>
      </c>
      <c r="B18" s="3" t="s">
        <v>631</v>
      </c>
      <c r="C18" s="16">
        <v>0</v>
      </c>
      <c r="D18" s="16">
        <v>0</v>
      </c>
      <c r="E18" s="3" t="s">
        <v>631</v>
      </c>
      <c r="F18" s="3" t="s">
        <v>631</v>
      </c>
      <c r="G18" s="3"/>
    </row>
    <row r="19" spans="1:7" x14ac:dyDescent="0.25">
      <c r="A19" s="3">
        <v>16</v>
      </c>
      <c r="B19" s="3" t="s">
        <v>631</v>
      </c>
      <c r="C19" s="16">
        <v>0</v>
      </c>
      <c r="D19" s="16">
        <v>0</v>
      </c>
      <c r="E19" s="3" t="s">
        <v>631</v>
      </c>
      <c r="F19" s="3" t="s">
        <v>631</v>
      </c>
      <c r="G19" s="3"/>
    </row>
    <row r="20" spans="1:7" x14ac:dyDescent="0.25">
      <c r="A20" s="3">
        <v>17</v>
      </c>
      <c r="B20" s="3" t="s">
        <v>631</v>
      </c>
      <c r="C20" s="16">
        <v>0</v>
      </c>
      <c r="D20" s="16">
        <v>0</v>
      </c>
      <c r="E20" s="3" t="s">
        <v>631</v>
      </c>
      <c r="F20" s="3" t="s">
        <v>631</v>
      </c>
      <c r="G20" s="3"/>
    </row>
    <row r="21" spans="1:7" x14ac:dyDescent="0.25">
      <c r="A21" s="3">
        <v>18</v>
      </c>
      <c r="B21" s="3" t="s">
        <v>631</v>
      </c>
      <c r="C21" s="16">
        <v>0</v>
      </c>
      <c r="D21" s="16">
        <v>0</v>
      </c>
      <c r="E21" s="3" t="s">
        <v>631</v>
      </c>
      <c r="F21" s="3" t="s">
        <v>631</v>
      </c>
      <c r="G21" s="3"/>
    </row>
    <row r="22" spans="1:7" x14ac:dyDescent="0.25">
      <c r="A22" s="3">
        <v>19</v>
      </c>
      <c r="B22" s="3" t="s">
        <v>631</v>
      </c>
      <c r="C22" s="16">
        <v>0</v>
      </c>
      <c r="D22" s="16">
        <v>0</v>
      </c>
      <c r="E22" s="3" t="s">
        <v>631</v>
      </c>
      <c r="F22" s="3" t="s">
        <v>631</v>
      </c>
      <c r="G22" s="3"/>
    </row>
    <row r="23" spans="1:7" x14ac:dyDescent="0.25">
      <c r="A23" s="3">
        <v>20</v>
      </c>
      <c r="B23" s="3" t="s">
        <v>631</v>
      </c>
      <c r="C23" s="16">
        <v>0</v>
      </c>
      <c r="D23" s="16">
        <v>0</v>
      </c>
      <c r="E23" s="3" t="s">
        <v>631</v>
      </c>
      <c r="F23" s="3" t="s">
        <v>631</v>
      </c>
      <c r="G23" s="3"/>
    </row>
    <row r="24" spans="1:7" x14ac:dyDescent="0.25">
      <c r="A24" s="3">
        <v>21</v>
      </c>
      <c r="B24" s="3" t="s">
        <v>631</v>
      </c>
      <c r="C24" s="16">
        <v>0</v>
      </c>
      <c r="D24" s="16">
        <v>0</v>
      </c>
      <c r="E24" s="3" t="s">
        <v>631</v>
      </c>
      <c r="F24" s="3" t="s">
        <v>631</v>
      </c>
      <c r="G24" s="3"/>
    </row>
    <row r="25" spans="1:7" x14ac:dyDescent="0.25">
      <c r="A25" s="3">
        <v>22</v>
      </c>
      <c r="B25" s="3" t="s">
        <v>631</v>
      </c>
      <c r="C25" s="16">
        <v>0</v>
      </c>
      <c r="D25" s="16">
        <v>0</v>
      </c>
      <c r="E25" s="3" t="s">
        <v>631</v>
      </c>
      <c r="F25" s="3" t="s">
        <v>631</v>
      </c>
      <c r="G25" s="3"/>
    </row>
    <row r="26" spans="1:7" x14ac:dyDescent="0.25">
      <c r="A26" s="3">
        <v>23</v>
      </c>
      <c r="B26" s="3" t="s">
        <v>631</v>
      </c>
      <c r="C26" s="16">
        <v>0</v>
      </c>
      <c r="D26" s="16">
        <v>0</v>
      </c>
      <c r="E26" s="3" t="s">
        <v>631</v>
      </c>
      <c r="F26" s="3" t="s">
        <v>631</v>
      </c>
      <c r="G26" s="3"/>
    </row>
    <row r="27" spans="1:7" x14ac:dyDescent="0.25">
      <c r="A27" s="3">
        <v>24</v>
      </c>
      <c r="B27" s="3" t="s">
        <v>631</v>
      </c>
      <c r="C27" s="16">
        <v>0</v>
      </c>
      <c r="D27" s="16">
        <v>0</v>
      </c>
      <c r="E27" s="3" t="s">
        <v>631</v>
      </c>
      <c r="F27" s="3" t="s">
        <v>631</v>
      </c>
      <c r="G27" s="3"/>
    </row>
    <row r="28" spans="1:7" x14ac:dyDescent="0.25">
      <c r="A28" s="3">
        <v>25</v>
      </c>
      <c r="B28" s="3" t="s">
        <v>631</v>
      </c>
      <c r="C28" s="16">
        <v>0</v>
      </c>
      <c r="D28" s="16">
        <v>0</v>
      </c>
      <c r="E28" s="3" t="s">
        <v>631</v>
      </c>
      <c r="F28" s="3" t="s">
        <v>631</v>
      </c>
      <c r="G28" s="3"/>
    </row>
    <row r="29" spans="1:7" x14ac:dyDescent="0.25">
      <c r="A29" s="3">
        <v>26</v>
      </c>
      <c r="B29" s="3" t="s">
        <v>631</v>
      </c>
      <c r="C29" s="16">
        <v>0</v>
      </c>
      <c r="D29" s="16">
        <v>0</v>
      </c>
      <c r="E29" s="3" t="s">
        <v>631</v>
      </c>
      <c r="F29" s="3" t="s">
        <v>631</v>
      </c>
      <c r="G29" s="3"/>
    </row>
    <row r="30" spans="1:7" x14ac:dyDescent="0.25">
      <c r="A30" s="3">
        <v>27</v>
      </c>
      <c r="B30" s="3" t="s">
        <v>631</v>
      </c>
      <c r="C30" s="16">
        <v>0</v>
      </c>
      <c r="D30" s="16">
        <v>0</v>
      </c>
      <c r="E30" s="3" t="s">
        <v>631</v>
      </c>
      <c r="F30" s="3" t="s">
        <v>631</v>
      </c>
      <c r="G30" s="3"/>
    </row>
    <row r="31" spans="1:7" x14ac:dyDescent="0.25">
      <c r="A31" s="3">
        <v>28</v>
      </c>
      <c r="B31" s="3" t="s">
        <v>631</v>
      </c>
      <c r="C31" s="16">
        <v>0</v>
      </c>
      <c r="D31" s="16">
        <v>0</v>
      </c>
      <c r="E31" s="3" t="s">
        <v>631</v>
      </c>
      <c r="F31" s="3" t="s">
        <v>631</v>
      </c>
      <c r="G31" s="3"/>
    </row>
    <row r="32" spans="1:7" x14ac:dyDescent="0.25">
      <c r="A32" s="3">
        <v>29</v>
      </c>
      <c r="B32" s="3" t="s">
        <v>631</v>
      </c>
      <c r="C32" s="16">
        <v>0</v>
      </c>
      <c r="D32" s="16">
        <v>0</v>
      </c>
      <c r="E32" s="3" t="s">
        <v>631</v>
      </c>
      <c r="F32" s="3" t="s">
        <v>631</v>
      </c>
      <c r="G32" s="3"/>
    </row>
    <row r="33" spans="1:7" x14ac:dyDescent="0.25">
      <c r="A33" s="3">
        <v>30</v>
      </c>
      <c r="B33" s="3" t="s">
        <v>631</v>
      </c>
      <c r="C33" s="16">
        <v>0</v>
      </c>
      <c r="D33" s="16">
        <v>0</v>
      </c>
      <c r="E33" s="3" t="s">
        <v>631</v>
      </c>
      <c r="F33" s="3" t="s">
        <v>631</v>
      </c>
      <c r="G33" s="3"/>
    </row>
    <row r="34" spans="1:7" x14ac:dyDescent="0.25">
      <c r="A34" s="3">
        <v>31</v>
      </c>
      <c r="B34" s="3" t="s">
        <v>631</v>
      </c>
      <c r="C34" s="16">
        <v>0</v>
      </c>
      <c r="D34" s="16">
        <v>0</v>
      </c>
      <c r="E34" s="3" t="s">
        <v>631</v>
      </c>
      <c r="F34" s="3" t="s">
        <v>631</v>
      </c>
      <c r="G34" s="3"/>
    </row>
    <row r="35" spans="1:7" x14ac:dyDescent="0.25">
      <c r="A35" s="3">
        <v>32</v>
      </c>
      <c r="B35" s="3" t="s">
        <v>631</v>
      </c>
      <c r="C35" s="16">
        <v>0</v>
      </c>
      <c r="D35" s="16">
        <v>0</v>
      </c>
      <c r="E35" s="3" t="s">
        <v>631</v>
      </c>
      <c r="F35" s="3" t="s">
        <v>631</v>
      </c>
      <c r="G35" s="3"/>
    </row>
    <row r="36" spans="1:7" x14ac:dyDescent="0.25">
      <c r="A36" s="3">
        <v>33</v>
      </c>
      <c r="B36" s="3" t="s">
        <v>631</v>
      </c>
      <c r="C36" s="16">
        <v>0</v>
      </c>
      <c r="D36" s="16">
        <v>0</v>
      </c>
      <c r="E36" s="3" t="s">
        <v>631</v>
      </c>
      <c r="F36" s="3" t="s">
        <v>631</v>
      </c>
      <c r="G36" s="3"/>
    </row>
    <row r="37" spans="1:7" x14ac:dyDescent="0.25">
      <c r="A37" s="3">
        <v>34</v>
      </c>
      <c r="B37" s="3" t="s">
        <v>631</v>
      </c>
      <c r="C37" s="16">
        <v>0</v>
      </c>
      <c r="D37" s="16">
        <v>0</v>
      </c>
      <c r="E37" s="3" t="s">
        <v>631</v>
      </c>
      <c r="F37" s="3" t="s">
        <v>631</v>
      </c>
      <c r="G37" s="3"/>
    </row>
    <row r="38" spans="1:7" x14ac:dyDescent="0.25">
      <c r="A38" s="3">
        <v>35</v>
      </c>
      <c r="B38" s="3" t="s">
        <v>631</v>
      </c>
      <c r="C38" s="16">
        <v>0</v>
      </c>
      <c r="D38" s="16">
        <v>0</v>
      </c>
      <c r="E38" s="3" t="s">
        <v>631</v>
      </c>
      <c r="F38" s="3" t="s">
        <v>631</v>
      </c>
      <c r="G38" s="3"/>
    </row>
    <row r="39" spans="1:7" x14ac:dyDescent="0.25">
      <c r="A39" s="3">
        <v>36</v>
      </c>
      <c r="B39" s="3" t="s">
        <v>631</v>
      </c>
      <c r="C39" s="16">
        <v>0</v>
      </c>
      <c r="D39" s="16">
        <v>0</v>
      </c>
      <c r="E39" s="3" t="s">
        <v>631</v>
      </c>
      <c r="F39" s="3" t="s">
        <v>631</v>
      </c>
      <c r="G39" s="3"/>
    </row>
    <row r="40" spans="1:7" x14ac:dyDescent="0.25">
      <c r="A40" s="3">
        <v>37</v>
      </c>
      <c r="B40" s="3" t="s">
        <v>631</v>
      </c>
      <c r="C40" s="16">
        <v>0</v>
      </c>
      <c r="D40" s="16">
        <v>0</v>
      </c>
      <c r="E40" s="3" t="s">
        <v>631</v>
      </c>
      <c r="F40" s="3" t="s">
        <v>631</v>
      </c>
      <c r="G40" s="3"/>
    </row>
    <row r="41" spans="1:7" x14ac:dyDescent="0.25">
      <c r="A41" s="3">
        <v>38</v>
      </c>
      <c r="B41" s="3" t="s">
        <v>631</v>
      </c>
      <c r="C41" s="16">
        <v>0</v>
      </c>
      <c r="D41" s="16">
        <v>0</v>
      </c>
      <c r="E41" s="3" t="s">
        <v>631</v>
      </c>
      <c r="F41" s="3" t="s">
        <v>631</v>
      </c>
      <c r="G41" s="3"/>
    </row>
    <row r="42" spans="1:7" x14ac:dyDescent="0.25">
      <c r="A42" s="3">
        <v>39</v>
      </c>
      <c r="B42" s="3" t="s">
        <v>631</v>
      </c>
      <c r="C42" s="16">
        <v>0</v>
      </c>
      <c r="D42" s="16">
        <v>0</v>
      </c>
      <c r="E42" s="3" t="s">
        <v>631</v>
      </c>
      <c r="F42" s="3" t="s">
        <v>631</v>
      </c>
      <c r="G42" s="3"/>
    </row>
    <row r="43" spans="1:7" x14ac:dyDescent="0.25">
      <c r="A43" s="3">
        <v>40</v>
      </c>
      <c r="B43" s="3" t="s">
        <v>631</v>
      </c>
      <c r="C43" s="16">
        <v>0</v>
      </c>
      <c r="D43" s="16">
        <v>0</v>
      </c>
      <c r="E43" s="3" t="s">
        <v>631</v>
      </c>
      <c r="F43" s="3" t="s">
        <v>631</v>
      </c>
      <c r="G43" s="3"/>
    </row>
    <row r="44" spans="1:7" x14ac:dyDescent="0.25">
      <c r="A44" s="3">
        <v>41</v>
      </c>
      <c r="B44" s="3" t="s">
        <v>631</v>
      </c>
      <c r="C44" s="16">
        <v>0</v>
      </c>
      <c r="D44" s="16">
        <v>0</v>
      </c>
      <c r="E44" s="3" t="s">
        <v>631</v>
      </c>
      <c r="F44" s="3" t="s">
        <v>631</v>
      </c>
      <c r="G44" s="3"/>
    </row>
    <row r="45" spans="1:7" x14ac:dyDescent="0.25">
      <c r="A45" s="3">
        <v>42</v>
      </c>
      <c r="B45" s="3" t="s">
        <v>631</v>
      </c>
      <c r="C45" s="16">
        <v>0</v>
      </c>
      <c r="D45" s="16">
        <v>0</v>
      </c>
      <c r="E45" s="3" t="s">
        <v>631</v>
      </c>
      <c r="F45" s="3" t="s">
        <v>631</v>
      </c>
      <c r="G45" s="3"/>
    </row>
    <row r="46" spans="1:7" x14ac:dyDescent="0.25">
      <c r="A46" s="3">
        <v>43</v>
      </c>
      <c r="B46" s="3" t="s">
        <v>631</v>
      </c>
      <c r="C46" s="16">
        <v>0</v>
      </c>
      <c r="D46" s="16">
        <v>0</v>
      </c>
      <c r="E46" s="3" t="s">
        <v>631</v>
      </c>
      <c r="F46" s="3" t="s">
        <v>631</v>
      </c>
      <c r="G46" s="3"/>
    </row>
    <row r="47" spans="1:7" x14ac:dyDescent="0.25">
      <c r="A47" s="3">
        <v>44</v>
      </c>
      <c r="B47" s="3" t="s">
        <v>631</v>
      </c>
      <c r="C47" s="16">
        <v>0</v>
      </c>
      <c r="D47" s="16">
        <v>0</v>
      </c>
      <c r="E47" s="3" t="s">
        <v>631</v>
      </c>
      <c r="F47" s="3" t="s">
        <v>631</v>
      </c>
      <c r="G47" s="3"/>
    </row>
    <row r="48" spans="1:7" x14ac:dyDescent="0.25">
      <c r="A48" s="3">
        <v>45</v>
      </c>
      <c r="B48" s="3" t="s">
        <v>631</v>
      </c>
      <c r="C48" s="16">
        <v>0</v>
      </c>
      <c r="D48" s="16">
        <v>0</v>
      </c>
      <c r="E48" s="3" t="s">
        <v>631</v>
      </c>
      <c r="F48" s="3" t="s">
        <v>631</v>
      </c>
      <c r="G48" s="3"/>
    </row>
    <row r="49" spans="1:7" x14ac:dyDescent="0.25">
      <c r="A49" s="3">
        <v>46</v>
      </c>
      <c r="B49" s="3" t="s">
        <v>631</v>
      </c>
      <c r="C49" s="16">
        <v>0</v>
      </c>
      <c r="D49" s="16">
        <v>0</v>
      </c>
      <c r="E49" s="3" t="s">
        <v>631</v>
      </c>
      <c r="F49" s="3" t="s">
        <v>631</v>
      </c>
      <c r="G49" s="3"/>
    </row>
    <row r="50" spans="1:7" x14ac:dyDescent="0.25">
      <c r="A50" s="3">
        <v>47</v>
      </c>
      <c r="B50" s="3" t="s">
        <v>631</v>
      </c>
      <c r="C50" s="16">
        <v>0</v>
      </c>
      <c r="D50" s="16">
        <v>0</v>
      </c>
      <c r="E50" s="3" t="s">
        <v>631</v>
      </c>
      <c r="F50" s="3" t="s">
        <v>631</v>
      </c>
      <c r="G50" s="3"/>
    </row>
    <row r="51" spans="1:7" x14ac:dyDescent="0.25">
      <c r="A51" s="3">
        <v>48</v>
      </c>
      <c r="B51" s="3" t="s">
        <v>631</v>
      </c>
      <c r="C51" s="16">
        <v>0</v>
      </c>
      <c r="D51" s="16">
        <v>0</v>
      </c>
      <c r="E51" s="3" t="s">
        <v>631</v>
      </c>
      <c r="F51" s="3" t="s">
        <v>631</v>
      </c>
      <c r="G51" s="3"/>
    </row>
    <row r="52" spans="1:7" x14ac:dyDescent="0.25">
      <c r="A52" s="3">
        <v>49</v>
      </c>
      <c r="B52" s="3" t="s">
        <v>631</v>
      </c>
      <c r="C52" s="16">
        <v>0</v>
      </c>
      <c r="D52" s="16">
        <v>0</v>
      </c>
      <c r="E52" s="3" t="s">
        <v>631</v>
      </c>
      <c r="F52" s="3" t="s">
        <v>631</v>
      </c>
      <c r="G52" s="3"/>
    </row>
    <row r="53" spans="1:7" x14ac:dyDescent="0.25">
      <c r="A53" s="3">
        <v>50</v>
      </c>
      <c r="B53" s="3" t="s">
        <v>631</v>
      </c>
      <c r="C53" s="16">
        <v>0</v>
      </c>
      <c r="D53" s="16">
        <v>0</v>
      </c>
      <c r="E53" s="3" t="s">
        <v>631</v>
      </c>
      <c r="F53" s="3" t="s">
        <v>631</v>
      </c>
      <c r="G53" s="3"/>
    </row>
    <row r="54" spans="1:7" x14ac:dyDescent="0.25">
      <c r="A54" s="3">
        <v>51</v>
      </c>
      <c r="B54" s="3" t="s">
        <v>631</v>
      </c>
      <c r="C54" s="16">
        <v>0</v>
      </c>
      <c r="D54" s="16">
        <v>0</v>
      </c>
      <c r="E54" s="3" t="s">
        <v>631</v>
      </c>
      <c r="F54" s="3" t="s">
        <v>631</v>
      </c>
      <c r="G54" s="3"/>
    </row>
    <row r="55" spans="1:7" x14ac:dyDescent="0.25">
      <c r="A55" s="3">
        <v>52</v>
      </c>
      <c r="B55" s="3" t="s">
        <v>631</v>
      </c>
      <c r="C55" s="16">
        <v>0</v>
      </c>
      <c r="D55" s="16">
        <v>0</v>
      </c>
      <c r="E55" s="3" t="s">
        <v>631</v>
      </c>
      <c r="F55" s="3" t="s">
        <v>631</v>
      </c>
      <c r="G55" s="3"/>
    </row>
    <row r="56" spans="1:7" x14ac:dyDescent="0.25">
      <c r="A56" s="3">
        <v>53</v>
      </c>
      <c r="B56" s="3" t="s">
        <v>631</v>
      </c>
      <c r="C56" s="16">
        <v>0</v>
      </c>
      <c r="D56" s="16">
        <v>0</v>
      </c>
      <c r="E56" s="3" t="s">
        <v>631</v>
      </c>
      <c r="F56" s="3" t="s">
        <v>631</v>
      </c>
      <c r="G56" s="3"/>
    </row>
    <row r="57" spans="1:7" x14ac:dyDescent="0.25">
      <c r="A57" s="3">
        <v>54</v>
      </c>
      <c r="B57" s="3" t="s">
        <v>631</v>
      </c>
      <c r="C57" s="16">
        <v>0</v>
      </c>
      <c r="D57" s="16">
        <v>0</v>
      </c>
      <c r="E57" s="3" t="s">
        <v>631</v>
      </c>
      <c r="F57" s="3" t="s">
        <v>631</v>
      </c>
      <c r="G57" s="3"/>
    </row>
    <row r="58" spans="1:7" x14ac:dyDescent="0.25">
      <c r="A58" s="3">
        <v>55</v>
      </c>
      <c r="B58" s="3" t="s">
        <v>631</v>
      </c>
      <c r="C58" s="16">
        <v>0</v>
      </c>
      <c r="D58" s="16">
        <v>0</v>
      </c>
      <c r="E58" s="3" t="s">
        <v>631</v>
      </c>
      <c r="F58" s="3" t="s">
        <v>631</v>
      </c>
      <c r="G58" s="3"/>
    </row>
    <row r="59" spans="1:7" x14ac:dyDescent="0.25">
      <c r="A59" s="3">
        <v>56</v>
      </c>
      <c r="B59" s="3" t="s">
        <v>631</v>
      </c>
      <c r="C59" s="16">
        <v>0</v>
      </c>
      <c r="D59" s="16">
        <v>0</v>
      </c>
      <c r="E59" s="3" t="s">
        <v>631</v>
      </c>
      <c r="F59" s="3" t="s">
        <v>631</v>
      </c>
      <c r="G59" s="3"/>
    </row>
    <row r="60" spans="1:7" x14ac:dyDescent="0.25">
      <c r="A60" s="3">
        <v>57</v>
      </c>
      <c r="B60" s="3" t="s">
        <v>631</v>
      </c>
      <c r="C60" s="16">
        <v>0</v>
      </c>
      <c r="D60" s="16">
        <v>0</v>
      </c>
      <c r="E60" s="3" t="s">
        <v>631</v>
      </c>
      <c r="F60" s="3" t="s">
        <v>631</v>
      </c>
      <c r="G60" s="3"/>
    </row>
    <row r="61" spans="1:7" x14ac:dyDescent="0.25">
      <c r="A61" s="3">
        <v>58</v>
      </c>
      <c r="B61" s="3" t="s">
        <v>631</v>
      </c>
      <c r="C61" s="16">
        <v>0</v>
      </c>
      <c r="D61" s="16">
        <v>0</v>
      </c>
      <c r="E61" s="3" t="s">
        <v>631</v>
      </c>
      <c r="F61" s="3" t="s">
        <v>631</v>
      </c>
      <c r="G61" s="3"/>
    </row>
    <row r="62" spans="1:7" x14ac:dyDescent="0.25">
      <c r="A62" s="3">
        <v>59</v>
      </c>
      <c r="B62" s="3" t="s">
        <v>631</v>
      </c>
      <c r="C62" s="16">
        <v>0</v>
      </c>
      <c r="D62" s="16">
        <v>0</v>
      </c>
      <c r="E62" s="3" t="s">
        <v>631</v>
      </c>
      <c r="F62" s="3" t="s">
        <v>631</v>
      </c>
      <c r="G62" s="3"/>
    </row>
    <row r="63" spans="1:7" x14ac:dyDescent="0.25">
      <c r="A63" s="3">
        <v>60</v>
      </c>
      <c r="B63" s="3" t="s">
        <v>631</v>
      </c>
      <c r="C63" s="16">
        <v>0</v>
      </c>
      <c r="D63" s="16">
        <v>0</v>
      </c>
      <c r="E63" s="3" t="s">
        <v>631</v>
      </c>
      <c r="F63" s="3" t="s">
        <v>631</v>
      </c>
      <c r="G63" s="3"/>
    </row>
    <row r="64" spans="1:7" x14ac:dyDescent="0.25">
      <c r="A64" s="3">
        <v>61</v>
      </c>
      <c r="B64" s="3" t="s">
        <v>631</v>
      </c>
      <c r="C64" s="16">
        <v>0</v>
      </c>
      <c r="D64" s="16">
        <v>0</v>
      </c>
      <c r="E64" s="3" t="s">
        <v>631</v>
      </c>
      <c r="F64" s="3" t="s">
        <v>631</v>
      </c>
      <c r="G64" s="3"/>
    </row>
    <row r="65" spans="1:7" x14ac:dyDescent="0.25">
      <c r="A65" s="3">
        <v>62</v>
      </c>
      <c r="B65" s="3" t="s">
        <v>631</v>
      </c>
      <c r="C65" s="16">
        <v>0</v>
      </c>
      <c r="D65" s="16">
        <v>0</v>
      </c>
      <c r="E65" s="3" t="s">
        <v>631</v>
      </c>
      <c r="F65" s="3" t="s">
        <v>631</v>
      </c>
      <c r="G65" s="3"/>
    </row>
    <row r="66" spans="1:7" x14ac:dyDescent="0.25">
      <c r="A66" s="3">
        <v>63</v>
      </c>
      <c r="B66" s="3" t="s">
        <v>631</v>
      </c>
      <c r="C66" s="16">
        <v>0</v>
      </c>
      <c r="D66" s="16">
        <v>0</v>
      </c>
      <c r="E66" s="3" t="s">
        <v>631</v>
      </c>
      <c r="F66" s="3" t="s">
        <v>631</v>
      </c>
      <c r="G66" s="3"/>
    </row>
    <row r="67" spans="1:7" x14ac:dyDescent="0.25">
      <c r="A67" s="3">
        <v>64</v>
      </c>
      <c r="B67" s="3" t="s">
        <v>631</v>
      </c>
      <c r="C67" s="16">
        <v>0</v>
      </c>
      <c r="D67" s="16">
        <v>0</v>
      </c>
      <c r="E67" s="3" t="s">
        <v>631</v>
      </c>
      <c r="F67" s="3" t="s">
        <v>631</v>
      </c>
      <c r="G67" s="3"/>
    </row>
    <row r="68" spans="1:7" x14ac:dyDescent="0.25">
      <c r="A68" s="3">
        <v>65</v>
      </c>
      <c r="B68" s="3" t="s">
        <v>631</v>
      </c>
      <c r="C68" s="16">
        <v>0</v>
      </c>
      <c r="D68" s="16">
        <v>0</v>
      </c>
      <c r="E68" s="3" t="s">
        <v>631</v>
      </c>
      <c r="F68" s="3" t="s">
        <v>631</v>
      </c>
      <c r="G68" s="3"/>
    </row>
    <row r="69" spans="1:7" x14ac:dyDescent="0.25">
      <c r="A69" s="3">
        <v>66</v>
      </c>
      <c r="B69" s="3" t="s">
        <v>631</v>
      </c>
      <c r="C69" s="16">
        <v>0</v>
      </c>
      <c r="D69" s="16">
        <v>0</v>
      </c>
      <c r="E69" s="3" t="s">
        <v>631</v>
      </c>
      <c r="F69" s="3" t="s">
        <v>631</v>
      </c>
      <c r="G69" s="3"/>
    </row>
    <row r="70" spans="1:7" x14ac:dyDescent="0.25">
      <c r="A70" s="3">
        <v>67</v>
      </c>
      <c r="B70" s="3" t="s">
        <v>631</v>
      </c>
      <c r="C70" s="16">
        <v>0</v>
      </c>
      <c r="D70" s="16">
        <v>0</v>
      </c>
      <c r="E70" s="3" t="s">
        <v>631</v>
      </c>
      <c r="F70" s="3" t="s">
        <v>631</v>
      </c>
      <c r="G70" s="3"/>
    </row>
    <row r="71" spans="1:7" x14ac:dyDescent="0.25">
      <c r="A71" s="3">
        <v>68</v>
      </c>
      <c r="B71" s="3" t="s">
        <v>631</v>
      </c>
      <c r="C71" s="16">
        <v>0</v>
      </c>
      <c r="D71" s="16">
        <v>0</v>
      </c>
      <c r="E71" s="3" t="s">
        <v>631</v>
      </c>
      <c r="F71" s="3" t="s">
        <v>631</v>
      </c>
      <c r="G71" s="3"/>
    </row>
    <row r="72" spans="1:7" x14ac:dyDescent="0.25">
      <c r="A72" s="3">
        <v>69</v>
      </c>
      <c r="B72" s="3" t="s">
        <v>631</v>
      </c>
      <c r="C72" s="16">
        <v>0</v>
      </c>
      <c r="D72" s="16">
        <v>0</v>
      </c>
      <c r="E72" s="3" t="s">
        <v>631</v>
      </c>
      <c r="F72" s="3" t="s">
        <v>631</v>
      </c>
      <c r="G72" s="3"/>
    </row>
    <row r="73" spans="1:7" x14ac:dyDescent="0.25">
      <c r="A73" s="3">
        <v>70</v>
      </c>
      <c r="B73" s="3" t="s">
        <v>631</v>
      </c>
      <c r="C73" s="16">
        <v>0</v>
      </c>
      <c r="D73" s="16">
        <v>0</v>
      </c>
      <c r="E73" s="3" t="s">
        <v>631</v>
      </c>
      <c r="F73" s="3" t="s">
        <v>631</v>
      </c>
      <c r="G73" s="3"/>
    </row>
    <row r="74" spans="1:7" x14ac:dyDescent="0.25">
      <c r="A74" s="3">
        <v>71</v>
      </c>
      <c r="B74" s="3" t="s">
        <v>631</v>
      </c>
      <c r="C74" s="16">
        <v>0</v>
      </c>
      <c r="D74" s="16">
        <v>0</v>
      </c>
      <c r="E74" s="3" t="s">
        <v>631</v>
      </c>
      <c r="F74" s="3" t="s">
        <v>631</v>
      </c>
      <c r="G74" s="3"/>
    </row>
    <row r="75" spans="1:7" x14ac:dyDescent="0.25">
      <c r="A75" s="3">
        <v>72</v>
      </c>
      <c r="B75" s="3" t="s">
        <v>631</v>
      </c>
      <c r="C75" s="16">
        <v>0</v>
      </c>
      <c r="D75" s="16">
        <v>0</v>
      </c>
      <c r="E75" s="3" t="s">
        <v>631</v>
      </c>
      <c r="F75" s="3" t="s">
        <v>631</v>
      </c>
      <c r="G75" s="3"/>
    </row>
    <row r="76" spans="1:7" x14ac:dyDescent="0.25">
      <c r="A76" s="3">
        <v>73</v>
      </c>
      <c r="B76" s="3" t="s">
        <v>631</v>
      </c>
      <c r="C76" s="16">
        <v>0</v>
      </c>
      <c r="D76" s="16">
        <v>0</v>
      </c>
      <c r="E76" s="3" t="s">
        <v>631</v>
      </c>
      <c r="F76" s="3" t="s">
        <v>631</v>
      </c>
      <c r="G76" s="3"/>
    </row>
    <row r="77" spans="1:7" x14ac:dyDescent="0.25">
      <c r="A77" s="3">
        <v>74</v>
      </c>
      <c r="B77" s="3" t="s">
        <v>631</v>
      </c>
      <c r="C77" s="16">
        <v>0</v>
      </c>
      <c r="D77" s="16">
        <v>0</v>
      </c>
      <c r="E77" s="3" t="s">
        <v>631</v>
      </c>
      <c r="F77" s="3" t="s">
        <v>631</v>
      </c>
      <c r="G77" s="3"/>
    </row>
    <row r="78" spans="1:7" x14ac:dyDescent="0.25">
      <c r="A78" s="3">
        <v>75</v>
      </c>
      <c r="B78" s="3" t="s">
        <v>631</v>
      </c>
      <c r="C78" s="16">
        <v>0</v>
      </c>
      <c r="D78" s="16">
        <v>0</v>
      </c>
      <c r="E78" s="3" t="s">
        <v>631</v>
      </c>
      <c r="F78" s="3" t="s">
        <v>631</v>
      </c>
      <c r="G78" s="3"/>
    </row>
    <row r="79" spans="1:7" x14ac:dyDescent="0.25">
      <c r="A79" s="3">
        <v>76</v>
      </c>
      <c r="B79" s="3" t="s">
        <v>631</v>
      </c>
      <c r="C79" s="16">
        <v>0</v>
      </c>
      <c r="D79" s="16">
        <v>0</v>
      </c>
      <c r="E79" s="3" t="s">
        <v>631</v>
      </c>
      <c r="F79" s="3" t="s">
        <v>631</v>
      </c>
      <c r="G79" s="3"/>
    </row>
    <row r="80" spans="1:7" x14ac:dyDescent="0.25">
      <c r="A80" s="3">
        <v>77</v>
      </c>
      <c r="B80" s="3" t="s">
        <v>631</v>
      </c>
      <c r="C80" s="16">
        <v>0</v>
      </c>
      <c r="D80" s="16">
        <v>0</v>
      </c>
      <c r="E80" s="3" t="s">
        <v>631</v>
      </c>
      <c r="F80" s="3" t="s">
        <v>631</v>
      </c>
      <c r="G80" s="3"/>
    </row>
    <row r="81" spans="1:7" x14ac:dyDescent="0.25">
      <c r="A81" s="3">
        <v>78</v>
      </c>
      <c r="B81" s="3" t="s">
        <v>631</v>
      </c>
      <c r="C81" s="16">
        <v>0</v>
      </c>
      <c r="D81" s="16">
        <v>0</v>
      </c>
      <c r="E81" s="3" t="s">
        <v>631</v>
      </c>
      <c r="F81" s="3" t="s">
        <v>631</v>
      </c>
      <c r="G81" s="3"/>
    </row>
    <row r="82" spans="1:7" x14ac:dyDescent="0.25">
      <c r="A82" s="3">
        <v>79</v>
      </c>
      <c r="B82" s="3" t="s">
        <v>631</v>
      </c>
      <c r="C82" s="16">
        <v>0</v>
      </c>
      <c r="D82" s="16">
        <v>0</v>
      </c>
      <c r="E82" s="3" t="s">
        <v>631</v>
      </c>
      <c r="F82" s="3" t="s">
        <v>631</v>
      </c>
      <c r="G82" s="3"/>
    </row>
    <row r="83" spans="1:7" x14ac:dyDescent="0.25">
      <c r="A83" s="3">
        <v>80</v>
      </c>
      <c r="B83" s="3" t="s">
        <v>631</v>
      </c>
      <c r="C83" s="16">
        <v>0</v>
      </c>
      <c r="D83" s="16">
        <v>0</v>
      </c>
      <c r="E83" s="3" t="s">
        <v>631</v>
      </c>
      <c r="F83" s="3" t="s">
        <v>631</v>
      </c>
      <c r="G83" s="3"/>
    </row>
    <row r="84" spans="1:7" x14ac:dyDescent="0.25">
      <c r="A84" s="3">
        <v>81</v>
      </c>
      <c r="B84" s="3" t="s">
        <v>631</v>
      </c>
      <c r="C84" s="16">
        <v>0</v>
      </c>
      <c r="D84" s="16">
        <v>0</v>
      </c>
      <c r="E84" s="3" t="s">
        <v>631</v>
      </c>
      <c r="F84" s="3" t="s">
        <v>631</v>
      </c>
      <c r="G84" s="3"/>
    </row>
    <row r="85" spans="1:7" x14ac:dyDescent="0.25">
      <c r="A85" s="3">
        <v>82</v>
      </c>
      <c r="B85" s="3" t="s">
        <v>631</v>
      </c>
      <c r="C85" s="16">
        <v>0</v>
      </c>
      <c r="D85" s="16">
        <v>0</v>
      </c>
      <c r="E85" s="3" t="s">
        <v>631</v>
      </c>
      <c r="F85" s="3" t="s">
        <v>631</v>
      </c>
      <c r="G85" s="3"/>
    </row>
    <row r="86" spans="1:7" x14ac:dyDescent="0.25">
      <c r="A86" s="3">
        <v>83</v>
      </c>
      <c r="B86" s="3" t="s">
        <v>631</v>
      </c>
      <c r="C86" s="16">
        <v>0</v>
      </c>
      <c r="D86" s="16">
        <v>0</v>
      </c>
      <c r="E86" s="3" t="s">
        <v>631</v>
      </c>
      <c r="F86" s="3" t="s">
        <v>631</v>
      </c>
      <c r="G86" s="3"/>
    </row>
    <row r="87" spans="1:7" x14ac:dyDescent="0.25">
      <c r="A87" s="3">
        <v>84</v>
      </c>
      <c r="B87" s="3" t="s">
        <v>631</v>
      </c>
      <c r="C87" s="16">
        <v>0</v>
      </c>
      <c r="D87" s="16">
        <v>0</v>
      </c>
      <c r="E87" s="3" t="s">
        <v>631</v>
      </c>
      <c r="F87" s="3" t="s">
        <v>631</v>
      </c>
      <c r="G87" s="3"/>
    </row>
    <row r="88" spans="1:7" x14ac:dyDescent="0.25">
      <c r="A88" s="3">
        <v>85</v>
      </c>
      <c r="B88" s="3" t="s">
        <v>631</v>
      </c>
      <c r="C88" s="16">
        <v>0</v>
      </c>
      <c r="D88" s="16">
        <v>0</v>
      </c>
      <c r="E88" s="3" t="s">
        <v>631</v>
      </c>
      <c r="F88" s="3" t="s">
        <v>631</v>
      </c>
      <c r="G88" s="3"/>
    </row>
    <row r="89" spans="1:7" x14ac:dyDescent="0.25">
      <c r="A89" s="3">
        <v>86</v>
      </c>
      <c r="B89" s="3" t="s">
        <v>631</v>
      </c>
      <c r="C89" s="16">
        <v>0</v>
      </c>
      <c r="D89" s="16">
        <v>0</v>
      </c>
      <c r="E89" s="3" t="s">
        <v>631</v>
      </c>
      <c r="F89" s="3" t="s">
        <v>631</v>
      </c>
      <c r="G89" s="3"/>
    </row>
    <row r="90" spans="1:7" x14ac:dyDescent="0.25">
      <c r="A90" s="3">
        <v>87</v>
      </c>
      <c r="B90" s="3" t="s">
        <v>631</v>
      </c>
      <c r="C90" s="16">
        <v>0</v>
      </c>
      <c r="D90" s="16">
        <v>0</v>
      </c>
      <c r="E90" s="3" t="s">
        <v>631</v>
      </c>
      <c r="F90" s="3" t="s">
        <v>631</v>
      </c>
      <c r="G90" s="3"/>
    </row>
    <row r="91" spans="1:7" x14ac:dyDescent="0.25">
      <c r="A91" s="3">
        <v>88</v>
      </c>
      <c r="B91" s="3" t="s">
        <v>631</v>
      </c>
      <c r="C91" s="16">
        <v>0</v>
      </c>
      <c r="D91" s="16">
        <v>0</v>
      </c>
      <c r="E91" s="3" t="s">
        <v>631</v>
      </c>
      <c r="F91" s="3" t="s">
        <v>631</v>
      </c>
      <c r="G91" s="3"/>
    </row>
    <row r="92" spans="1:7" x14ac:dyDescent="0.25">
      <c r="A92" s="3">
        <v>89</v>
      </c>
      <c r="B92" s="3" t="s">
        <v>631</v>
      </c>
      <c r="C92" s="16">
        <v>0</v>
      </c>
      <c r="D92" s="16">
        <v>0</v>
      </c>
      <c r="E92" s="3" t="s">
        <v>631</v>
      </c>
      <c r="F92" s="3" t="s">
        <v>631</v>
      </c>
      <c r="G92" s="3"/>
    </row>
    <row r="93" spans="1:7" x14ac:dyDescent="0.25">
      <c r="A93" s="3">
        <v>90</v>
      </c>
      <c r="B93" s="3" t="s">
        <v>631</v>
      </c>
      <c r="C93" s="16">
        <v>0</v>
      </c>
      <c r="D93" s="16">
        <v>0</v>
      </c>
      <c r="E93" s="3" t="s">
        <v>631</v>
      </c>
      <c r="F93" s="3" t="s">
        <v>631</v>
      </c>
      <c r="G93" s="3"/>
    </row>
    <row r="94" spans="1:7" x14ac:dyDescent="0.25">
      <c r="A94" s="3">
        <v>91</v>
      </c>
      <c r="B94" s="3" t="s">
        <v>631</v>
      </c>
      <c r="C94" s="16">
        <v>0</v>
      </c>
      <c r="D94" s="16">
        <v>0</v>
      </c>
      <c r="E94" s="3" t="s">
        <v>631</v>
      </c>
      <c r="F94" s="3" t="s">
        <v>631</v>
      </c>
      <c r="G94" s="3"/>
    </row>
    <row r="95" spans="1:7" x14ac:dyDescent="0.25">
      <c r="A95" s="3">
        <v>92</v>
      </c>
      <c r="B95" s="3" t="s">
        <v>631</v>
      </c>
      <c r="C95" s="16">
        <v>0</v>
      </c>
      <c r="D95" s="16">
        <v>0</v>
      </c>
      <c r="E95" s="3" t="s">
        <v>631</v>
      </c>
      <c r="F95" s="3" t="s">
        <v>631</v>
      </c>
      <c r="G95" s="3"/>
    </row>
    <row r="96" spans="1:7" x14ac:dyDescent="0.25">
      <c r="A96" s="3">
        <v>93</v>
      </c>
      <c r="B96" s="3" t="s">
        <v>631</v>
      </c>
      <c r="C96" s="16">
        <v>0</v>
      </c>
      <c r="D96" s="16">
        <v>0</v>
      </c>
      <c r="E96" s="3" t="s">
        <v>631</v>
      </c>
      <c r="F96" s="3" t="s">
        <v>631</v>
      </c>
      <c r="G96" s="3"/>
    </row>
    <row r="97" spans="1:7" x14ac:dyDescent="0.25">
      <c r="A97" s="3">
        <v>94</v>
      </c>
      <c r="B97" s="3" t="s">
        <v>631</v>
      </c>
      <c r="C97" s="16">
        <v>0</v>
      </c>
      <c r="D97" s="16">
        <v>0</v>
      </c>
      <c r="E97" s="3" t="s">
        <v>631</v>
      </c>
      <c r="F97" s="3" t="s">
        <v>631</v>
      </c>
      <c r="G97" s="3"/>
    </row>
    <row r="98" spans="1:7" x14ac:dyDescent="0.25">
      <c r="A98" s="3">
        <v>95</v>
      </c>
      <c r="B98" s="3" t="s">
        <v>631</v>
      </c>
      <c r="C98" s="16">
        <v>0</v>
      </c>
      <c r="D98" s="16">
        <v>0</v>
      </c>
      <c r="E98" s="3" t="s">
        <v>631</v>
      </c>
      <c r="F98" s="3" t="s">
        <v>631</v>
      </c>
      <c r="G98" s="3"/>
    </row>
    <row r="99" spans="1:7" x14ac:dyDescent="0.25">
      <c r="A99" s="3">
        <v>96</v>
      </c>
      <c r="B99" s="3" t="s">
        <v>631</v>
      </c>
      <c r="C99" s="16">
        <v>0</v>
      </c>
      <c r="D99" s="16">
        <v>0</v>
      </c>
      <c r="E99" s="3" t="s">
        <v>631</v>
      </c>
      <c r="F99" s="3" t="s">
        <v>631</v>
      </c>
      <c r="G99" s="3"/>
    </row>
    <row r="100" spans="1:7" x14ac:dyDescent="0.25">
      <c r="A100" s="3">
        <v>97</v>
      </c>
      <c r="B100" s="3" t="s">
        <v>631</v>
      </c>
      <c r="C100" s="16">
        <v>0</v>
      </c>
      <c r="D100" s="16">
        <v>0</v>
      </c>
      <c r="E100" s="3" t="s">
        <v>631</v>
      </c>
      <c r="F100" s="3" t="s">
        <v>631</v>
      </c>
      <c r="G100" s="3"/>
    </row>
    <row r="101" spans="1:7" x14ac:dyDescent="0.25">
      <c r="A101" s="3">
        <v>98</v>
      </c>
      <c r="B101" s="3" t="s">
        <v>631</v>
      </c>
      <c r="C101" s="16">
        <v>0</v>
      </c>
      <c r="D101" s="16">
        <v>0</v>
      </c>
      <c r="E101" s="3" t="s">
        <v>631</v>
      </c>
      <c r="F101" s="3" t="s">
        <v>631</v>
      </c>
      <c r="G101" s="3"/>
    </row>
    <row r="102" spans="1:7" x14ac:dyDescent="0.25">
      <c r="A102" s="3">
        <v>99</v>
      </c>
      <c r="B102" s="3" t="s">
        <v>631</v>
      </c>
      <c r="C102" s="16">
        <v>0</v>
      </c>
      <c r="D102" s="16">
        <v>0</v>
      </c>
      <c r="E102" s="3" t="s">
        <v>631</v>
      </c>
      <c r="F102" s="3" t="s">
        <v>631</v>
      </c>
      <c r="G102" s="3"/>
    </row>
    <row r="103" spans="1:7" x14ac:dyDescent="0.25">
      <c r="A103" s="3">
        <v>100</v>
      </c>
      <c r="B103" s="3" t="s">
        <v>631</v>
      </c>
      <c r="C103" s="16">
        <v>0</v>
      </c>
      <c r="D103" s="16">
        <v>0</v>
      </c>
      <c r="E103" s="3" t="s">
        <v>631</v>
      </c>
      <c r="F103" s="3" t="s">
        <v>631</v>
      </c>
      <c r="G103" s="3"/>
    </row>
    <row r="104" spans="1:7" x14ac:dyDescent="0.25">
      <c r="A104" s="3">
        <v>101</v>
      </c>
      <c r="B104" s="3" t="s">
        <v>631</v>
      </c>
      <c r="C104" s="16">
        <v>0</v>
      </c>
      <c r="D104" s="16">
        <v>0</v>
      </c>
      <c r="E104" s="3" t="s">
        <v>631</v>
      </c>
      <c r="F104" s="3" t="s">
        <v>631</v>
      </c>
      <c r="G104" s="3"/>
    </row>
    <row r="105" spans="1:7" x14ac:dyDescent="0.25">
      <c r="A105" s="3">
        <v>102</v>
      </c>
      <c r="B105" s="3" t="s">
        <v>631</v>
      </c>
      <c r="C105" s="16">
        <v>0</v>
      </c>
      <c r="D105" s="16">
        <v>0</v>
      </c>
      <c r="E105" s="3" t="s">
        <v>631</v>
      </c>
      <c r="F105" s="3" t="s">
        <v>631</v>
      </c>
      <c r="G105" s="3"/>
    </row>
    <row r="106" spans="1:7" x14ac:dyDescent="0.25">
      <c r="A106" s="3">
        <v>103</v>
      </c>
      <c r="B106" s="3" t="s">
        <v>631</v>
      </c>
      <c r="C106" s="16">
        <v>0</v>
      </c>
      <c r="D106" s="16">
        <v>0</v>
      </c>
      <c r="E106" s="3" t="s">
        <v>631</v>
      </c>
      <c r="F106" s="3" t="s">
        <v>631</v>
      </c>
      <c r="G106" s="3"/>
    </row>
    <row r="107" spans="1:7" x14ac:dyDescent="0.25">
      <c r="A107" s="3">
        <v>104</v>
      </c>
      <c r="B107" s="3" t="s">
        <v>631</v>
      </c>
      <c r="C107" s="16">
        <v>0</v>
      </c>
      <c r="D107" s="16">
        <v>0</v>
      </c>
      <c r="E107" s="3" t="s">
        <v>631</v>
      </c>
      <c r="F107" s="3" t="s">
        <v>631</v>
      </c>
      <c r="G107" s="3"/>
    </row>
    <row r="108" spans="1:7" x14ac:dyDescent="0.25">
      <c r="A108" s="3">
        <v>105</v>
      </c>
      <c r="B108" s="3" t="s">
        <v>631</v>
      </c>
      <c r="C108" s="16">
        <v>0</v>
      </c>
      <c r="D108" s="16">
        <v>0</v>
      </c>
      <c r="E108" s="3" t="s">
        <v>631</v>
      </c>
      <c r="F108" s="3" t="s">
        <v>631</v>
      </c>
      <c r="G108" s="3"/>
    </row>
    <row r="109" spans="1:7" x14ac:dyDescent="0.25">
      <c r="A109" s="3">
        <v>106</v>
      </c>
      <c r="B109" s="3" t="s">
        <v>631</v>
      </c>
      <c r="C109" s="16">
        <v>0</v>
      </c>
      <c r="D109" s="16">
        <v>0</v>
      </c>
      <c r="E109" s="3" t="s">
        <v>631</v>
      </c>
      <c r="F109" s="3" t="s">
        <v>631</v>
      </c>
      <c r="G109" s="3"/>
    </row>
    <row r="110" spans="1:7" x14ac:dyDescent="0.25">
      <c r="A110" s="3">
        <v>107</v>
      </c>
      <c r="B110" s="3" t="s">
        <v>631</v>
      </c>
      <c r="C110" s="16">
        <v>0</v>
      </c>
      <c r="D110" s="16">
        <v>0</v>
      </c>
      <c r="E110" s="3" t="s">
        <v>631</v>
      </c>
      <c r="F110" s="3" t="s">
        <v>631</v>
      </c>
      <c r="G110" s="3"/>
    </row>
    <row r="111" spans="1:7" x14ac:dyDescent="0.25">
      <c r="A111" s="3">
        <v>108</v>
      </c>
      <c r="B111" s="3" t="s">
        <v>631</v>
      </c>
      <c r="C111" s="16">
        <v>0</v>
      </c>
      <c r="D111" s="16">
        <v>0</v>
      </c>
      <c r="E111" s="3" t="s">
        <v>631</v>
      </c>
      <c r="F111" s="3" t="s">
        <v>631</v>
      </c>
      <c r="G111" s="3"/>
    </row>
    <row r="112" spans="1:7" x14ac:dyDescent="0.25">
      <c r="A112" s="3">
        <v>109</v>
      </c>
      <c r="B112" s="3" t="s">
        <v>631</v>
      </c>
      <c r="C112" s="16">
        <v>0</v>
      </c>
      <c r="D112" s="16">
        <v>0</v>
      </c>
      <c r="E112" s="3" t="s">
        <v>631</v>
      </c>
      <c r="F112" s="3" t="s">
        <v>631</v>
      </c>
      <c r="G112" s="3"/>
    </row>
    <row r="113" spans="1:7" x14ac:dyDescent="0.25">
      <c r="A113" s="3">
        <v>110</v>
      </c>
      <c r="B113" s="3" t="s">
        <v>631</v>
      </c>
      <c r="C113" s="16">
        <v>0</v>
      </c>
      <c r="D113" s="16">
        <v>0</v>
      </c>
      <c r="E113" s="3" t="s">
        <v>631</v>
      </c>
      <c r="F113" s="3" t="s">
        <v>631</v>
      </c>
      <c r="G113" s="3"/>
    </row>
    <row r="114" spans="1:7" x14ac:dyDescent="0.25">
      <c r="A114" s="3">
        <v>111</v>
      </c>
      <c r="B114" s="3" t="s">
        <v>631</v>
      </c>
      <c r="C114" s="16">
        <v>0</v>
      </c>
      <c r="D114" s="16">
        <v>0</v>
      </c>
      <c r="E114" s="3" t="s">
        <v>631</v>
      </c>
      <c r="F114" s="3" t="s">
        <v>631</v>
      </c>
      <c r="G114" s="3"/>
    </row>
    <row r="115" spans="1:7" x14ac:dyDescent="0.25">
      <c r="A115" s="3">
        <v>112</v>
      </c>
      <c r="B115" s="3" t="s">
        <v>631</v>
      </c>
      <c r="C115" s="16">
        <v>0</v>
      </c>
      <c r="D115" s="16">
        <v>0</v>
      </c>
      <c r="E115" s="3" t="s">
        <v>631</v>
      </c>
      <c r="F115" s="3" t="s">
        <v>631</v>
      </c>
      <c r="G115" s="3"/>
    </row>
    <row r="116" spans="1:7" x14ac:dyDescent="0.25">
      <c r="A116" s="3">
        <v>113</v>
      </c>
      <c r="B116" s="3" t="s">
        <v>631</v>
      </c>
      <c r="C116" s="16">
        <v>0</v>
      </c>
      <c r="D116" s="16">
        <v>0</v>
      </c>
      <c r="E116" s="3" t="s">
        <v>631</v>
      </c>
      <c r="F116" s="3" t="s">
        <v>631</v>
      </c>
      <c r="G116" s="3"/>
    </row>
    <row r="117" spans="1:7" x14ac:dyDescent="0.25">
      <c r="A117" s="3">
        <v>114</v>
      </c>
      <c r="B117" s="3" t="s">
        <v>631</v>
      </c>
      <c r="C117" s="16">
        <v>0</v>
      </c>
      <c r="D117" s="16">
        <v>0</v>
      </c>
      <c r="E117" s="3" t="s">
        <v>631</v>
      </c>
      <c r="F117" s="3" t="s">
        <v>631</v>
      </c>
      <c r="G117" s="3"/>
    </row>
    <row r="118" spans="1:7" x14ac:dyDescent="0.25">
      <c r="A118" s="3">
        <v>115</v>
      </c>
      <c r="B118" s="3" t="s">
        <v>631</v>
      </c>
      <c r="C118" s="16">
        <v>0</v>
      </c>
      <c r="D118" s="16">
        <v>0</v>
      </c>
      <c r="E118" s="3" t="s">
        <v>631</v>
      </c>
      <c r="F118" s="3" t="s">
        <v>631</v>
      </c>
      <c r="G118" s="3"/>
    </row>
    <row r="119" spans="1:7" x14ac:dyDescent="0.25">
      <c r="A119" s="3">
        <v>116</v>
      </c>
      <c r="B119" s="3" t="s">
        <v>631</v>
      </c>
      <c r="C119" s="16">
        <v>0</v>
      </c>
      <c r="D119" s="16">
        <v>0</v>
      </c>
      <c r="E119" s="3" t="s">
        <v>631</v>
      </c>
      <c r="F119" s="3" t="s">
        <v>631</v>
      </c>
      <c r="G119" s="3"/>
    </row>
    <row r="120" spans="1:7" x14ac:dyDescent="0.25">
      <c r="A120" s="3">
        <v>117</v>
      </c>
      <c r="B120" s="3" t="s">
        <v>631</v>
      </c>
      <c r="C120" s="16">
        <v>0</v>
      </c>
      <c r="D120" s="16">
        <v>0</v>
      </c>
      <c r="E120" s="3" t="s">
        <v>631</v>
      </c>
      <c r="F120" s="3" t="s">
        <v>631</v>
      </c>
      <c r="G120" s="3"/>
    </row>
    <row r="121" spans="1:7" x14ac:dyDescent="0.25">
      <c r="A121" s="3">
        <v>118</v>
      </c>
      <c r="B121" s="3" t="s">
        <v>631</v>
      </c>
      <c r="C121" s="16">
        <v>0</v>
      </c>
      <c r="D121" s="16">
        <v>0</v>
      </c>
      <c r="E121" s="3" t="s">
        <v>631</v>
      </c>
      <c r="F121" s="3" t="s">
        <v>631</v>
      </c>
      <c r="G121" s="3"/>
    </row>
    <row r="122" spans="1:7" x14ac:dyDescent="0.25">
      <c r="A122" s="3">
        <v>119</v>
      </c>
      <c r="B122" s="3" t="s">
        <v>631</v>
      </c>
      <c r="C122" s="16">
        <v>0</v>
      </c>
      <c r="D122" s="16">
        <v>0</v>
      </c>
      <c r="E122" s="3" t="s">
        <v>631</v>
      </c>
      <c r="F122" s="3" t="s">
        <v>631</v>
      </c>
      <c r="G122" s="3"/>
    </row>
    <row r="123" spans="1:7" x14ac:dyDescent="0.25">
      <c r="A123" s="3">
        <v>120</v>
      </c>
      <c r="B123" s="3" t="s">
        <v>631</v>
      </c>
      <c r="C123" s="16">
        <v>0</v>
      </c>
      <c r="D123" s="16">
        <v>0</v>
      </c>
      <c r="E123" s="3" t="s">
        <v>631</v>
      </c>
      <c r="F123" s="3" t="s">
        <v>631</v>
      </c>
      <c r="G123" s="3"/>
    </row>
    <row r="124" spans="1:7" x14ac:dyDescent="0.25">
      <c r="A124" s="3">
        <v>121</v>
      </c>
      <c r="B124" s="3" t="s">
        <v>631</v>
      </c>
      <c r="C124" s="16">
        <v>0</v>
      </c>
      <c r="D124" s="16">
        <v>0</v>
      </c>
      <c r="E124" s="3" t="s">
        <v>631</v>
      </c>
      <c r="F124" s="3" t="s">
        <v>631</v>
      </c>
      <c r="G124" s="3"/>
    </row>
    <row r="125" spans="1:7" x14ac:dyDescent="0.25">
      <c r="A125" s="3">
        <v>122</v>
      </c>
      <c r="B125" s="3" t="s">
        <v>631</v>
      </c>
      <c r="C125" s="16">
        <v>0</v>
      </c>
      <c r="D125" s="16">
        <v>0</v>
      </c>
      <c r="E125" s="3" t="s">
        <v>631</v>
      </c>
      <c r="F125" s="3" t="s">
        <v>631</v>
      </c>
      <c r="G125" s="3"/>
    </row>
    <row r="126" spans="1:7" x14ac:dyDescent="0.25">
      <c r="A126" s="3">
        <v>123</v>
      </c>
      <c r="B126" s="3" t="s">
        <v>631</v>
      </c>
      <c r="C126" s="16">
        <v>0</v>
      </c>
      <c r="D126" s="16">
        <v>0</v>
      </c>
      <c r="E126" s="3" t="s">
        <v>631</v>
      </c>
      <c r="F126" s="3" t="s">
        <v>631</v>
      </c>
      <c r="G126" s="3"/>
    </row>
    <row r="127" spans="1:7" x14ac:dyDescent="0.25">
      <c r="A127" s="3">
        <v>124</v>
      </c>
      <c r="B127" s="3" t="s">
        <v>631</v>
      </c>
      <c r="C127" s="16">
        <v>0</v>
      </c>
      <c r="D127" s="16">
        <v>0</v>
      </c>
      <c r="E127" s="3" t="s">
        <v>631</v>
      </c>
      <c r="F127" s="3" t="s">
        <v>631</v>
      </c>
      <c r="G127" s="3"/>
    </row>
    <row r="128" spans="1:7" x14ac:dyDescent="0.25">
      <c r="A128" s="3">
        <v>125</v>
      </c>
      <c r="B128" s="3" t="s">
        <v>631</v>
      </c>
      <c r="C128" s="16">
        <v>0</v>
      </c>
      <c r="D128" s="16">
        <v>0</v>
      </c>
      <c r="E128" s="3" t="s">
        <v>631</v>
      </c>
      <c r="F128" s="3" t="s">
        <v>631</v>
      </c>
      <c r="G128" s="3"/>
    </row>
    <row r="129" spans="1:7" x14ac:dyDescent="0.25">
      <c r="A129" s="3">
        <v>126</v>
      </c>
      <c r="B129" s="3" t="s">
        <v>631</v>
      </c>
      <c r="C129" s="16">
        <v>0</v>
      </c>
      <c r="D129" s="16">
        <v>0</v>
      </c>
      <c r="E129" s="3" t="s">
        <v>631</v>
      </c>
      <c r="F129" s="3" t="s">
        <v>631</v>
      </c>
      <c r="G129" s="3"/>
    </row>
    <row r="130" spans="1:7" x14ac:dyDescent="0.25">
      <c r="A130" s="3">
        <v>127</v>
      </c>
      <c r="B130" s="3" t="s">
        <v>631</v>
      </c>
      <c r="C130" s="16">
        <v>0</v>
      </c>
      <c r="D130" s="16">
        <v>0</v>
      </c>
      <c r="E130" s="3" t="s">
        <v>631</v>
      </c>
      <c r="F130" s="3" t="s">
        <v>631</v>
      </c>
      <c r="G130" s="3"/>
    </row>
    <row r="131" spans="1:7" x14ac:dyDescent="0.25">
      <c r="A131" s="3">
        <v>128</v>
      </c>
      <c r="B131" s="3" t="s">
        <v>631</v>
      </c>
      <c r="C131" s="16">
        <v>0</v>
      </c>
      <c r="D131" s="16">
        <v>0</v>
      </c>
      <c r="E131" s="3" t="s">
        <v>631</v>
      </c>
      <c r="F131" s="3" t="s">
        <v>631</v>
      </c>
      <c r="G131" s="3"/>
    </row>
    <row r="132" spans="1:7" x14ac:dyDescent="0.25">
      <c r="A132" s="3">
        <v>129</v>
      </c>
      <c r="B132" s="3" t="s">
        <v>631</v>
      </c>
      <c r="C132" s="16">
        <v>0</v>
      </c>
      <c r="D132" s="16">
        <v>0</v>
      </c>
      <c r="E132" s="3" t="s">
        <v>631</v>
      </c>
      <c r="F132" s="3" t="s">
        <v>631</v>
      </c>
      <c r="G132" s="3"/>
    </row>
    <row r="133" spans="1:7" x14ac:dyDescent="0.25">
      <c r="A133" s="3">
        <v>130</v>
      </c>
      <c r="B133" s="3" t="s">
        <v>631</v>
      </c>
      <c r="C133" s="16">
        <v>0</v>
      </c>
      <c r="D133" s="16">
        <v>0</v>
      </c>
      <c r="E133" s="3" t="s">
        <v>631</v>
      </c>
      <c r="F133" s="3" t="s">
        <v>631</v>
      </c>
      <c r="G133" s="3"/>
    </row>
    <row r="134" spans="1:7" x14ac:dyDescent="0.25">
      <c r="A134" s="3">
        <v>131</v>
      </c>
      <c r="B134" s="3" t="s">
        <v>631</v>
      </c>
      <c r="C134" s="16">
        <v>0</v>
      </c>
      <c r="D134" s="16">
        <v>0</v>
      </c>
      <c r="E134" s="3" t="s">
        <v>631</v>
      </c>
      <c r="F134" s="3" t="s">
        <v>631</v>
      </c>
      <c r="G134" s="3"/>
    </row>
    <row r="135" spans="1:7" x14ac:dyDescent="0.25">
      <c r="A135" s="3">
        <v>132</v>
      </c>
      <c r="B135" s="3" t="s">
        <v>631</v>
      </c>
      <c r="C135" s="16">
        <v>0</v>
      </c>
      <c r="D135" s="16">
        <v>0</v>
      </c>
      <c r="E135" s="3" t="s">
        <v>631</v>
      </c>
      <c r="F135" s="3" t="s">
        <v>631</v>
      </c>
      <c r="G135" s="3"/>
    </row>
    <row r="136" spans="1:7" x14ac:dyDescent="0.25">
      <c r="A136" s="3">
        <v>133</v>
      </c>
      <c r="B136" s="3" t="s">
        <v>631</v>
      </c>
      <c r="C136" s="16">
        <v>0</v>
      </c>
      <c r="D136" s="16">
        <v>0</v>
      </c>
      <c r="E136" s="3" t="s">
        <v>631</v>
      </c>
      <c r="F136" s="3" t="s">
        <v>631</v>
      </c>
      <c r="G136" s="3"/>
    </row>
    <row r="137" spans="1:7" x14ac:dyDescent="0.25">
      <c r="A137" s="3">
        <v>134</v>
      </c>
      <c r="B137" s="3" t="s">
        <v>631</v>
      </c>
      <c r="C137" s="16">
        <v>0</v>
      </c>
      <c r="D137" s="16">
        <v>0</v>
      </c>
      <c r="E137" s="3" t="s">
        <v>631</v>
      </c>
      <c r="F137" s="3" t="s">
        <v>631</v>
      </c>
      <c r="G137" s="3"/>
    </row>
    <row r="138" spans="1:7" x14ac:dyDescent="0.25">
      <c r="A138" s="3">
        <v>135</v>
      </c>
      <c r="B138" s="3" t="s">
        <v>631</v>
      </c>
      <c r="C138" s="16">
        <v>0</v>
      </c>
      <c r="D138" s="16">
        <v>0</v>
      </c>
      <c r="E138" s="3" t="s">
        <v>631</v>
      </c>
      <c r="F138" s="3" t="s">
        <v>631</v>
      </c>
      <c r="G138" s="3"/>
    </row>
    <row r="139" spans="1:7" x14ac:dyDescent="0.25">
      <c r="A139" s="3">
        <v>136</v>
      </c>
      <c r="B139" s="3" t="s">
        <v>631</v>
      </c>
      <c r="C139" s="16">
        <v>0</v>
      </c>
      <c r="D139" s="16">
        <v>0</v>
      </c>
      <c r="E139" s="3" t="s">
        <v>631</v>
      </c>
      <c r="F139" s="3" t="s">
        <v>631</v>
      </c>
      <c r="G139" s="3"/>
    </row>
    <row r="140" spans="1:7" x14ac:dyDescent="0.25">
      <c r="A140" s="3">
        <v>137</v>
      </c>
      <c r="B140" s="3" t="s">
        <v>631</v>
      </c>
      <c r="C140" s="16">
        <v>0</v>
      </c>
      <c r="D140" s="16">
        <v>0</v>
      </c>
      <c r="E140" s="3" t="s">
        <v>631</v>
      </c>
      <c r="F140" s="3" t="s">
        <v>631</v>
      </c>
      <c r="G140" s="3"/>
    </row>
    <row r="141" spans="1:7" x14ac:dyDescent="0.25">
      <c r="A141" s="3">
        <v>138</v>
      </c>
      <c r="B141" s="3" t="s">
        <v>631</v>
      </c>
      <c r="C141" s="16">
        <v>0</v>
      </c>
      <c r="D141" s="16">
        <v>0</v>
      </c>
      <c r="E141" s="3" t="s">
        <v>631</v>
      </c>
      <c r="F141" s="3" t="s">
        <v>631</v>
      </c>
      <c r="G141" s="3"/>
    </row>
    <row r="142" spans="1:7" x14ac:dyDescent="0.25">
      <c r="A142" s="3">
        <v>139</v>
      </c>
      <c r="B142" s="3" t="s">
        <v>631</v>
      </c>
      <c r="C142" s="16">
        <v>0</v>
      </c>
      <c r="D142" s="16">
        <v>0</v>
      </c>
      <c r="E142" s="3" t="s">
        <v>631</v>
      </c>
      <c r="F142" s="3" t="s">
        <v>631</v>
      </c>
      <c r="G142" s="3"/>
    </row>
    <row r="143" spans="1:7" x14ac:dyDescent="0.25">
      <c r="A143" s="3">
        <v>140</v>
      </c>
      <c r="B143" s="3" t="s">
        <v>631</v>
      </c>
      <c r="C143" s="16">
        <v>0</v>
      </c>
      <c r="D143" s="16">
        <v>0</v>
      </c>
      <c r="E143" s="3" t="s">
        <v>631</v>
      </c>
      <c r="F143" s="3" t="s">
        <v>631</v>
      </c>
      <c r="G143" s="3"/>
    </row>
    <row r="144" spans="1:7" x14ac:dyDescent="0.25">
      <c r="A144" s="3">
        <v>141</v>
      </c>
      <c r="B144" s="3" t="s">
        <v>631</v>
      </c>
      <c r="C144" s="16">
        <v>0</v>
      </c>
      <c r="D144" s="16">
        <v>0</v>
      </c>
      <c r="E144" s="3" t="s">
        <v>631</v>
      </c>
      <c r="F144" s="3" t="s">
        <v>631</v>
      </c>
      <c r="G144" s="3"/>
    </row>
    <row r="145" spans="1:7" x14ac:dyDescent="0.25">
      <c r="A145" s="3">
        <v>142</v>
      </c>
      <c r="B145" s="3" t="s">
        <v>631</v>
      </c>
      <c r="C145" s="16">
        <v>0</v>
      </c>
      <c r="D145" s="16">
        <v>0</v>
      </c>
      <c r="E145" s="3" t="s">
        <v>631</v>
      </c>
      <c r="F145" s="3" t="s">
        <v>631</v>
      </c>
      <c r="G145" s="3"/>
    </row>
    <row r="146" spans="1:7" x14ac:dyDescent="0.25">
      <c r="A146" s="3">
        <v>143</v>
      </c>
      <c r="B146" s="3" t="s">
        <v>631</v>
      </c>
      <c r="C146" s="16">
        <v>0</v>
      </c>
      <c r="D146" s="16">
        <v>0</v>
      </c>
      <c r="E146" s="3" t="s">
        <v>631</v>
      </c>
      <c r="F146" s="3" t="s">
        <v>631</v>
      </c>
      <c r="G146" s="3"/>
    </row>
    <row r="147" spans="1:7" x14ac:dyDescent="0.25">
      <c r="A147" s="3">
        <v>144</v>
      </c>
      <c r="B147" s="3" t="s">
        <v>631</v>
      </c>
      <c r="C147" s="16">
        <v>0</v>
      </c>
      <c r="D147" s="16">
        <v>0</v>
      </c>
      <c r="E147" s="3" t="s">
        <v>631</v>
      </c>
      <c r="F147" s="3" t="s">
        <v>631</v>
      </c>
      <c r="G147" s="3"/>
    </row>
    <row r="148" spans="1:7" x14ac:dyDescent="0.25">
      <c r="A148" s="3">
        <v>145</v>
      </c>
      <c r="B148" s="3" t="s">
        <v>631</v>
      </c>
      <c r="C148" s="16">
        <v>0</v>
      </c>
      <c r="D148" s="16">
        <v>0</v>
      </c>
      <c r="E148" s="3" t="s">
        <v>631</v>
      </c>
      <c r="F148" s="3" t="s">
        <v>631</v>
      </c>
      <c r="G148" s="3"/>
    </row>
    <row r="149" spans="1:7" x14ac:dyDescent="0.25">
      <c r="A149" s="3">
        <v>146</v>
      </c>
      <c r="B149" s="3" t="s">
        <v>631</v>
      </c>
      <c r="C149" s="16">
        <v>0</v>
      </c>
      <c r="D149" s="16">
        <v>0</v>
      </c>
      <c r="E149" s="3" t="s">
        <v>631</v>
      </c>
      <c r="F149" s="3" t="s">
        <v>631</v>
      </c>
      <c r="G149" s="3"/>
    </row>
    <row r="150" spans="1:7" x14ac:dyDescent="0.25">
      <c r="A150" s="3">
        <v>147</v>
      </c>
      <c r="B150" s="3" t="s">
        <v>631</v>
      </c>
      <c r="C150" s="16">
        <v>0</v>
      </c>
      <c r="D150" s="16">
        <v>0</v>
      </c>
      <c r="E150" s="3" t="s">
        <v>631</v>
      </c>
      <c r="F150" s="3" t="s">
        <v>631</v>
      </c>
      <c r="G150" s="3"/>
    </row>
    <row r="151" spans="1:7" x14ac:dyDescent="0.25">
      <c r="A151" s="3">
        <v>148</v>
      </c>
      <c r="B151" s="3" t="s">
        <v>631</v>
      </c>
      <c r="C151" s="16">
        <v>0</v>
      </c>
      <c r="D151" s="16">
        <v>0</v>
      </c>
      <c r="E151" s="3" t="s">
        <v>631</v>
      </c>
      <c r="F151" s="3" t="s">
        <v>631</v>
      </c>
      <c r="G151" s="3"/>
    </row>
    <row r="152" spans="1:7" x14ac:dyDescent="0.25">
      <c r="A152" s="3">
        <v>149</v>
      </c>
      <c r="B152" s="3" t="s">
        <v>631</v>
      </c>
      <c r="C152" s="16">
        <v>0</v>
      </c>
      <c r="D152" s="16">
        <v>0</v>
      </c>
      <c r="E152" s="3" t="s">
        <v>631</v>
      </c>
      <c r="F152" s="3" t="s">
        <v>631</v>
      </c>
      <c r="G152" s="3"/>
    </row>
    <row r="153" spans="1:7" x14ac:dyDescent="0.25">
      <c r="A153" s="3">
        <v>150</v>
      </c>
      <c r="B153" s="3" t="s">
        <v>631</v>
      </c>
      <c r="C153" s="16">
        <v>0</v>
      </c>
      <c r="D153" s="16">
        <v>0</v>
      </c>
      <c r="E153" s="3" t="s">
        <v>631</v>
      </c>
      <c r="F153" s="3" t="s">
        <v>631</v>
      </c>
      <c r="G153" s="3"/>
    </row>
    <row r="154" spans="1:7" x14ac:dyDescent="0.25">
      <c r="A154" s="3">
        <v>151</v>
      </c>
      <c r="B154" s="3" t="s">
        <v>631</v>
      </c>
      <c r="C154" s="16">
        <v>0</v>
      </c>
      <c r="D154" s="16">
        <v>0</v>
      </c>
      <c r="E154" s="3" t="s">
        <v>631</v>
      </c>
      <c r="F154" s="3" t="s">
        <v>631</v>
      </c>
      <c r="G154" s="3"/>
    </row>
    <row r="155" spans="1:7" x14ac:dyDescent="0.25">
      <c r="A155" s="3">
        <v>152</v>
      </c>
      <c r="B155" s="3" t="s">
        <v>631</v>
      </c>
      <c r="C155" s="16">
        <v>0</v>
      </c>
      <c r="D155" s="16">
        <v>0</v>
      </c>
      <c r="E155" s="3" t="s">
        <v>631</v>
      </c>
      <c r="F155" s="3" t="s">
        <v>631</v>
      </c>
      <c r="G155" s="3"/>
    </row>
    <row r="156" spans="1:7" x14ac:dyDescent="0.25">
      <c r="A156" s="3">
        <v>153</v>
      </c>
      <c r="B156" s="3" t="s">
        <v>631</v>
      </c>
      <c r="C156" s="16">
        <v>0</v>
      </c>
      <c r="D156" s="16">
        <v>0</v>
      </c>
      <c r="E156" s="3" t="s">
        <v>631</v>
      </c>
      <c r="F156" s="3" t="s">
        <v>631</v>
      </c>
      <c r="G156" s="3"/>
    </row>
    <row r="157" spans="1:7" x14ac:dyDescent="0.25">
      <c r="A157" s="3">
        <v>154</v>
      </c>
      <c r="B157" s="3" t="s">
        <v>631</v>
      </c>
      <c r="C157" s="16">
        <v>0</v>
      </c>
      <c r="D157" s="16">
        <v>0</v>
      </c>
      <c r="E157" s="3" t="s">
        <v>631</v>
      </c>
      <c r="F157" s="3" t="s">
        <v>631</v>
      </c>
      <c r="G157" s="3"/>
    </row>
    <row r="158" spans="1:7" x14ac:dyDescent="0.25">
      <c r="A158" s="3">
        <v>155</v>
      </c>
      <c r="B158" s="3" t="s">
        <v>631</v>
      </c>
      <c r="C158" s="16">
        <v>0</v>
      </c>
      <c r="D158" s="16">
        <v>0</v>
      </c>
      <c r="E158" s="3" t="s">
        <v>631</v>
      </c>
      <c r="F158" s="3" t="s">
        <v>631</v>
      </c>
      <c r="G158" s="3"/>
    </row>
    <row r="159" spans="1:7" x14ac:dyDescent="0.25">
      <c r="A159" s="3">
        <v>156</v>
      </c>
      <c r="B159" s="3" t="s">
        <v>631</v>
      </c>
      <c r="C159" s="16">
        <v>0</v>
      </c>
      <c r="D159" s="16">
        <v>0</v>
      </c>
      <c r="E159" s="3" t="s">
        <v>631</v>
      </c>
      <c r="F159" s="3" t="s">
        <v>631</v>
      </c>
      <c r="G159" s="3"/>
    </row>
    <row r="160" spans="1:7" x14ac:dyDescent="0.25">
      <c r="A160" s="3">
        <v>157</v>
      </c>
      <c r="B160" s="3" t="s">
        <v>631</v>
      </c>
      <c r="C160" s="16">
        <v>0</v>
      </c>
      <c r="D160" s="16">
        <v>0</v>
      </c>
      <c r="E160" s="3" t="s">
        <v>631</v>
      </c>
      <c r="F160" s="3" t="s">
        <v>631</v>
      </c>
      <c r="G160" s="3"/>
    </row>
    <row r="161" spans="1:7" x14ac:dyDescent="0.25">
      <c r="A161" s="3">
        <v>158</v>
      </c>
      <c r="B161" s="3" t="s">
        <v>631</v>
      </c>
      <c r="C161" s="16">
        <v>0</v>
      </c>
      <c r="D161" s="16">
        <v>0</v>
      </c>
      <c r="E161" s="3" t="s">
        <v>631</v>
      </c>
      <c r="F161" s="3" t="s">
        <v>631</v>
      </c>
      <c r="G161" s="3"/>
    </row>
    <row r="162" spans="1:7" x14ac:dyDescent="0.25">
      <c r="A162" s="3">
        <v>159</v>
      </c>
      <c r="B162" s="3" t="s">
        <v>631</v>
      </c>
      <c r="C162" s="16">
        <v>0</v>
      </c>
      <c r="D162" s="16">
        <v>0</v>
      </c>
      <c r="E162" s="3" t="s">
        <v>631</v>
      </c>
      <c r="F162" s="3" t="s">
        <v>631</v>
      </c>
      <c r="G162" s="3"/>
    </row>
    <row r="163" spans="1:7" x14ac:dyDescent="0.25">
      <c r="A163" s="3">
        <v>160</v>
      </c>
      <c r="B163" s="3" t="s">
        <v>631</v>
      </c>
      <c r="C163" s="16">
        <v>0</v>
      </c>
      <c r="D163" s="16">
        <v>0</v>
      </c>
      <c r="E163" s="3" t="s">
        <v>631</v>
      </c>
      <c r="F163" s="3" t="s">
        <v>631</v>
      </c>
      <c r="G163" s="3"/>
    </row>
    <row r="164" spans="1:7" x14ac:dyDescent="0.25">
      <c r="A164" s="3">
        <v>161</v>
      </c>
      <c r="B164" s="3" t="s">
        <v>631</v>
      </c>
      <c r="C164" s="16">
        <v>0</v>
      </c>
      <c r="D164" s="16">
        <v>0</v>
      </c>
      <c r="E164" s="3" t="s">
        <v>631</v>
      </c>
      <c r="F164" s="3" t="s">
        <v>631</v>
      </c>
      <c r="G164" s="3"/>
    </row>
    <row r="165" spans="1:7" x14ac:dyDescent="0.25">
      <c r="A165" s="3">
        <v>162</v>
      </c>
      <c r="B165" s="3" t="s">
        <v>631</v>
      </c>
      <c r="C165" s="16">
        <v>0</v>
      </c>
      <c r="D165" s="16">
        <v>0</v>
      </c>
      <c r="E165" s="3" t="s">
        <v>631</v>
      </c>
      <c r="F165" s="3" t="s">
        <v>631</v>
      </c>
      <c r="G165" s="3"/>
    </row>
    <row r="166" spans="1:7" x14ac:dyDescent="0.25">
      <c r="A166" s="3">
        <v>163</v>
      </c>
      <c r="B166" s="3" t="s">
        <v>631</v>
      </c>
      <c r="C166" s="16">
        <v>0</v>
      </c>
      <c r="D166" s="16">
        <v>0</v>
      </c>
      <c r="E166" s="3" t="s">
        <v>631</v>
      </c>
      <c r="F166" s="3" t="s">
        <v>631</v>
      </c>
      <c r="G166" s="3"/>
    </row>
    <row r="167" spans="1:7" x14ac:dyDescent="0.25">
      <c r="A167" s="3">
        <v>164</v>
      </c>
      <c r="B167" s="3" t="s">
        <v>631</v>
      </c>
      <c r="C167" s="16">
        <v>0</v>
      </c>
      <c r="D167" s="16">
        <v>0</v>
      </c>
      <c r="E167" s="3" t="s">
        <v>631</v>
      </c>
      <c r="F167" s="3" t="s">
        <v>631</v>
      </c>
      <c r="G167" s="3"/>
    </row>
    <row r="168" spans="1:7" x14ac:dyDescent="0.25">
      <c r="A168" s="3">
        <v>165</v>
      </c>
      <c r="B168" s="3" t="s">
        <v>631</v>
      </c>
      <c r="C168" s="16">
        <v>0</v>
      </c>
      <c r="D168" s="16">
        <v>0</v>
      </c>
      <c r="E168" s="3" t="s">
        <v>631</v>
      </c>
      <c r="F168" s="3" t="s">
        <v>631</v>
      </c>
      <c r="G168" s="3"/>
    </row>
    <row r="169" spans="1:7" x14ac:dyDescent="0.25">
      <c r="A169" s="3">
        <v>166</v>
      </c>
      <c r="B169" s="3" t="s">
        <v>631</v>
      </c>
      <c r="C169" s="16">
        <v>0</v>
      </c>
      <c r="D169" s="16">
        <v>0</v>
      </c>
      <c r="E169" s="3" t="s">
        <v>631</v>
      </c>
      <c r="F169" s="3" t="s">
        <v>631</v>
      </c>
      <c r="G169" s="3"/>
    </row>
    <row r="170" spans="1:7" x14ac:dyDescent="0.25">
      <c r="A170" s="3">
        <v>167</v>
      </c>
      <c r="B170" s="3" t="s">
        <v>631</v>
      </c>
      <c r="C170" s="16">
        <v>0</v>
      </c>
      <c r="D170" s="16">
        <v>0</v>
      </c>
      <c r="E170" s="3" t="s">
        <v>631</v>
      </c>
      <c r="F170" s="3" t="s">
        <v>631</v>
      </c>
      <c r="G170" s="3"/>
    </row>
    <row r="171" spans="1:7" x14ac:dyDescent="0.25">
      <c r="A171" s="3">
        <v>168</v>
      </c>
      <c r="B171" s="3" t="s">
        <v>631</v>
      </c>
      <c r="C171" s="16">
        <v>0</v>
      </c>
      <c r="D171" s="16">
        <v>0</v>
      </c>
      <c r="E171" s="3" t="s">
        <v>631</v>
      </c>
      <c r="F171" s="3" t="s">
        <v>631</v>
      </c>
      <c r="G171" s="3"/>
    </row>
    <row r="172" spans="1:7" x14ac:dyDescent="0.25">
      <c r="A172" s="3">
        <v>169</v>
      </c>
      <c r="B172" s="3" t="s">
        <v>631</v>
      </c>
      <c r="C172" s="16">
        <v>0</v>
      </c>
      <c r="D172" s="16">
        <v>0</v>
      </c>
      <c r="E172" s="3" t="s">
        <v>631</v>
      </c>
      <c r="F172" s="3" t="s">
        <v>631</v>
      </c>
      <c r="G172" s="3"/>
    </row>
    <row r="173" spans="1:7" x14ac:dyDescent="0.25">
      <c r="A173" s="3">
        <v>170</v>
      </c>
      <c r="B173" s="3" t="s">
        <v>631</v>
      </c>
      <c r="C173" s="16">
        <v>0</v>
      </c>
      <c r="D173" s="16">
        <v>0</v>
      </c>
      <c r="E173" s="3" t="s">
        <v>631</v>
      </c>
      <c r="F173" s="3" t="s">
        <v>631</v>
      </c>
      <c r="G173" s="3"/>
    </row>
    <row r="174" spans="1:7" x14ac:dyDescent="0.25">
      <c r="A174" s="3">
        <v>171</v>
      </c>
      <c r="B174" s="3" t="s">
        <v>631</v>
      </c>
      <c r="C174" s="16">
        <v>0</v>
      </c>
      <c r="D174" s="16">
        <v>0</v>
      </c>
      <c r="E174" s="3" t="s">
        <v>631</v>
      </c>
      <c r="F174" s="3" t="s">
        <v>631</v>
      </c>
      <c r="G174" s="3"/>
    </row>
    <row r="175" spans="1:7" x14ac:dyDescent="0.25">
      <c r="A175" s="3">
        <v>172</v>
      </c>
      <c r="B175" s="3" t="s">
        <v>631</v>
      </c>
      <c r="C175" s="16">
        <v>0</v>
      </c>
      <c r="D175" s="16">
        <v>0</v>
      </c>
      <c r="E175" s="3" t="s">
        <v>631</v>
      </c>
      <c r="F175" s="3" t="s">
        <v>631</v>
      </c>
      <c r="G175" s="3"/>
    </row>
    <row r="176" spans="1:7" x14ac:dyDescent="0.25">
      <c r="A176" s="3">
        <v>173</v>
      </c>
      <c r="B176" s="3" t="s">
        <v>631</v>
      </c>
      <c r="C176" s="16">
        <v>0</v>
      </c>
      <c r="D176" s="16">
        <v>0</v>
      </c>
      <c r="E176" s="3" t="s">
        <v>631</v>
      </c>
      <c r="F176" s="3" t="s">
        <v>631</v>
      </c>
      <c r="G176" s="3"/>
    </row>
    <row r="177" spans="1:7" x14ac:dyDescent="0.25">
      <c r="A177" s="3">
        <v>174</v>
      </c>
      <c r="B177" s="3" t="s">
        <v>631</v>
      </c>
      <c r="C177" s="16">
        <v>0</v>
      </c>
      <c r="D177" s="16">
        <v>0</v>
      </c>
      <c r="E177" s="3" t="s">
        <v>631</v>
      </c>
      <c r="F177" s="3" t="s">
        <v>631</v>
      </c>
      <c r="G177" s="3"/>
    </row>
    <row r="178" spans="1:7" x14ac:dyDescent="0.25">
      <c r="A178" s="3">
        <v>175</v>
      </c>
      <c r="B178" s="3" t="s">
        <v>631</v>
      </c>
      <c r="C178" s="16">
        <v>0</v>
      </c>
      <c r="D178" s="16">
        <v>0</v>
      </c>
      <c r="E178" s="3" t="s">
        <v>631</v>
      </c>
      <c r="F178" s="3" t="s">
        <v>631</v>
      </c>
      <c r="G178" s="3"/>
    </row>
    <row r="179" spans="1:7" x14ac:dyDescent="0.25">
      <c r="A179" s="3">
        <v>176</v>
      </c>
      <c r="B179" s="3" t="s">
        <v>631</v>
      </c>
      <c r="C179" s="16">
        <v>0</v>
      </c>
      <c r="D179" s="16">
        <v>0</v>
      </c>
      <c r="E179" s="3" t="s">
        <v>631</v>
      </c>
      <c r="F179" s="3" t="s">
        <v>631</v>
      </c>
      <c r="G179" s="3"/>
    </row>
    <row r="180" spans="1:7" x14ac:dyDescent="0.25">
      <c r="A180" s="3">
        <v>177</v>
      </c>
      <c r="B180" s="3" t="s">
        <v>631</v>
      </c>
      <c r="C180" s="16">
        <v>0</v>
      </c>
      <c r="D180" s="16">
        <v>0</v>
      </c>
      <c r="E180" s="3" t="s">
        <v>631</v>
      </c>
      <c r="F180" s="3" t="s">
        <v>631</v>
      </c>
      <c r="G180" s="3"/>
    </row>
    <row r="181" spans="1:7" x14ac:dyDescent="0.25">
      <c r="A181" s="3">
        <v>178</v>
      </c>
      <c r="B181" s="3" t="s">
        <v>631</v>
      </c>
      <c r="C181" s="16">
        <v>0</v>
      </c>
      <c r="D181" s="16">
        <v>0</v>
      </c>
      <c r="E181" s="3" t="s">
        <v>631</v>
      </c>
      <c r="F181" s="3" t="s">
        <v>631</v>
      </c>
      <c r="G181" s="3"/>
    </row>
    <row r="182" spans="1:7" x14ac:dyDescent="0.25">
      <c r="A182" s="3">
        <v>179</v>
      </c>
      <c r="B182" s="3" t="s">
        <v>631</v>
      </c>
      <c r="C182" s="16">
        <v>0</v>
      </c>
      <c r="D182" s="16">
        <v>0</v>
      </c>
      <c r="E182" s="3" t="s">
        <v>631</v>
      </c>
      <c r="F182" s="3" t="s">
        <v>631</v>
      </c>
      <c r="G182" s="3"/>
    </row>
    <row r="183" spans="1:7" x14ac:dyDescent="0.25">
      <c r="A183" s="3">
        <v>180</v>
      </c>
      <c r="B183" s="3" t="s">
        <v>631</v>
      </c>
      <c r="C183" s="16">
        <v>0</v>
      </c>
      <c r="D183" s="16">
        <v>0</v>
      </c>
      <c r="E183" s="3" t="s">
        <v>631</v>
      </c>
      <c r="F183" s="3" t="s">
        <v>631</v>
      </c>
      <c r="G183" s="3"/>
    </row>
    <row r="184" spans="1:7" x14ac:dyDescent="0.25">
      <c r="A184" s="3">
        <v>181</v>
      </c>
      <c r="B184" s="3" t="s">
        <v>631</v>
      </c>
      <c r="C184" s="16">
        <v>0</v>
      </c>
      <c r="D184" s="16">
        <v>0</v>
      </c>
      <c r="E184" s="3" t="s">
        <v>631</v>
      </c>
      <c r="F184" s="3" t="s">
        <v>631</v>
      </c>
      <c r="G184" s="3"/>
    </row>
    <row r="185" spans="1:7" x14ac:dyDescent="0.25">
      <c r="A185" s="3">
        <v>182</v>
      </c>
      <c r="B185" s="3" t="s">
        <v>631</v>
      </c>
      <c r="C185" s="16">
        <v>0</v>
      </c>
      <c r="D185" s="16">
        <v>0</v>
      </c>
      <c r="E185" s="3" t="s">
        <v>631</v>
      </c>
      <c r="F185" s="3" t="s">
        <v>631</v>
      </c>
      <c r="G185" s="3"/>
    </row>
    <row r="186" spans="1:7" x14ac:dyDescent="0.25">
      <c r="A186" s="3">
        <v>183</v>
      </c>
      <c r="B186" s="3" t="s">
        <v>631</v>
      </c>
      <c r="C186" s="16">
        <v>0</v>
      </c>
      <c r="D186" s="16">
        <v>0</v>
      </c>
      <c r="E186" s="3" t="s">
        <v>631</v>
      </c>
      <c r="F186" s="3" t="s">
        <v>631</v>
      </c>
      <c r="G186" s="3"/>
    </row>
    <row r="187" spans="1:7" x14ac:dyDescent="0.25">
      <c r="A187" s="3">
        <v>184</v>
      </c>
      <c r="B187" s="3" t="s">
        <v>631</v>
      </c>
      <c r="C187" s="16">
        <v>0</v>
      </c>
      <c r="D187" s="16">
        <v>0</v>
      </c>
      <c r="E187" s="3" t="s">
        <v>631</v>
      </c>
      <c r="F187" s="3" t="s">
        <v>631</v>
      </c>
      <c r="G187" s="3"/>
    </row>
    <row r="188" spans="1:7" x14ac:dyDescent="0.25">
      <c r="A188" s="3">
        <v>185</v>
      </c>
      <c r="B188" s="3" t="s">
        <v>631</v>
      </c>
      <c r="C188" s="16">
        <v>0</v>
      </c>
      <c r="D188" s="16">
        <v>0</v>
      </c>
      <c r="E188" s="3" t="s">
        <v>631</v>
      </c>
      <c r="F188" s="3" t="s">
        <v>631</v>
      </c>
      <c r="G188" s="3"/>
    </row>
    <row r="189" spans="1:7" x14ac:dyDescent="0.25">
      <c r="A189" s="3">
        <v>186</v>
      </c>
      <c r="B189" s="3" t="s">
        <v>631</v>
      </c>
      <c r="C189" s="16">
        <v>0</v>
      </c>
      <c r="D189" s="16">
        <v>0</v>
      </c>
      <c r="E189" s="3" t="s">
        <v>631</v>
      </c>
      <c r="F189" s="3" t="s">
        <v>631</v>
      </c>
      <c r="G189" s="3"/>
    </row>
    <row r="190" spans="1:7" x14ac:dyDescent="0.25">
      <c r="A190" s="3">
        <v>187</v>
      </c>
      <c r="B190" s="3" t="s">
        <v>631</v>
      </c>
      <c r="C190" s="16">
        <v>0</v>
      </c>
      <c r="D190" s="16">
        <v>0</v>
      </c>
      <c r="E190" s="3" t="s">
        <v>631</v>
      </c>
      <c r="F190" s="3" t="s">
        <v>631</v>
      </c>
      <c r="G190" s="3"/>
    </row>
    <row r="191" spans="1:7" x14ac:dyDescent="0.25">
      <c r="A191" s="3">
        <v>188</v>
      </c>
      <c r="B191" s="3" t="s">
        <v>631</v>
      </c>
      <c r="C191" s="16">
        <v>0</v>
      </c>
      <c r="D191" s="16">
        <v>0</v>
      </c>
      <c r="E191" s="3" t="s">
        <v>631</v>
      </c>
      <c r="F191" s="3" t="s">
        <v>631</v>
      </c>
      <c r="G191" s="3"/>
    </row>
    <row r="192" spans="1:7" x14ac:dyDescent="0.25">
      <c r="A192" s="3">
        <v>189</v>
      </c>
      <c r="B192" s="3" t="s">
        <v>631</v>
      </c>
      <c r="C192" s="16">
        <v>0</v>
      </c>
      <c r="D192" s="16">
        <v>0</v>
      </c>
      <c r="E192" s="3" t="s">
        <v>631</v>
      </c>
      <c r="F192" s="3" t="s">
        <v>631</v>
      </c>
      <c r="G192" s="3"/>
    </row>
    <row r="193" spans="1:7" x14ac:dyDescent="0.25">
      <c r="A193" s="3">
        <v>190</v>
      </c>
      <c r="B193" s="3" t="s">
        <v>631</v>
      </c>
      <c r="C193" s="16">
        <v>0</v>
      </c>
      <c r="D193" s="16">
        <v>0</v>
      </c>
      <c r="E193" s="3" t="s">
        <v>631</v>
      </c>
      <c r="F193" s="3" t="s">
        <v>631</v>
      </c>
      <c r="G193" s="3"/>
    </row>
    <row r="194" spans="1:7" x14ac:dyDescent="0.25">
      <c r="A194" s="3">
        <v>191</v>
      </c>
      <c r="B194" s="3" t="s">
        <v>631</v>
      </c>
      <c r="C194" s="16">
        <v>0</v>
      </c>
      <c r="D194" s="16">
        <v>0</v>
      </c>
      <c r="E194" s="3" t="s">
        <v>631</v>
      </c>
      <c r="F194" s="3" t="s">
        <v>631</v>
      </c>
      <c r="G194" s="3"/>
    </row>
    <row r="195" spans="1:7" x14ac:dyDescent="0.25">
      <c r="A195" s="3">
        <v>192</v>
      </c>
      <c r="B195" s="3" t="s">
        <v>631</v>
      </c>
      <c r="C195" s="16">
        <v>0</v>
      </c>
      <c r="D195" s="16">
        <v>0</v>
      </c>
      <c r="E195" s="3" t="s">
        <v>631</v>
      </c>
      <c r="F195" s="3" t="s">
        <v>631</v>
      </c>
      <c r="G195" s="3"/>
    </row>
    <row r="196" spans="1:7" x14ac:dyDescent="0.25">
      <c r="A196" s="3">
        <v>193</v>
      </c>
      <c r="B196" s="3" t="s">
        <v>631</v>
      </c>
      <c r="C196" s="16">
        <v>0</v>
      </c>
      <c r="D196" s="16">
        <v>0</v>
      </c>
      <c r="E196" s="3" t="s">
        <v>631</v>
      </c>
      <c r="F196" s="3" t="s">
        <v>631</v>
      </c>
      <c r="G196" s="3"/>
    </row>
    <row r="197" spans="1:7" x14ac:dyDescent="0.25">
      <c r="A197" s="3">
        <v>194</v>
      </c>
      <c r="B197" s="3" t="s">
        <v>631</v>
      </c>
      <c r="C197" s="16">
        <v>0</v>
      </c>
      <c r="D197" s="16">
        <v>0</v>
      </c>
      <c r="E197" s="3" t="s">
        <v>631</v>
      </c>
      <c r="F197" s="3" t="s">
        <v>631</v>
      </c>
      <c r="G197" s="3"/>
    </row>
    <row r="198" spans="1:7" x14ac:dyDescent="0.25">
      <c r="A198" s="3">
        <v>195</v>
      </c>
      <c r="B198" s="3" t="s">
        <v>631</v>
      </c>
      <c r="C198" s="16">
        <v>0</v>
      </c>
      <c r="D198" s="16">
        <v>0</v>
      </c>
      <c r="E198" s="3" t="s">
        <v>631</v>
      </c>
      <c r="F198" s="3" t="s">
        <v>631</v>
      </c>
      <c r="G198" s="3"/>
    </row>
    <row r="199" spans="1:7" x14ac:dyDescent="0.25">
      <c r="A199" s="3">
        <v>196</v>
      </c>
      <c r="B199" s="3" t="s">
        <v>631</v>
      </c>
      <c r="C199" s="16">
        <v>0</v>
      </c>
      <c r="D199" s="16">
        <v>0</v>
      </c>
      <c r="E199" s="3" t="s">
        <v>631</v>
      </c>
      <c r="F199" s="3" t="s">
        <v>631</v>
      </c>
      <c r="G199" s="3"/>
    </row>
    <row r="200" spans="1:7" x14ac:dyDescent="0.25">
      <c r="A200" s="3">
        <v>197</v>
      </c>
      <c r="B200" s="3" t="s">
        <v>631</v>
      </c>
      <c r="C200" s="16">
        <v>0</v>
      </c>
      <c r="D200" s="16">
        <v>0</v>
      </c>
      <c r="E200" s="3" t="s">
        <v>631</v>
      </c>
      <c r="F200" s="3" t="s">
        <v>631</v>
      </c>
      <c r="G200" s="3"/>
    </row>
    <row r="201" spans="1:7" x14ac:dyDescent="0.25">
      <c r="A201" s="3">
        <v>198</v>
      </c>
      <c r="B201" s="3" t="s">
        <v>631</v>
      </c>
      <c r="C201" s="16">
        <v>0</v>
      </c>
      <c r="D201" s="16">
        <v>0</v>
      </c>
      <c r="E201" s="3" t="s">
        <v>631</v>
      </c>
      <c r="F201" s="3" t="s">
        <v>631</v>
      </c>
      <c r="G201" s="3"/>
    </row>
    <row r="202" spans="1:7" x14ac:dyDescent="0.25">
      <c r="A202" s="3">
        <v>199</v>
      </c>
      <c r="B202" s="3" t="s">
        <v>631</v>
      </c>
      <c r="C202" s="16">
        <v>0</v>
      </c>
      <c r="D202" s="16">
        <v>0</v>
      </c>
      <c r="E202" s="3" t="s">
        <v>631</v>
      </c>
      <c r="F202" s="3" t="s">
        <v>631</v>
      </c>
      <c r="G202" s="3"/>
    </row>
    <row r="203" spans="1:7" x14ac:dyDescent="0.25">
      <c r="A203" s="3">
        <v>200</v>
      </c>
      <c r="B203" s="3" t="s">
        <v>631</v>
      </c>
      <c r="C203" s="16">
        <v>0</v>
      </c>
      <c r="D203" s="16">
        <v>0</v>
      </c>
      <c r="E203" s="3" t="s">
        <v>631</v>
      </c>
      <c r="F203" s="3" t="s">
        <v>631</v>
      </c>
      <c r="G203" s="3"/>
    </row>
    <row r="204" spans="1:7" x14ac:dyDescent="0.25">
      <c r="A204" s="3">
        <v>201</v>
      </c>
      <c r="B204" s="3" t="s">
        <v>631</v>
      </c>
      <c r="C204" s="16">
        <v>0</v>
      </c>
      <c r="D204" s="16">
        <v>0</v>
      </c>
      <c r="E204" s="3" t="s">
        <v>631</v>
      </c>
      <c r="F204" s="3" t="s">
        <v>631</v>
      </c>
      <c r="G204" s="3"/>
    </row>
    <row r="205" spans="1:7" x14ac:dyDescent="0.25">
      <c r="A205" s="3">
        <v>202</v>
      </c>
      <c r="B205" s="3" t="s">
        <v>631</v>
      </c>
      <c r="C205" s="16">
        <v>0</v>
      </c>
      <c r="D205" s="16">
        <v>0</v>
      </c>
      <c r="E205" s="3" t="s">
        <v>631</v>
      </c>
      <c r="F205" s="3" t="s">
        <v>631</v>
      </c>
      <c r="G205" s="3"/>
    </row>
    <row r="206" spans="1:7" x14ac:dyDescent="0.25">
      <c r="A206" s="3">
        <v>203</v>
      </c>
      <c r="B206" s="3" t="s">
        <v>631</v>
      </c>
      <c r="C206" s="16">
        <v>0</v>
      </c>
      <c r="D206" s="16">
        <v>0</v>
      </c>
      <c r="E206" s="3" t="s">
        <v>631</v>
      </c>
      <c r="F206" s="3" t="s">
        <v>631</v>
      </c>
      <c r="G206" s="3"/>
    </row>
    <row r="207" spans="1:7" x14ac:dyDescent="0.25">
      <c r="A207" s="3">
        <v>204</v>
      </c>
      <c r="B207" s="3" t="s">
        <v>631</v>
      </c>
      <c r="C207" s="16">
        <v>0</v>
      </c>
      <c r="D207" s="16">
        <v>0</v>
      </c>
      <c r="E207" s="3" t="s">
        <v>631</v>
      </c>
      <c r="F207" s="3" t="s">
        <v>631</v>
      </c>
      <c r="G207" s="3"/>
    </row>
    <row r="208" spans="1:7" x14ac:dyDescent="0.25">
      <c r="A208" s="3">
        <v>205</v>
      </c>
      <c r="B208" s="3" t="s">
        <v>631</v>
      </c>
      <c r="C208" s="16">
        <v>0</v>
      </c>
      <c r="D208" s="16">
        <v>0</v>
      </c>
      <c r="E208" s="3" t="s">
        <v>631</v>
      </c>
      <c r="F208" s="3" t="s">
        <v>631</v>
      </c>
      <c r="G208" s="3"/>
    </row>
    <row r="209" spans="1:7" x14ac:dyDescent="0.25">
      <c r="A209" s="3">
        <v>206</v>
      </c>
      <c r="B209" s="3" t="s">
        <v>631</v>
      </c>
      <c r="C209" s="16">
        <v>0</v>
      </c>
      <c r="D209" s="16">
        <v>0</v>
      </c>
      <c r="E209" s="3" t="s">
        <v>631</v>
      </c>
      <c r="F209" s="3" t="s">
        <v>631</v>
      </c>
      <c r="G209" s="3"/>
    </row>
    <row r="210" spans="1:7" x14ac:dyDescent="0.25">
      <c r="A210" s="3">
        <v>207</v>
      </c>
      <c r="B210" s="3" t="s">
        <v>631</v>
      </c>
      <c r="C210" s="16">
        <v>0</v>
      </c>
      <c r="D210" s="16">
        <v>0</v>
      </c>
      <c r="E210" s="3" t="s">
        <v>631</v>
      </c>
      <c r="F210" s="3" t="s">
        <v>631</v>
      </c>
      <c r="G210" s="3"/>
    </row>
    <row r="211" spans="1:7" x14ac:dyDescent="0.25">
      <c r="A211" s="3">
        <v>208</v>
      </c>
      <c r="B211" s="3" t="s">
        <v>631</v>
      </c>
      <c r="C211" s="16">
        <v>0</v>
      </c>
      <c r="D211" s="16">
        <v>0</v>
      </c>
      <c r="E211" s="3" t="s">
        <v>631</v>
      </c>
      <c r="F211" s="3" t="s">
        <v>631</v>
      </c>
      <c r="G211" s="3"/>
    </row>
    <row r="212" spans="1:7" x14ac:dyDescent="0.25">
      <c r="A212" s="3">
        <v>209</v>
      </c>
      <c r="B212" s="3" t="s">
        <v>631</v>
      </c>
      <c r="C212" s="16">
        <v>0</v>
      </c>
      <c r="D212" s="16">
        <v>0</v>
      </c>
      <c r="E212" s="3" t="s">
        <v>631</v>
      </c>
      <c r="F212" s="3" t="s">
        <v>631</v>
      </c>
      <c r="G212" s="3"/>
    </row>
    <row r="213" spans="1:7" x14ac:dyDescent="0.25">
      <c r="A213" s="3">
        <v>210</v>
      </c>
      <c r="B213" s="3" t="s">
        <v>631</v>
      </c>
      <c r="C213" s="16">
        <v>0</v>
      </c>
      <c r="D213" s="16">
        <v>0</v>
      </c>
      <c r="E213" s="3" t="s">
        <v>631</v>
      </c>
      <c r="F213" s="3" t="s">
        <v>631</v>
      </c>
      <c r="G213" s="3"/>
    </row>
    <row r="214" spans="1:7" x14ac:dyDescent="0.25">
      <c r="A214" s="3">
        <v>211</v>
      </c>
      <c r="B214" s="3" t="s">
        <v>631</v>
      </c>
      <c r="C214" s="16">
        <v>0</v>
      </c>
      <c r="D214" s="16">
        <v>0</v>
      </c>
      <c r="E214" s="3" t="s">
        <v>631</v>
      </c>
      <c r="F214" s="3" t="s">
        <v>631</v>
      </c>
      <c r="G214" s="3"/>
    </row>
    <row r="215" spans="1:7" x14ac:dyDescent="0.25">
      <c r="A215" s="3">
        <v>212</v>
      </c>
      <c r="B215" s="3" t="s">
        <v>631</v>
      </c>
      <c r="C215" s="16">
        <v>0</v>
      </c>
      <c r="D215" s="16">
        <v>0</v>
      </c>
      <c r="E215" s="3" t="s">
        <v>631</v>
      </c>
      <c r="F215" s="3" t="s">
        <v>631</v>
      </c>
      <c r="G215" s="3"/>
    </row>
    <row r="216" spans="1:7" x14ac:dyDescent="0.25">
      <c r="A216" s="3">
        <v>213</v>
      </c>
      <c r="B216" s="3" t="s">
        <v>631</v>
      </c>
      <c r="C216" s="16">
        <v>0</v>
      </c>
      <c r="D216" s="16">
        <v>0</v>
      </c>
      <c r="E216" s="3" t="s">
        <v>631</v>
      </c>
      <c r="F216" s="3" t="s">
        <v>631</v>
      </c>
      <c r="G216" s="3"/>
    </row>
    <row r="217" spans="1:7" x14ac:dyDescent="0.25">
      <c r="A217" s="3">
        <v>214</v>
      </c>
      <c r="B217" s="3" t="s">
        <v>631</v>
      </c>
      <c r="C217" s="16">
        <v>0</v>
      </c>
      <c r="D217" s="16">
        <v>0</v>
      </c>
      <c r="E217" s="3" t="s">
        <v>631</v>
      </c>
      <c r="F217" s="3" t="s">
        <v>631</v>
      </c>
      <c r="G217" s="3"/>
    </row>
    <row r="218" spans="1:7" x14ac:dyDescent="0.25">
      <c r="A218" s="3">
        <v>215</v>
      </c>
      <c r="B218" s="3" t="s">
        <v>631</v>
      </c>
      <c r="C218" s="16">
        <v>0</v>
      </c>
      <c r="D218" s="16">
        <v>0</v>
      </c>
      <c r="E218" s="3" t="s">
        <v>631</v>
      </c>
      <c r="F218" s="3" t="s">
        <v>631</v>
      </c>
      <c r="G218" s="3"/>
    </row>
    <row r="219" spans="1:7" x14ac:dyDescent="0.25">
      <c r="A219" s="3">
        <v>216</v>
      </c>
      <c r="B219" s="3" t="s">
        <v>631</v>
      </c>
      <c r="C219" s="16">
        <v>0</v>
      </c>
      <c r="D219" s="16">
        <v>0</v>
      </c>
      <c r="E219" s="3" t="s">
        <v>631</v>
      </c>
      <c r="F219" s="3" t="s">
        <v>631</v>
      </c>
      <c r="G219" s="3"/>
    </row>
    <row r="220" spans="1:7" x14ac:dyDescent="0.25">
      <c r="A220" s="3">
        <v>217</v>
      </c>
      <c r="B220" s="3" t="s">
        <v>631</v>
      </c>
      <c r="C220" s="16">
        <v>0</v>
      </c>
      <c r="D220" s="16">
        <v>0</v>
      </c>
      <c r="E220" s="3" t="s">
        <v>631</v>
      </c>
      <c r="F220" s="3" t="s">
        <v>631</v>
      </c>
      <c r="G220" s="3"/>
    </row>
    <row r="221" spans="1:7" x14ac:dyDescent="0.25">
      <c r="A221" s="3">
        <v>218</v>
      </c>
      <c r="B221" s="3" t="s">
        <v>631</v>
      </c>
      <c r="C221" s="16">
        <v>0</v>
      </c>
      <c r="D221" s="16">
        <v>0</v>
      </c>
      <c r="E221" s="3" t="s">
        <v>631</v>
      </c>
      <c r="F221" s="3" t="s">
        <v>631</v>
      </c>
      <c r="G221" s="3"/>
    </row>
    <row r="222" spans="1:7" x14ac:dyDescent="0.25">
      <c r="A222" s="3">
        <v>219</v>
      </c>
      <c r="B222" s="3" t="s">
        <v>631</v>
      </c>
      <c r="C222" s="16">
        <v>0</v>
      </c>
      <c r="D222" s="16">
        <v>0</v>
      </c>
      <c r="E222" s="3" t="s">
        <v>631</v>
      </c>
      <c r="F222" s="3" t="s">
        <v>631</v>
      </c>
      <c r="G222" s="3"/>
    </row>
    <row r="223" spans="1:7" x14ac:dyDescent="0.25">
      <c r="A223" s="3">
        <v>220</v>
      </c>
      <c r="B223" s="3" t="s">
        <v>631</v>
      </c>
      <c r="C223" s="16">
        <v>0</v>
      </c>
      <c r="D223" s="16">
        <v>0</v>
      </c>
      <c r="E223" s="3" t="s">
        <v>631</v>
      </c>
      <c r="F223" s="3" t="s">
        <v>631</v>
      </c>
      <c r="G223" s="3"/>
    </row>
    <row r="224" spans="1:7" x14ac:dyDescent="0.25">
      <c r="A224" s="3">
        <v>221</v>
      </c>
      <c r="B224" s="3" t="s">
        <v>631</v>
      </c>
      <c r="C224" s="16">
        <v>0</v>
      </c>
      <c r="D224" s="16">
        <v>0</v>
      </c>
      <c r="E224" s="3" t="s">
        <v>631</v>
      </c>
      <c r="F224" s="3" t="s">
        <v>631</v>
      </c>
      <c r="G224" s="3"/>
    </row>
    <row r="225" spans="1:7" x14ac:dyDescent="0.25">
      <c r="A225" s="3">
        <v>222</v>
      </c>
      <c r="B225" s="3" t="s">
        <v>631</v>
      </c>
      <c r="C225" s="16">
        <v>0</v>
      </c>
      <c r="D225" s="16">
        <v>0</v>
      </c>
      <c r="E225" s="3" t="s">
        <v>631</v>
      </c>
      <c r="F225" s="3" t="s">
        <v>631</v>
      </c>
      <c r="G225" s="3"/>
    </row>
    <row r="226" spans="1:7" x14ac:dyDescent="0.25">
      <c r="A226" s="3">
        <v>223</v>
      </c>
      <c r="B226" s="3" t="s">
        <v>631</v>
      </c>
      <c r="C226" s="16">
        <v>0</v>
      </c>
      <c r="D226" s="16">
        <v>0</v>
      </c>
      <c r="E226" s="3" t="s">
        <v>631</v>
      </c>
      <c r="F226" s="3" t="s">
        <v>631</v>
      </c>
      <c r="G226" s="3"/>
    </row>
    <row r="227" spans="1:7" x14ac:dyDescent="0.25">
      <c r="A227" s="3">
        <v>224</v>
      </c>
      <c r="B227" s="3" t="s">
        <v>631</v>
      </c>
      <c r="C227" s="16">
        <v>0</v>
      </c>
      <c r="D227" s="16">
        <v>0</v>
      </c>
      <c r="E227" s="3" t="s">
        <v>631</v>
      </c>
      <c r="F227" s="3" t="s">
        <v>631</v>
      </c>
      <c r="G227" s="3"/>
    </row>
    <row r="228" spans="1:7" x14ac:dyDescent="0.25">
      <c r="A228" s="3">
        <v>225</v>
      </c>
      <c r="B228" s="3" t="s">
        <v>631</v>
      </c>
      <c r="C228" s="16">
        <v>0</v>
      </c>
      <c r="D228" s="16">
        <v>0</v>
      </c>
      <c r="E228" s="3" t="s">
        <v>631</v>
      </c>
      <c r="F228" s="3" t="s">
        <v>631</v>
      </c>
      <c r="G228" s="3"/>
    </row>
    <row r="229" spans="1:7" x14ac:dyDescent="0.25">
      <c r="A229" s="3">
        <v>226</v>
      </c>
      <c r="B229" s="3" t="s">
        <v>631</v>
      </c>
      <c r="C229" s="16">
        <v>0</v>
      </c>
      <c r="D229" s="16">
        <v>0</v>
      </c>
      <c r="E229" s="3" t="s">
        <v>631</v>
      </c>
      <c r="F229" s="3" t="s">
        <v>631</v>
      </c>
      <c r="G229" s="3"/>
    </row>
    <row r="230" spans="1:7" x14ac:dyDescent="0.25">
      <c r="A230" s="3">
        <v>227</v>
      </c>
      <c r="B230" s="3" t="s">
        <v>631</v>
      </c>
      <c r="C230" s="16">
        <v>0</v>
      </c>
      <c r="D230" s="16">
        <v>0</v>
      </c>
      <c r="E230" s="3" t="s">
        <v>631</v>
      </c>
      <c r="F230" s="3" t="s">
        <v>631</v>
      </c>
      <c r="G230" s="3"/>
    </row>
    <row r="231" spans="1:7" x14ac:dyDescent="0.25">
      <c r="A231" s="3">
        <v>228</v>
      </c>
      <c r="B231" s="3" t="s">
        <v>631</v>
      </c>
      <c r="C231" s="16">
        <v>0</v>
      </c>
      <c r="D231" s="16">
        <v>0</v>
      </c>
      <c r="E231" s="3" t="s">
        <v>631</v>
      </c>
      <c r="F231" s="3" t="s">
        <v>631</v>
      </c>
      <c r="G231" s="3"/>
    </row>
    <row r="232" spans="1:7" x14ac:dyDescent="0.25">
      <c r="A232" s="3">
        <v>229</v>
      </c>
      <c r="B232" s="3" t="s">
        <v>631</v>
      </c>
      <c r="C232" s="16">
        <v>0</v>
      </c>
      <c r="D232" s="16">
        <v>0</v>
      </c>
      <c r="E232" s="3" t="s">
        <v>631</v>
      </c>
      <c r="F232" s="3" t="s">
        <v>631</v>
      </c>
      <c r="G232" s="3"/>
    </row>
    <row r="233" spans="1:7" x14ac:dyDescent="0.25">
      <c r="A233" s="3">
        <v>230</v>
      </c>
      <c r="B233" s="3" t="s">
        <v>631</v>
      </c>
      <c r="C233" s="16">
        <v>0</v>
      </c>
      <c r="D233" s="16">
        <v>0</v>
      </c>
      <c r="E233" s="3" t="s">
        <v>631</v>
      </c>
      <c r="F233" s="3" t="s">
        <v>631</v>
      </c>
      <c r="G233" s="3"/>
    </row>
    <row r="234" spans="1:7" x14ac:dyDescent="0.25">
      <c r="A234" s="3">
        <v>231</v>
      </c>
      <c r="B234" s="3" t="s">
        <v>631</v>
      </c>
      <c r="C234" s="16">
        <v>0</v>
      </c>
      <c r="D234" s="16">
        <v>0</v>
      </c>
      <c r="E234" s="3" t="s">
        <v>631</v>
      </c>
      <c r="F234" s="3" t="s">
        <v>631</v>
      </c>
      <c r="G234" s="3"/>
    </row>
    <row r="235" spans="1:7" x14ac:dyDescent="0.25">
      <c r="A235" s="3">
        <v>232</v>
      </c>
      <c r="B235" s="3" t="s">
        <v>631</v>
      </c>
      <c r="C235" s="16">
        <v>0</v>
      </c>
      <c r="D235" s="16">
        <v>0</v>
      </c>
      <c r="E235" s="3" t="s">
        <v>631</v>
      </c>
      <c r="F235" s="3" t="s">
        <v>631</v>
      </c>
      <c r="G235" s="3"/>
    </row>
    <row r="236" spans="1:7" x14ac:dyDescent="0.25">
      <c r="A236" s="3">
        <v>233</v>
      </c>
      <c r="B236" s="3" t="s">
        <v>631</v>
      </c>
      <c r="C236" s="16">
        <v>0</v>
      </c>
      <c r="D236" s="16">
        <v>0</v>
      </c>
      <c r="E236" s="3" t="s">
        <v>631</v>
      </c>
      <c r="F236" s="3" t="s">
        <v>631</v>
      </c>
      <c r="G236" s="3"/>
    </row>
    <row r="237" spans="1:7" x14ac:dyDescent="0.25">
      <c r="A237" s="3">
        <v>234</v>
      </c>
      <c r="B237" s="3" t="s">
        <v>631</v>
      </c>
      <c r="C237" s="16">
        <v>0</v>
      </c>
      <c r="D237" s="16">
        <v>0</v>
      </c>
      <c r="E237" s="3" t="s">
        <v>631</v>
      </c>
      <c r="F237" s="3" t="s">
        <v>631</v>
      </c>
      <c r="G237" s="3"/>
    </row>
    <row r="238" spans="1:7" x14ac:dyDescent="0.25">
      <c r="A238" s="3">
        <v>235</v>
      </c>
      <c r="B238" s="3" t="s">
        <v>631</v>
      </c>
      <c r="C238" s="16">
        <v>0</v>
      </c>
      <c r="D238" s="16">
        <v>0</v>
      </c>
      <c r="E238" s="3" t="s">
        <v>631</v>
      </c>
      <c r="F238" s="3" t="s">
        <v>631</v>
      </c>
      <c r="G238" s="3"/>
    </row>
    <row r="239" spans="1:7" x14ac:dyDescent="0.25">
      <c r="A239" s="3">
        <v>236</v>
      </c>
      <c r="B239" s="3" t="s">
        <v>631</v>
      </c>
      <c r="C239" s="16">
        <v>0</v>
      </c>
      <c r="D239" s="16">
        <v>0</v>
      </c>
      <c r="E239" s="3" t="s">
        <v>631</v>
      </c>
      <c r="F239" s="3" t="s">
        <v>631</v>
      </c>
      <c r="G239" s="3"/>
    </row>
    <row r="240" spans="1:7" x14ac:dyDescent="0.25">
      <c r="A240" s="3">
        <v>237</v>
      </c>
      <c r="B240" s="3" t="s">
        <v>631</v>
      </c>
      <c r="C240" s="16">
        <v>0</v>
      </c>
      <c r="D240" s="16">
        <v>0</v>
      </c>
      <c r="E240" s="3" t="s">
        <v>631</v>
      </c>
      <c r="F240" s="3" t="s">
        <v>631</v>
      </c>
      <c r="G240" s="3"/>
    </row>
    <row r="241" spans="1:7" x14ac:dyDescent="0.25">
      <c r="A241" s="3">
        <v>238</v>
      </c>
      <c r="B241" s="3" t="s">
        <v>631</v>
      </c>
      <c r="C241" s="16">
        <v>0</v>
      </c>
      <c r="D241" s="16">
        <v>0</v>
      </c>
      <c r="E241" s="3" t="s">
        <v>631</v>
      </c>
      <c r="F241" s="3" t="s">
        <v>631</v>
      </c>
      <c r="G241" s="3"/>
    </row>
    <row r="242" spans="1:7" x14ac:dyDescent="0.25">
      <c r="A242" s="3">
        <v>239</v>
      </c>
      <c r="B242" s="3" t="s">
        <v>631</v>
      </c>
      <c r="C242" s="16">
        <v>0</v>
      </c>
      <c r="D242" s="16">
        <v>0</v>
      </c>
      <c r="E242" s="3" t="s">
        <v>631</v>
      </c>
      <c r="F242" s="3" t="s">
        <v>631</v>
      </c>
      <c r="G242" s="3"/>
    </row>
    <row r="243" spans="1:7" x14ac:dyDescent="0.25">
      <c r="A243" s="3">
        <v>240</v>
      </c>
      <c r="B243" s="3" t="s">
        <v>631</v>
      </c>
      <c r="C243" s="16">
        <v>0</v>
      </c>
      <c r="D243" s="16">
        <v>0</v>
      </c>
      <c r="E243" s="3" t="s">
        <v>631</v>
      </c>
      <c r="F243" s="3" t="s">
        <v>631</v>
      </c>
      <c r="G243" s="3"/>
    </row>
    <row r="244" spans="1:7" x14ac:dyDescent="0.25">
      <c r="A244" s="3">
        <v>241</v>
      </c>
      <c r="B244" s="3" t="s">
        <v>631</v>
      </c>
      <c r="C244" s="16">
        <v>0</v>
      </c>
      <c r="D244" s="16">
        <v>0</v>
      </c>
      <c r="E244" s="3" t="s">
        <v>631</v>
      </c>
      <c r="F244" s="3" t="s">
        <v>631</v>
      </c>
      <c r="G244" s="3"/>
    </row>
    <row r="245" spans="1:7" x14ac:dyDescent="0.25">
      <c r="A245" s="3">
        <v>242</v>
      </c>
      <c r="B245" s="3" t="s">
        <v>631</v>
      </c>
      <c r="C245" s="16">
        <v>0</v>
      </c>
      <c r="D245" s="16">
        <v>0</v>
      </c>
      <c r="E245" s="3" t="s">
        <v>631</v>
      </c>
      <c r="F245" s="3" t="s">
        <v>631</v>
      </c>
      <c r="G245" s="3"/>
    </row>
    <row r="246" spans="1:7" x14ac:dyDescent="0.25">
      <c r="A246" s="3">
        <v>243</v>
      </c>
      <c r="B246" s="3" t="s">
        <v>631</v>
      </c>
      <c r="C246" s="16">
        <v>0</v>
      </c>
      <c r="D246" s="16">
        <v>0</v>
      </c>
      <c r="E246" s="3" t="s">
        <v>631</v>
      </c>
      <c r="F246" s="3" t="s">
        <v>631</v>
      </c>
      <c r="G246" s="3"/>
    </row>
    <row r="247" spans="1:7" x14ac:dyDescent="0.25">
      <c r="A247" s="3">
        <v>244</v>
      </c>
      <c r="B247" s="3" t="s">
        <v>631</v>
      </c>
      <c r="C247" s="16">
        <v>0</v>
      </c>
      <c r="D247" s="16">
        <v>0</v>
      </c>
      <c r="E247" s="3" t="s">
        <v>631</v>
      </c>
      <c r="F247" s="3" t="s">
        <v>631</v>
      </c>
      <c r="G247" s="3"/>
    </row>
    <row r="248" spans="1:7" x14ac:dyDescent="0.25">
      <c r="A248" s="3">
        <v>245</v>
      </c>
      <c r="B248" s="3" t="s">
        <v>631</v>
      </c>
      <c r="C248" s="16">
        <v>0</v>
      </c>
      <c r="D248" s="16">
        <v>0</v>
      </c>
      <c r="E248" s="3" t="s">
        <v>631</v>
      </c>
      <c r="F248" s="3" t="s">
        <v>631</v>
      </c>
      <c r="G248" s="3"/>
    </row>
    <row r="249" spans="1:7" x14ac:dyDescent="0.25">
      <c r="A249" s="3">
        <v>246</v>
      </c>
      <c r="B249" s="3" t="s">
        <v>631</v>
      </c>
      <c r="C249" s="16">
        <v>0</v>
      </c>
      <c r="D249" s="16">
        <v>0</v>
      </c>
      <c r="E249" s="3" t="s">
        <v>631</v>
      </c>
      <c r="F249" s="3" t="s">
        <v>631</v>
      </c>
      <c r="G249" s="3"/>
    </row>
    <row r="250" spans="1:7" x14ac:dyDescent="0.25">
      <c r="A250" s="3">
        <v>247</v>
      </c>
      <c r="B250" s="3" t="s">
        <v>631</v>
      </c>
      <c r="C250" s="16">
        <v>0</v>
      </c>
      <c r="D250" s="16">
        <v>0</v>
      </c>
      <c r="E250" s="3" t="s">
        <v>631</v>
      </c>
      <c r="F250" s="3" t="s">
        <v>631</v>
      </c>
      <c r="G250" s="3"/>
    </row>
    <row r="251" spans="1:7" x14ac:dyDescent="0.25">
      <c r="A251" s="3">
        <v>248</v>
      </c>
      <c r="B251" s="3" t="s">
        <v>631</v>
      </c>
      <c r="C251" s="16">
        <v>0</v>
      </c>
      <c r="D251" s="16">
        <v>0</v>
      </c>
      <c r="E251" s="3" t="s">
        <v>631</v>
      </c>
      <c r="F251" s="3" t="s">
        <v>631</v>
      </c>
      <c r="G251" s="3"/>
    </row>
    <row r="252" spans="1:7" x14ac:dyDescent="0.25">
      <c r="A252" s="3">
        <v>249</v>
      </c>
      <c r="B252" s="3" t="s">
        <v>631</v>
      </c>
      <c r="C252" s="16">
        <v>0</v>
      </c>
      <c r="D252" s="16">
        <v>0</v>
      </c>
      <c r="E252" s="3" t="s">
        <v>631</v>
      </c>
      <c r="F252" s="3" t="s">
        <v>631</v>
      </c>
      <c r="G252" s="3"/>
    </row>
    <row r="253" spans="1:7" x14ac:dyDescent="0.25">
      <c r="A253" s="3">
        <v>250</v>
      </c>
      <c r="B253" s="3" t="s">
        <v>631</v>
      </c>
      <c r="C253" s="16">
        <v>0</v>
      </c>
      <c r="D253" s="16">
        <v>0</v>
      </c>
      <c r="E253" s="3" t="s">
        <v>631</v>
      </c>
      <c r="F253" s="3" t="s">
        <v>631</v>
      </c>
      <c r="G253" s="3"/>
    </row>
    <row r="254" spans="1:7" x14ac:dyDescent="0.25">
      <c r="A254" s="3">
        <v>251</v>
      </c>
      <c r="B254" s="3" t="s">
        <v>631</v>
      </c>
      <c r="C254" s="16">
        <v>0</v>
      </c>
      <c r="D254" s="16">
        <v>0</v>
      </c>
      <c r="E254" s="3" t="s">
        <v>631</v>
      </c>
      <c r="F254" s="3" t="s">
        <v>631</v>
      </c>
      <c r="G254" s="3"/>
    </row>
    <row r="255" spans="1:7" x14ac:dyDescent="0.25">
      <c r="A255" s="3">
        <v>252</v>
      </c>
      <c r="B255" s="3" t="s">
        <v>631</v>
      </c>
      <c r="C255" s="16">
        <v>0</v>
      </c>
      <c r="D255" s="16">
        <v>0</v>
      </c>
      <c r="E255" s="3" t="s">
        <v>631</v>
      </c>
      <c r="F255" s="3" t="s">
        <v>631</v>
      </c>
      <c r="G255" s="3"/>
    </row>
    <row r="256" spans="1:7" x14ac:dyDescent="0.25">
      <c r="A256" s="3">
        <v>253</v>
      </c>
      <c r="B256" s="3" t="s">
        <v>631</v>
      </c>
      <c r="C256" s="16">
        <v>0</v>
      </c>
      <c r="D256" s="16">
        <v>0</v>
      </c>
      <c r="E256" s="3" t="s">
        <v>631</v>
      </c>
      <c r="F256" s="3" t="s">
        <v>631</v>
      </c>
      <c r="G256" s="3"/>
    </row>
    <row r="257" spans="1:7" x14ac:dyDescent="0.25">
      <c r="A257" s="3">
        <v>254</v>
      </c>
      <c r="B257" s="3" t="s">
        <v>631</v>
      </c>
      <c r="C257" s="16">
        <v>0</v>
      </c>
      <c r="D257" s="16">
        <v>0</v>
      </c>
      <c r="E257" s="3" t="s">
        <v>631</v>
      </c>
      <c r="F257" s="3" t="s">
        <v>631</v>
      </c>
      <c r="G257" s="3"/>
    </row>
    <row r="258" spans="1:7" x14ac:dyDescent="0.25">
      <c r="A258" s="3">
        <v>255</v>
      </c>
      <c r="B258" s="3" t="s">
        <v>631</v>
      </c>
      <c r="C258" s="16">
        <v>0</v>
      </c>
      <c r="D258" s="16">
        <v>0</v>
      </c>
      <c r="E258" s="3" t="s">
        <v>631</v>
      </c>
      <c r="F258" s="3" t="s">
        <v>631</v>
      </c>
      <c r="G258" s="3"/>
    </row>
    <row r="259" spans="1:7" x14ac:dyDescent="0.25">
      <c r="A259" s="3">
        <v>256</v>
      </c>
      <c r="B259" s="3" t="s">
        <v>631</v>
      </c>
      <c r="C259" s="16">
        <v>0</v>
      </c>
      <c r="D259" s="16">
        <v>0</v>
      </c>
      <c r="E259" s="3" t="s">
        <v>631</v>
      </c>
      <c r="F259" s="3" t="s">
        <v>631</v>
      </c>
      <c r="G259" s="3"/>
    </row>
    <row r="260" spans="1:7" x14ac:dyDescent="0.25">
      <c r="A260" s="3">
        <v>257</v>
      </c>
      <c r="B260" s="3" t="s">
        <v>631</v>
      </c>
      <c r="C260" s="16">
        <v>0</v>
      </c>
      <c r="D260" s="16">
        <v>0</v>
      </c>
      <c r="E260" s="3" t="s">
        <v>631</v>
      </c>
      <c r="F260" s="3" t="s">
        <v>631</v>
      </c>
      <c r="G260" s="3"/>
    </row>
    <row r="261" spans="1:7" x14ac:dyDescent="0.25">
      <c r="A261" s="3">
        <v>258</v>
      </c>
      <c r="B261" s="3" t="s">
        <v>631</v>
      </c>
      <c r="C261" s="16">
        <v>0</v>
      </c>
      <c r="D261" s="16">
        <v>0</v>
      </c>
      <c r="E261" s="3" t="s">
        <v>631</v>
      </c>
      <c r="F261" s="3" t="s">
        <v>631</v>
      </c>
      <c r="G261" s="3"/>
    </row>
    <row r="262" spans="1:7" x14ac:dyDescent="0.25">
      <c r="A262" s="3">
        <v>259</v>
      </c>
      <c r="B262" s="3" t="s">
        <v>631</v>
      </c>
      <c r="C262" s="16">
        <v>0</v>
      </c>
      <c r="D262" s="16">
        <v>0</v>
      </c>
      <c r="E262" s="3" t="s">
        <v>631</v>
      </c>
      <c r="F262" s="3" t="s">
        <v>631</v>
      </c>
      <c r="G262" s="3"/>
    </row>
    <row r="263" spans="1:7" x14ac:dyDescent="0.25">
      <c r="A263" s="3">
        <v>260</v>
      </c>
      <c r="B263" s="3" t="s">
        <v>631</v>
      </c>
      <c r="C263" s="16">
        <v>0</v>
      </c>
      <c r="D263" s="16">
        <v>0</v>
      </c>
      <c r="E263" s="3" t="s">
        <v>631</v>
      </c>
      <c r="F263" s="3" t="s">
        <v>631</v>
      </c>
      <c r="G263" s="3"/>
    </row>
    <row r="264" spans="1:7" x14ac:dyDescent="0.25">
      <c r="A264" s="3">
        <v>261</v>
      </c>
      <c r="B264" s="3" t="s">
        <v>631</v>
      </c>
      <c r="C264" s="16">
        <v>0</v>
      </c>
      <c r="D264" s="16">
        <v>0</v>
      </c>
      <c r="E264" s="3" t="s">
        <v>631</v>
      </c>
      <c r="F264" s="3" t="s">
        <v>631</v>
      </c>
      <c r="G264" s="3"/>
    </row>
    <row r="265" spans="1:7" x14ac:dyDescent="0.25">
      <c r="A265" s="3">
        <v>262</v>
      </c>
      <c r="B265" s="3" t="s">
        <v>631</v>
      </c>
      <c r="C265" s="16">
        <v>0</v>
      </c>
      <c r="D265" s="16">
        <v>0</v>
      </c>
      <c r="E265" s="3" t="s">
        <v>631</v>
      </c>
      <c r="F265" s="3" t="s">
        <v>631</v>
      </c>
      <c r="G265" s="3"/>
    </row>
    <row r="266" spans="1:7" x14ac:dyDescent="0.25">
      <c r="A266" s="3">
        <v>263</v>
      </c>
      <c r="B266" s="3" t="s">
        <v>631</v>
      </c>
      <c r="C266" s="16">
        <v>0</v>
      </c>
      <c r="D266" s="16">
        <v>0</v>
      </c>
      <c r="E266" s="3" t="s">
        <v>631</v>
      </c>
      <c r="F266" s="3" t="s">
        <v>631</v>
      </c>
      <c r="G266" s="3"/>
    </row>
    <row r="267" spans="1:7" x14ac:dyDescent="0.25">
      <c r="A267" s="3">
        <v>264</v>
      </c>
      <c r="B267" s="3" t="s">
        <v>631</v>
      </c>
      <c r="C267" s="16">
        <v>0</v>
      </c>
      <c r="D267" s="16">
        <v>0</v>
      </c>
      <c r="E267" s="3" t="s">
        <v>631</v>
      </c>
      <c r="F267" s="3" t="s">
        <v>631</v>
      </c>
      <c r="G267" s="3"/>
    </row>
    <row r="268" spans="1:7" x14ac:dyDescent="0.25">
      <c r="A268" s="3">
        <v>265</v>
      </c>
      <c r="B268" s="3" t="s">
        <v>631</v>
      </c>
      <c r="C268" s="16">
        <v>0</v>
      </c>
      <c r="D268" s="16">
        <v>0</v>
      </c>
      <c r="E268" s="3" t="s">
        <v>631</v>
      </c>
      <c r="F268" s="3" t="s">
        <v>631</v>
      </c>
      <c r="G268" s="3"/>
    </row>
    <row r="269" spans="1:7" x14ac:dyDescent="0.25">
      <c r="A269" s="3">
        <v>266</v>
      </c>
      <c r="B269" s="3" t="s">
        <v>631</v>
      </c>
      <c r="C269" s="16">
        <v>0</v>
      </c>
      <c r="D269" s="16">
        <v>0</v>
      </c>
      <c r="E269" s="3" t="s">
        <v>631</v>
      </c>
      <c r="F269" s="3" t="s">
        <v>631</v>
      </c>
      <c r="G269" s="3"/>
    </row>
    <row r="270" spans="1:7" x14ac:dyDescent="0.25">
      <c r="A270" s="3">
        <v>267</v>
      </c>
      <c r="B270" s="3" t="s">
        <v>631</v>
      </c>
      <c r="C270" s="16">
        <v>0</v>
      </c>
      <c r="D270" s="16">
        <v>0</v>
      </c>
      <c r="E270" s="3" t="s">
        <v>631</v>
      </c>
      <c r="F270" s="3" t="s">
        <v>631</v>
      </c>
      <c r="G270" s="3"/>
    </row>
    <row r="271" spans="1:7" x14ac:dyDescent="0.25">
      <c r="A271" s="3">
        <v>268</v>
      </c>
      <c r="B271" s="3" t="s">
        <v>631</v>
      </c>
      <c r="C271" s="16">
        <v>0</v>
      </c>
      <c r="D271" s="16">
        <v>0</v>
      </c>
      <c r="E271" s="3" t="s">
        <v>631</v>
      </c>
      <c r="F271" s="3" t="s">
        <v>631</v>
      </c>
      <c r="G271" s="3"/>
    </row>
    <row r="272" spans="1:7" x14ac:dyDescent="0.25">
      <c r="A272" s="3">
        <v>269</v>
      </c>
      <c r="B272" s="3" t="s">
        <v>631</v>
      </c>
      <c r="C272" s="16">
        <v>0</v>
      </c>
      <c r="D272" s="16">
        <v>0</v>
      </c>
      <c r="E272" s="3" t="s">
        <v>631</v>
      </c>
      <c r="F272" s="3" t="s">
        <v>631</v>
      </c>
      <c r="G272" s="3"/>
    </row>
    <row r="273" spans="1:7" x14ac:dyDescent="0.25">
      <c r="A273" s="3">
        <v>270</v>
      </c>
      <c r="B273" s="3" t="s">
        <v>631</v>
      </c>
      <c r="C273" s="16">
        <v>0</v>
      </c>
      <c r="D273" s="16">
        <v>0</v>
      </c>
      <c r="E273" s="3" t="s">
        <v>631</v>
      </c>
      <c r="F273" s="3" t="s">
        <v>631</v>
      </c>
      <c r="G273" s="3"/>
    </row>
    <row r="274" spans="1:7" x14ac:dyDescent="0.25">
      <c r="A274" s="3">
        <v>271</v>
      </c>
      <c r="B274" s="3" t="s">
        <v>631</v>
      </c>
      <c r="C274" s="16">
        <v>0</v>
      </c>
      <c r="D274" s="16">
        <v>0</v>
      </c>
      <c r="E274" s="3" t="s">
        <v>631</v>
      </c>
      <c r="F274" s="3" t="s">
        <v>631</v>
      </c>
      <c r="G274" s="3"/>
    </row>
    <row r="275" spans="1:7" x14ac:dyDescent="0.25">
      <c r="A275" s="3">
        <v>272</v>
      </c>
      <c r="B275" s="3" t="s">
        <v>631</v>
      </c>
      <c r="C275" s="16">
        <v>0</v>
      </c>
      <c r="D275" s="16">
        <v>0</v>
      </c>
      <c r="E275" s="3" t="s">
        <v>631</v>
      </c>
      <c r="F275" s="3" t="s">
        <v>631</v>
      </c>
      <c r="G275" s="3"/>
    </row>
    <row r="276" spans="1:7" x14ac:dyDescent="0.25">
      <c r="A276" s="3">
        <v>273</v>
      </c>
      <c r="B276" s="3" t="s">
        <v>631</v>
      </c>
      <c r="C276" s="16">
        <v>0</v>
      </c>
      <c r="D276" s="16">
        <v>0</v>
      </c>
      <c r="E276" s="3" t="s">
        <v>631</v>
      </c>
      <c r="F276" s="3" t="s">
        <v>631</v>
      </c>
      <c r="G276" s="3"/>
    </row>
    <row r="277" spans="1:7" x14ac:dyDescent="0.25">
      <c r="A277" s="3">
        <v>274</v>
      </c>
      <c r="B277" s="3" t="s">
        <v>631</v>
      </c>
      <c r="C277" s="16">
        <v>0</v>
      </c>
      <c r="D277" s="16">
        <v>0</v>
      </c>
      <c r="E277" s="3" t="s">
        <v>631</v>
      </c>
      <c r="F277" s="3" t="s">
        <v>631</v>
      </c>
      <c r="G277" s="3"/>
    </row>
    <row r="278" spans="1:7" x14ac:dyDescent="0.25">
      <c r="A278" s="3">
        <v>275</v>
      </c>
      <c r="B278" s="3" t="s">
        <v>631</v>
      </c>
      <c r="C278" s="16">
        <v>0</v>
      </c>
      <c r="D278" s="16">
        <v>0</v>
      </c>
      <c r="E278" s="3" t="s">
        <v>631</v>
      </c>
      <c r="F278" s="3" t="s">
        <v>631</v>
      </c>
      <c r="G278" s="3"/>
    </row>
    <row r="279" spans="1:7" x14ac:dyDescent="0.25">
      <c r="A279" s="3">
        <v>276</v>
      </c>
      <c r="B279" s="3" t="s">
        <v>631</v>
      </c>
      <c r="C279" s="16">
        <v>0</v>
      </c>
      <c r="D279" s="16">
        <v>0</v>
      </c>
      <c r="E279" s="3" t="s">
        <v>631</v>
      </c>
      <c r="F279" s="3" t="s">
        <v>631</v>
      </c>
      <c r="G279" s="3"/>
    </row>
    <row r="280" spans="1:7" x14ac:dyDescent="0.25">
      <c r="A280" s="3">
        <v>277</v>
      </c>
      <c r="B280" s="3" t="s">
        <v>631</v>
      </c>
      <c r="C280" s="16">
        <v>0</v>
      </c>
      <c r="D280" s="16">
        <v>0</v>
      </c>
      <c r="E280" s="3" t="s">
        <v>631</v>
      </c>
      <c r="F280" s="3" t="s">
        <v>631</v>
      </c>
      <c r="G280" s="3"/>
    </row>
    <row r="281" spans="1:7" x14ac:dyDescent="0.25">
      <c r="A281" s="3">
        <v>278</v>
      </c>
      <c r="B281" s="3" t="s">
        <v>631</v>
      </c>
      <c r="C281" s="16">
        <v>0</v>
      </c>
      <c r="D281" s="16">
        <v>0</v>
      </c>
      <c r="E281" s="3" t="s">
        <v>631</v>
      </c>
      <c r="F281" s="3" t="s">
        <v>631</v>
      </c>
      <c r="G281" s="3"/>
    </row>
    <row r="282" spans="1:7" x14ac:dyDescent="0.25">
      <c r="A282" s="3">
        <v>279</v>
      </c>
      <c r="B282" s="3" t="s">
        <v>631</v>
      </c>
      <c r="C282" s="16">
        <v>0</v>
      </c>
      <c r="D282" s="16">
        <v>0</v>
      </c>
      <c r="E282" s="3" t="s">
        <v>631</v>
      </c>
      <c r="F282" s="3" t="s">
        <v>631</v>
      </c>
      <c r="G282" s="3"/>
    </row>
    <row r="283" spans="1:7" x14ac:dyDescent="0.25">
      <c r="A283" s="3">
        <v>280</v>
      </c>
      <c r="B283" s="3" t="s">
        <v>631</v>
      </c>
      <c r="C283" s="16">
        <v>0</v>
      </c>
      <c r="D283" s="16">
        <v>0</v>
      </c>
      <c r="E283" s="3" t="s">
        <v>631</v>
      </c>
      <c r="F283" s="3" t="s">
        <v>631</v>
      </c>
      <c r="G283" s="3"/>
    </row>
    <row r="284" spans="1:7" x14ac:dyDescent="0.25">
      <c r="A284" s="3">
        <v>281</v>
      </c>
      <c r="B284" s="3" t="s">
        <v>631</v>
      </c>
      <c r="C284" s="16">
        <v>0</v>
      </c>
      <c r="D284" s="16">
        <v>0</v>
      </c>
      <c r="E284" s="3" t="s">
        <v>631</v>
      </c>
      <c r="F284" s="3" t="s">
        <v>631</v>
      </c>
      <c r="G284" s="3"/>
    </row>
    <row r="285" spans="1:7" x14ac:dyDescent="0.25">
      <c r="A285" s="3">
        <v>282</v>
      </c>
      <c r="B285" s="3" t="s">
        <v>631</v>
      </c>
      <c r="C285" s="16">
        <v>0</v>
      </c>
      <c r="D285" s="16">
        <v>0</v>
      </c>
      <c r="E285" s="3" t="s">
        <v>631</v>
      </c>
      <c r="F285" s="3" t="s">
        <v>631</v>
      </c>
      <c r="G285" s="3"/>
    </row>
    <row r="286" spans="1:7" x14ac:dyDescent="0.25">
      <c r="A286" s="3">
        <v>283</v>
      </c>
      <c r="B286" s="3" t="s">
        <v>631</v>
      </c>
      <c r="C286" s="16">
        <v>0</v>
      </c>
      <c r="D286" s="16">
        <v>0</v>
      </c>
      <c r="E286" s="3" t="s">
        <v>631</v>
      </c>
      <c r="F286" s="3" t="s">
        <v>631</v>
      </c>
      <c r="G286" s="3"/>
    </row>
    <row r="287" spans="1:7" x14ac:dyDescent="0.25">
      <c r="A287" s="3">
        <v>284</v>
      </c>
      <c r="B287" s="3" t="s">
        <v>631</v>
      </c>
      <c r="C287" s="16">
        <v>0</v>
      </c>
      <c r="D287" s="16">
        <v>0</v>
      </c>
      <c r="E287" s="3" t="s">
        <v>631</v>
      </c>
      <c r="F287" s="3" t="s">
        <v>631</v>
      </c>
      <c r="G287" s="3"/>
    </row>
    <row r="288" spans="1:7" x14ac:dyDescent="0.25">
      <c r="A288" s="3">
        <v>285</v>
      </c>
      <c r="B288" s="3" t="s">
        <v>631</v>
      </c>
      <c r="C288" s="16">
        <v>0</v>
      </c>
      <c r="D288" s="16">
        <v>0</v>
      </c>
      <c r="E288" s="3" t="s">
        <v>631</v>
      </c>
      <c r="F288" s="3" t="s">
        <v>631</v>
      </c>
      <c r="G288" s="3"/>
    </row>
    <row r="289" spans="1:7" x14ac:dyDescent="0.25">
      <c r="A289" s="3">
        <v>286</v>
      </c>
      <c r="B289" s="3" t="s">
        <v>631</v>
      </c>
      <c r="C289" s="16">
        <v>0</v>
      </c>
      <c r="D289" s="16">
        <v>0</v>
      </c>
      <c r="E289" s="3" t="s">
        <v>631</v>
      </c>
      <c r="F289" s="3" t="s">
        <v>631</v>
      </c>
      <c r="G289" s="3"/>
    </row>
    <row r="290" spans="1:7" x14ac:dyDescent="0.25">
      <c r="A290" s="3">
        <v>287</v>
      </c>
      <c r="B290" s="3" t="s">
        <v>631</v>
      </c>
      <c r="C290" s="16">
        <v>0</v>
      </c>
      <c r="D290" s="16">
        <v>0</v>
      </c>
      <c r="E290" s="3" t="s">
        <v>631</v>
      </c>
      <c r="F290" s="3" t="s">
        <v>631</v>
      </c>
      <c r="G290" s="3"/>
    </row>
    <row r="291" spans="1:7" x14ac:dyDescent="0.25">
      <c r="A291" s="3">
        <v>288</v>
      </c>
      <c r="B291" s="3" t="s">
        <v>631</v>
      </c>
      <c r="C291" s="16">
        <v>0</v>
      </c>
      <c r="D291" s="16">
        <v>0</v>
      </c>
      <c r="E291" s="3" t="s">
        <v>631</v>
      </c>
      <c r="F291" s="3" t="s">
        <v>631</v>
      </c>
      <c r="G291" s="3"/>
    </row>
    <row r="292" spans="1:7" x14ac:dyDescent="0.25">
      <c r="A292" s="3">
        <v>289</v>
      </c>
      <c r="B292" s="3" t="s">
        <v>631</v>
      </c>
      <c r="C292" s="16">
        <v>0</v>
      </c>
      <c r="D292" s="16">
        <v>0</v>
      </c>
      <c r="E292" s="3" t="s">
        <v>631</v>
      </c>
      <c r="F292" s="3" t="s">
        <v>631</v>
      </c>
      <c r="G292" s="3"/>
    </row>
    <row r="293" spans="1:7" x14ac:dyDescent="0.25">
      <c r="A293" s="3">
        <v>290</v>
      </c>
      <c r="B293" s="3" t="s">
        <v>631</v>
      </c>
      <c r="C293" s="16">
        <v>0</v>
      </c>
      <c r="D293" s="16">
        <v>0</v>
      </c>
      <c r="E293" s="3" t="s">
        <v>631</v>
      </c>
      <c r="F293" s="3" t="s">
        <v>631</v>
      </c>
      <c r="G293" s="3"/>
    </row>
    <row r="294" spans="1:7" x14ac:dyDescent="0.25">
      <c r="A294" s="3">
        <v>291</v>
      </c>
      <c r="B294" s="3" t="s">
        <v>631</v>
      </c>
      <c r="C294" s="16">
        <v>0</v>
      </c>
      <c r="D294" s="16">
        <v>0</v>
      </c>
      <c r="E294" s="3" t="s">
        <v>631</v>
      </c>
      <c r="F294" s="3" t="s">
        <v>631</v>
      </c>
      <c r="G294" s="3"/>
    </row>
    <row r="295" spans="1:7" x14ac:dyDescent="0.25">
      <c r="A295" s="3">
        <v>292</v>
      </c>
      <c r="B295" s="3" t="s">
        <v>631</v>
      </c>
      <c r="C295" s="16">
        <v>0</v>
      </c>
      <c r="D295" s="16">
        <v>0</v>
      </c>
      <c r="E295" s="3" t="s">
        <v>631</v>
      </c>
      <c r="F295" s="3" t="s">
        <v>631</v>
      </c>
      <c r="G295" s="3"/>
    </row>
    <row r="296" spans="1:7" x14ac:dyDescent="0.25">
      <c r="A296" s="3">
        <v>293</v>
      </c>
      <c r="B296" s="3" t="s">
        <v>631</v>
      </c>
      <c r="C296" s="16">
        <v>0</v>
      </c>
      <c r="D296" s="16">
        <v>0</v>
      </c>
      <c r="E296" s="3" t="s">
        <v>631</v>
      </c>
      <c r="F296" s="3" t="s">
        <v>631</v>
      </c>
      <c r="G296" s="3"/>
    </row>
    <row r="297" spans="1:7" x14ac:dyDescent="0.25">
      <c r="A297" s="3">
        <v>294</v>
      </c>
      <c r="B297" s="3" t="s">
        <v>631</v>
      </c>
      <c r="C297" s="16">
        <v>0</v>
      </c>
      <c r="D297" s="16">
        <v>0</v>
      </c>
      <c r="E297" s="3" t="s">
        <v>631</v>
      </c>
      <c r="F297" s="3" t="s">
        <v>631</v>
      </c>
      <c r="G297" s="3"/>
    </row>
    <row r="298" spans="1:7" x14ac:dyDescent="0.25">
      <c r="A298" s="3">
        <v>295</v>
      </c>
      <c r="B298" s="3" t="s">
        <v>631</v>
      </c>
      <c r="C298" s="16">
        <v>0</v>
      </c>
      <c r="D298" s="16">
        <v>0</v>
      </c>
      <c r="E298" s="3" t="s">
        <v>631</v>
      </c>
      <c r="F298" s="3" t="s">
        <v>631</v>
      </c>
      <c r="G298" s="3"/>
    </row>
    <row r="299" spans="1:7" x14ac:dyDescent="0.25">
      <c r="A299" s="3">
        <v>296</v>
      </c>
      <c r="B299" s="3" t="s">
        <v>631</v>
      </c>
      <c r="C299" s="16">
        <v>0</v>
      </c>
      <c r="D299" s="16">
        <v>0</v>
      </c>
      <c r="E299" s="3" t="s">
        <v>631</v>
      </c>
      <c r="F299" s="3" t="s">
        <v>631</v>
      </c>
      <c r="G299" s="3"/>
    </row>
    <row r="300" spans="1:7" x14ac:dyDescent="0.25">
      <c r="A300" s="3">
        <v>297</v>
      </c>
      <c r="B300" s="3" t="s">
        <v>631</v>
      </c>
      <c r="C300" s="16">
        <v>0</v>
      </c>
      <c r="D300" s="16">
        <v>0</v>
      </c>
      <c r="E300" s="3" t="s">
        <v>631</v>
      </c>
      <c r="F300" s="3" t="s">
        <v>631</v>
      </c>
      <c r="G300" s="3"/>
    </row>
    <row r="301" spans="1:7" x14ac:dyDescent="0.25">
      <c r="A301" s="3">
        <v>298</v>
      </c>
      <c r="B301" s="3" t="s">
        <v>631</v>
      </c>
      <c r="C301" s="16">
        <v>0</v>
      </c>
      <c r="D301" s="16">
        <v>0</v>
      </c>
      <c r="E301" s="3" t="s">
        <v>631</v>
      </c>
      <c r="F301" s="3" t="s">
        <v>631</v>
      </c>
      <c r="G301" s="3"/>
    </row>
    <row r="302" spans="1:7" x14ac:dyDescent="0.25">
      <c r="A302" s="3">
        <v>299</v>
      </c>
      <c r="B302" s="3" t="s">
        <v>631</v>
      </c>
      <c r="C302" s="16">
        <v>0</v>
      </c>
      <c r="D302" s="16">
        <v>0</v>
      </c>
      <c r="E302" s="3" t="s">
        <v>631</v>
      </c>
      <c r="F302" s="3" t="s">
        <v>631</v>
      </c>
      <c r="G302" s="3"/>
    </row>
    <row r="303" spans="1:7" x14ac:dyDescent="0.25">
      <c r="A303" s="3">
        <v>300</v>
      </c>
      <c r="B303" s="3" t="s">
        <v>631</v>
      </c>
      <c r="C303" s="16">
        <v>0</v>
      </c>
      <c r="D303" s="16">
        <v>0</v>
      </c>
      <c r="E303" s="3" t="s">
        <v>631</v>
      </c>
      <c r="F303" s="3" t="s">
        <v>631</v>
      </c>
      <c r="G303" s="3"/>
    </row>
    <row r="304" spans="1:7" x14ac:dyDescent="0.25">
      <c r="A304" s="3">
        <v>301</v>
      </c>
      <c r="B304" s="3" t="s">
        <v>631</v>
      </c>
      <c r="C304" s="16">
        <v>0</v>
      </c>
      <c r="D304" s="16">
        <v>0</v>
      </c>
      <c r="E304" s="3" t="s">
        <v>631</v>
      </c>
      <c r="F304" s="3" t="s">
        <v>631</v>
      </c>
      <c r="G304" s="3"/>
    </row>
    <row r="305" spans="1:7" x14ac:dyDescent="0.25">
      <c r="A305" s="3">
        <v>302</v>
      </c>
      <c r="B305" s="3" t="s">
        <v>631</v>
      </c>
      <c r="C305" s="16">
        <v>0</v>
      </c>
      <c r="D305" s="16">
        <v>0</v>
      </c>
      <c r="E305" s="3" t="s">
        <v>631</v>
      </c>
      <c r="F305" s="3" t="s">
        <v>631</v>
      </c>
      <c r="G305" s="3"/>
    </row>
    <row r="306" spans="1:7" x14ac:dyDescent="0.25">
      <c r="A306" s="3">
        <v>303</v>
      </c>
      <c r="B306" s="3" t="s">
        <v>631</v>
      </c>
      <c r="C306" s="16">
        <v>0</v>
      </c>
      <c r="D306" s="16">
        <v>0</v>
      </c>
      <c r="E306" s="3" t="s">
        <v>631</v>
      </c>
      <c r="F306" s="3" t="s">
        <v>631</v>
      </c>
      <c r="G306" s="3"/>
    </row>
    <row r="307" spans="1:7" x14ac:dyDescent="0.25">
      <c r="A307" s="3">
        <v>304</v>
      </c>
      <c r="B307" s="3" t="s">
        <v>631</v>
      </c>
      <c r="C307" s="16">
        <v>0</v>
      </c>
      <c r="D307" s="16">
        <v>0</v>
      </c>
      <c r="E307" s="3" t="s">
        <v>631</v>
      </c>
      <c r="F307" s="3" t="s">
        <v>631</v>
      </c>
      <c r="G307" s="3"/>
    </row>
    <row r="308" spans="1:7" x14ac:dyDescent="0.25">
      <c r="A308" s="3">
        <v>305</v>
      </c>
      <c r="B308" s="3" t="s">
        <v>631</v>
      </c>
      <c r="C308" s="16">
        <v>0</v>
      </c>
      <c r="D308" s="16">
        <v>0</v>
      </c>
      <c r="E308" s="3" t="s">
        <v>631</v>
      </c>
      <c r="F308" s="3" t="s">
        <v>631</v>
      </c>
      <c r="G308" s="3"/>
    </row>
    <row r="309" spans="1:7" x14ac:dyDescent="0.25">
      <c r="A309" s="3">
        <v>306</v>
      </c>
      <c r="B309" s="3" t="s">
        <v>631</v>
      </c>
      <c r="C309" s="16">
        <v>0</v>
      </c>
      <c r="D309" s="16">
        <v>0</v>
      </c>
      <c r="E309" s="3" t="s">
        <v>631</v>
      </c>
      <c r="F309" s="3" t="s">
        <v>631</v>
      </c>
      <c r="G309" s="3"/>
    </row>
    <row r="310" spans="1:7" x14ac:dyDescent="0.25">
      <c r="A310" s="3">
        <v>307</v>
      </c>
      <c r="B310" s="3" t="s">
        <v>631</v>
      </c>
      <c r="C310" s="16">
        <v>0</v>
      </c>
      <c r="D310" s="16">
        <v>0</v>
      </c>
      <c r="E310" s="3" t="s">
        <v>631</v>
      </c>
      <c r="F310" s="3" t="s">
        <v>631</v>
      </c>
      <c r="G310" s="3"/>
    </row>
    <row r="311" spans="1:7" x14ac:dyDescent="0.25">
      <c r="A311" s="3">
        <v>308</v>
      </c>
      <c r="B311" s="3" t="s">
        <v>631</v>
      </c>
      <c r="C311" s="16">
        <v>0</v>
      </c>
      <c r="D311" s="16">
        <v>0</v>
      </c>
      <c r="E311" s="3" t="s">
        <v>631</v>
      </c>
      <c r="F311" s="3" t="s">
        <v>631</v>
      </c>
      <c r="G311" s="3"/>
    </row>
    <row r="312" spans="1:7" x14ac:dyDescent="0.25">
      <c r="A312" s="3">
        <v>309</v>
      </c>
      <c r="B312" s="3" t="s">
        <v>631</v>
      </c>
      <c r="C312" s="16">
        <v>0</v>
      </c>
      <c r="D312" s="16">
        <v>0</v>
      </c>
      <c r="E312" s="3" t="s">
        <v>631</v>
      </c>
      <c r="F312" s="3" t="s">
        <v>631</v>
      </c>
      <c r="G312" s="3"/>
    </row>
    <row r="313" spans="1:7" x14ac:dyDescent="0.25">
      <c r="A313" s="3">
        <v>310</v>
      </c>
      <c r="B313" s="3" t="s">
        <v>644</v>
      </c>
      <c r="C313" s="13">
        <v>11118.34</v>
      </c>
      <c r="D313" s="13">
        <v>11118.34</v>
      </c>
      <c r="E313" s="3" t="s">
        <v>217</v>
      </c>
      <c r="F313" s="3" t="s">
        <v>645</v>
      </c>
      <c r="G313" s="3"/>
    </row>
    <row r="314" spans="1:7" x14ac:dyDescent="0.25">
      <c r="A314" s="3">
        <v>311</v>
      </c>
      <c r="B314" s="3" t="s">
        <v>644</v>
      </c>
      <c r="C314" s="13">
        <v>11118.34</v>
      </c>
      <c r="D314" s="13">
        <v>11118.34</v>
      </c>
      <c r="E314" s="3" t="s">
        <v>217</v>
      </c>
      <c r="F314" s="3" t="s">
        <v>645</v>
      </c>
      <c r="G314" s="3"/>
    </row>
    <row r="315" spans="1:7" x14ac:dyDescent="0.25">
      <c r="A315" s="3">
        <v>312</v>
      </c>
      <c r="B315" s="3" t="s">
        <v>644</v>
      </c>
      <c r="C315" s="13">
        <v>11118.34</v>
      </c>
      <c r="D315" s="13">
        <v>11118.34</v>
      </c>
      <c r="E315" s="3" t="s">
        <v>217</v>
      </c>
      <c r="F315" s="3" t="s">
        <v>645</v>
      </c>
      <c r="G315" s="3"/>
    </row>
    <row r="316" spans="1:7" x14ac:dyDescent="0.25">
      <c r="A316" s="3">
        <v>313</v>
      </c>
      <c r="B316" s="3" t="s">
        <v>644</v>
      </c>
      <c r="C316" s="13">
        <v>11118.34</v>
      </c>
      <c r="D316" s="13">
        <v>11118.34</v>
      </c>
      <c r="E316" s="3" t="s">
        <v>217</v>
      </c>
      <c r="F316" s="3" t="s">
        <v>645</v>
      </c>
      <c r="G316" s="3"/>
    </row>
    <row r="317" spans="1:7" x14ac:dyDescent="0.25">
      <c r="A317" s="3">
        <v>314</v>
      </c>
      <c r="B317" s="3" t="s">
        <v>644</v>
      </c>
      <c r="C317" s="13">
        <v>11118.34</v>
      </c>
      <c r="D317" s="13">
        <v>11118.34</v>
      </c>
      <c r="E317" s="3" t="s">
        <v>217</v>
      </c>
      <c r="F317" s="3" t="s">
        <v>645</v>
      </c>
      <c r="G317" s="3"/>
    </row>
    <row r="318" spans="1:7" x14ac:dyDescent="0.25">
      <c r="A318" s="3">
        <v>315</v>
      </c>
      <c r="B318" s="3" t="s">
        <v>644</v>
      </c>
      <c r="C318" s="13">
        <v>11118.34</v>
      </c>
      <c r="D318" s="13">
        <v>11118.34</v>
      </c>
      <c r="E318" s="3" t="s">
        <v>217</v>
      </c>
      <c r="F318" s="3" t="s">
        <v>645</v>
      </c>
      <c r="G318" s="3"/>
    </row>
    <row r="319" spans="1:7" x14ac:dyDescent="0.25">
      <c r="A319" s="3">
        <v>316</v>
      </c>
      <c r="B319" s="3" t="s">
        <v>644</v>
      </c>
      <c r="C319" s="13">
        <v>11118.34</v>
      </c>
      <c r="D319" s="13">
        <v>11118.34</v>
      </c>
      <c r="E319" s="3" t="s">
        <v>217</v>
      </c>
      <c r="F319" s="3" t="s">
        <v>645</v>
      </c>
      <c r="G319" s="3"/>
    </row>
    <row r="320" spans="1:7" x14ac:dyDescent="0.25">
      <c r="A320" s="3">
        <v>317</v>
      </c>
      <c r="B320" s="3" t="s">
        <v>644</v>
      </c>
      <c r="C320" s="13">
        <v>11118.34</v>
      </c>
      <c r="D320" s="13">
        <v>11118.34</v>
      </c>
      <c r="E320" s="3" t="s">
        <v>217</v>
      </c>
      <c r="F320" s="3" t="s">
        <v>645</v>
      </c>
      <c r="G320" s="3"/>
    </row>
    <row r="321" spans="1:7" x14ac:dyDescent="0.25">
      <c r="A321" s="3">
        <v>318</v>
      </c>
      <c r="B321" s="3" t="s">
        <v>644</v>
      </c>
      <c r="C321" s="13">
        <v>11118.34</v>
      </c>
      <c r="D321" s="13">
        <v>11118.34</v>
      </c>
      <c r="E321" s="3" t="s">
        <v>217</v>
      </c>
      <c r="F321" s="3" t="s">
        <v>645</v>
      </c>
      <c r="G321" s="3"/>
    </row>
    <row r="322" spans="1:7" x14ac:dyDescent="0.25">
      <c r="A322" s="3">
        <v>319</v>
      </c>
      <c r="B322" s="3" t="s">
        <v>644</v>
      </c>
      <c r="C322" s="13">
        <v>11118.34</v>
      </c>
      <c r="D322" s="13">
        <v>11118.34</v>
      </c>
      <c r="E322" s="3" t="s">
        <v>217</v>
      </c>
      <c r="F322" s="3" t="s">
        <v>645</v>
      </c>
      <c r="G322" s="3"/>
    </row>
    <row r="323" spans="1:7" x14ac:dyDescent="0.25">
      <c r="A323" s="3">
        <v>320</v>
      </c>
      <c r="B323" s="3" t="s">
        <v>644</v>
      </c>
      <c r="C323" s="13">
        <v>11118.34</v>
      </c>
      <c r="D323" s="13">
        <v>11118.34</v>
      </c>
      <c r="E323" s="3" t="s">
        <v>217</v>
      </c>
      <c r="F323" s="3" t="s">
        <v>645</v>
      </c>
      <c r="G323" s="3"/>
    </row>
    <row r="324" spans="1:7" x14ac:dyDescent="0.25">
      <c r="A324" s="3">
        <v>321</v>
      </c>
      <c r="B324" s="3" t="s">
        <v>644</v>
      </c>
      <c r="C324" s="13">
        <v>11118.34</v>
      </c>
      <c r="D324" s="13">
        <v>11118.34</v>
      </c>
      <c r="E324" s="3" t="s">
        <v>217</v>
      </c>
      <c r="F324" s="3" t="s">
        <v>645</v>
      </c>
      <c r="G324" s="3"/>
    </row>
    <row r="325" spans="1:7" x14ac:dyDescent="0.25">
      <c r="A325" s="3">
        <v>322</v>
      </c>
      <c r="B325" s="3" t="s">
        <v>644</v>
      </c>
      <c r="C325" s="13">
        <v>11118.34</v>
      </c>
      <c r="D325" s="13">
        <v>11118.34</v>
      </c>
      <c r="E325" s="3" t="s">
        <v>217</v>
      </c>
      <c r="F325" s="3" t="s">
        <v>645</v>
      </c>
      <c r="G325" s="3"/>
    </row>
    <row r="326" spans="1:7" x14ac:dyDescent="0.25">
      <c r="A326" s="3">
        <v>323</v>
      </c>
      <c r="B326" s="3" t="s">
        <v>644</v>
      </c>
      <c r="C326" s="13">
        <v>11118.34</v>
      </c>
      <c r="D326" s="13">
        <v>11118.34</v>
      </c>
      <c r="E326" s="3" t="s">
        <v>217</v>
      </c>
      <c r="F326" s="3" t="s">
        <v>645</v>
      </c>
      <c r="G326" s="3"/>
    </row>
    <row r="327" spans="1:7" x14ac:dyDescent="0.25">
      <c r="A327" s="3">
        <v>324</v>
      </c>
      <c r="B327" s="3" t="s">
        <v>644</v>
      </c>
      <c r="C327" s="13">
        <v>11118.34</v>
      </c>
      <c r="D327" s="13">
        <v>11118.34</v>
      </c>
      <c r="E327" s="3" t="s">
        <v>217</v>
      </c>
      <c r="F327" s="3" t="s">
        <v>645</v>
      </c>
      <c r="G327" s="3"/>
    </row>
    <row r="328" spans="1:7" x14ac:dyDescent="0.25">
      <c r="A328" s="3">
        <v>325</v>
      </c>
      <c r="B328" s="3" t="s">
        <v>644</v>
      </c>
      <c r="C328" s="13">
        <v>11118.34</v>
      </c>
      <c r="D328" s="13">
        <v>11118.34</v>
      </c>
      <c r="E328" s="3" t="s">
        <v>217</v>
      </c>
      <c r="F328" s="3" t="s">
        <v>645</v>
      </c>
      <c r="G328" s="3"/>
    </row>
    <row r="329" spans="1:7" x14ac:dyDescent="0.25">
      <c r="A329" s="3">
        <v>326</v>
      </c>
      <c r="B329" s="3" t="s">
        <v>644</v>
      </c>
      <c r="C329" s="13">
        <v>11118.34</v>
      </c>
      <c r="D329" s="13">
        <v>11118.34</v>
      </c>
      <c r="E329" s="3" t="s">
        <v>217</v>
      </c>
      <c r="F329" s="3" t="s">
        <v>645</v>
      </c>
      <c r="G329" s="3"/>
    </row>
    <row r="330" spans="1:7" x14ac:dyDescent="0.25">
      <c r="A330" s="3">
        <v>327</v>
      </c>
      <c r="B330" s="3" t="s">
        <v>644</v>
      </c>
      <c r="C330" s="13">
        <v>11118.34</v>
      </c>
      <c r="D330" s="13">
        <v>11118.34</v>
      </c>
      <c r="E330" s="3" t="s">
        <v>217</v>
      </c>
      <c r="F330" s="3" t="s">
        <v>645</v>
      </c>
      <c r="G330" s="3"/>
    </row>
    <row r="331" spans="1:7" x14ac:dyDescent="0.25">
      <c r="A331" s="3">
        <v>328</v>
      </c>
      <c r="B331" s="3" t="s">
        <v>644</v>
      </c>
      <c r="C331" s="13">
        <v>11118.34</v>
      </c>
      <c r="D331" s="13">
        <v>11118.34</v>
      </c>
      <c r="E331" s="3" t="s">
        <v>217</v>
      </c>
      <c r="F331" s="3" t="s">
        <v>645</v>
      </c>
      <c r="G331" s="3"/>
    </row>
    <row r="332" spans="1:7" x14ac:dyDescent="0.25">
      <c r="A332" s="3">
        <v>329</v>
      </c>
      <c r="B332" s="3" t="s">
        <v>644</v>
      </c>
      <c r="C332" s="13">
        <v>11118.34</v>
      </c>
      <c r="D332" s="13">
        <v>11118.34</v>
      </c>
      <c r="E332" s="3" t="s">
        <v>217</v>
      </c>
      <c r="F332" s="3" t="s">
        <v>645</v>
      </c>
      <c r="G332" s="3"/>
    </row>
    <row r="333" spans="1:7" x14ac:dyDescent="0.25">
      <c r="A333" s="3">
        <v>330</v>
      </c>
      <c r="B333" s="3" t="s">
        <v>644</v>
      </c>
      <c r="C333" s="13">
        <v>11118.34</v>
      </c>
      <c r="D333" s="13">
        <v>11118.34</v>
      </c>
      <c r="E333" s="3" t="s">
        <v>217</v>
      </c>
      <c r="F333" s="3" t="s">
        <v>645</v>
      </c>
      <c r="G333" s="3"/>
    </row>
    <row r="334" spans="1:7" x14ac:dyDescent="0.25">
      <c r="A334" s="3">
        <v>331</v>
      </c>
      <c r="B334" s="3" t="s">
        <v>644</v>
      </c>
      <c r="C334" s="13">
        <v>11118.34</v>
      </c>
      <c r="D334" s="13">
        <v>11118.34</v>
      </c>
      <c r="E334" s="3" t="s">
        <v>217</v>
      </c>
      <c r="F334" s="3" t="s">
        <v>645</v>
      </c>
      <c r="G334" s="3"/>
    </row>
    <row r="335" spans="1:7" x14ac:dyDescent="0.25">
      <c r="A335" s="3">
        <v>332</v>
      </c>
      <c r="B335" s="3" t="s">
        <v>644</v>
      </c>
      <c r="C335" s="13">
        <v>11118.34</v>
      </c>
      <c r="D335" s="13">
        <v>11118.34</v>
      </c>
      <c r="E335" s="3" t="s">
        <v>217</v>
      </c>
      <c r="F335" s="3" t="s">
        <v>645</v>
      </c>
      <c r="G335" s="3"/>
    </row>
    <row r="336" spans="1:7" x14ac:dyDescent="0.25">
      <c r="A336" s="3">
        <v>333</v>
      </c>
      <c r="B336" s="3" t="s">
        <v>644</v>
      </c>
      <c r="C336" s="13">
        <v>11118.34</v>
      </c>
      <c r="D336" s="13">
        <v>11118.34</v>
      </c>
      <c r="E336" s="3" t="s">
        <v>217</v>
      </c>
      <c r="F336" s="3" t="s">
        <v>645</v>
      </c>
      <c r="G336" s="3"/>
    </row>
    <row r="337" spans="1:7" x14ac:dyDescent="0.25">
      <c r="A337" s="3">
        <v>334</v>
      </c>
      <c r="B337" s="3" t="s">
        <v>644</v>
      </c>
      <c r="C337" s="13">
        <v>11118.34</v>
      </c>
      <c r="D337" s="13">
        <v>11118.34</v>
      </c>
      <c r="E337" s="3" t="s">
        <v>217</v>
      </c>
      <c r="F337" s="3" t="s">
        <v>645</v>
      </c>
      <c r="G337" s="3"/>
    </row>
    <row r="338" spans="1:7" x14ac:dyDescent="0.25">
      <c r="A338" s="3">
        <v>335</v>
      </c>
      <c r="B338" s="3" t="s">
        <v>644</v>
      </c>
      <c r="C338" s="13">
        <v>11118.34</v>
      </c>
      <c r="D338" s="13">
        <v>11118.34</v>
      </c>
      <c r="E338" s="3" t="s">
        <v>217</v>
      </c>
      <c r="F338" s="3" t="s">
        <v>645</v>
      </c>
      <c r="G338" s="3"/>
    </row>
    <row r="339" spans="1:7" x14ac:dyDescent="0.25">
      <c r="A339" s="3">
        <v>336</v>
      </c>
      <c r="B339" s="3" t="s">
        <v>644</v>
      </c>
      <c r="C339" s="13">
        <v>11118.34</v>
      </c>
      <c r="D339" s="13">
        <v>11118.34</v>
      </c>
      <c r="E339" s="3" t="s">
        <v>217</v>
      </c>
      <c r="F339" s="3" t="s">
        <v>645</v>
      </c>
      <c r="G339" s="3"/>
    </row>
    <row r="340" spans="1:7" x14ac:dyDescent="0.25">
      <c r="A340" s="3">
        <v>337</v>
      </c>
      <c r="B340" s="3" t="s">
        <v>644</v>
      </c>
      <c r="C340" s="13">
        <v>11118.34</v>
      </c>
      <c r="D340" s="13">
        <v>11118.34</v>
      </c>
      <c r="E340" s="3" t="s">
        <v>217</v>
      </c>
      <c r="F340" s="3" t="s">
        <v>645</v>
      </c>
      <c r="G340" s="3"/>
    </row>
    <row r="341" spans="1:7" x14ac:dyDescent="0.25">
      <c r="A341" s="3">
        <v>338</v>
      </c>
      <c r="B341" s="3" t="s">
        <v>644</v>
      </c>
      <c r="C341" s="13">
        <v>11118.34</v>
      </c>
      <c r="D341" s="13">
        <v>11118.34</v>
      </c>
      <c r="E341" s="3" t="s">
        <v>217</v>
      </c>
      <c r="F341" s="3" t="s">
        <v>645</v>
      </c>
      <c r="G341" s="3"/>
    </row>
    <row r="342" spans="1:7" x14ac:dyDescent="0.25">
      <c r="A342" s="3">
        <v>339</v>
      </c>
      <c r="B342" s="3" t="s">
        <v>644</v>
      </c>
      <c r="C342" s="13">
        <v>2822.86</v>
      </c>
      <c r="D342" s="13">
        <v>2822.86</v>
      </c>
      <c r="E342" s="3" t="s">
        <v>217</v>
      </c>
      <c r="F342" s="3" t="s">
        <v>645</v>
      </c>
      <c r="G342" s="3"/>
    </row>
    <row r="343" spans="1:7" x14ac:dyDescent="0.25">
      <c r="A343" s="3">
        <v>340</v>
      </c>
      <c r="B343" s="3" t="s">
        <v>644</v>
      </c>
      <c r="C343" s="13">
        <v>2822.86</v>
      </c>
      <c r="D343" s="13">
        <v>2822.86</v>
      </c>
      <c r="E343" s="3" t="s">
        <v>217</v>
      </c>
      <c r="F343" s="3" t="s">
        <v>645</v>
      </c>
      <c r="G343" s="3"/>
    </row>
    <row r="344" spans="1:7" x14ac:dyDescent="0.25">
      <c r="A344" s="3">
        <v>341</v>
      </c>
      <c r="B344" s="3" t="s">
        <v>644</v>
      </c>
      <c r="C344" s="13">
        <v>11118.34</v>
      </c>
      <c r="D344" s="13">
        <v>11118.34</v>
      </c>
      <c r="E344" s="3" t="s">
        <v>217</v>
      </c>
      <c r="F344" s="3" t="s">
        <v>645</v>
      </c>
      <c r="G344" s="3"/>
    </row>
    <row r="345" spans="1:7" x14ac:dyDescent="0.25">
      <c r="A345" s="3">
        <v>342</v>
      </c>
      <c r="B345" s="3" t="s">
        <v>644</v>
      </c>
      <c r="C345" s="13">
        <v>11118.34</v>
      </c>
      <c r="D345" s="13">
        <v>11118.34</v>
      </c>
      <c r="E345" s="3" t="s">
        <v>217</v>
      </c>
      <c r="F345" s="3" t="s">
        <v>645</v>
      </c>
      <c r="G345" s="3"/>
    </row>
    <row r="346" spans="1:7" x14ac:dyDescent="0.25">
      <c r="A346" s="3">
        <v>343</v>
      </c>
      <c r="B346" s="3" t="s">
        <v>644</v>
      </c>
      <c r="C346" s="13">
        <v>5509.86</v>
      </c>
      <c r="D346" s="13">
        <v>5509.86</v>
      </c>
      <c r="E346" s="3" t="s">
        <v>217</v>
      </c>
      <c r="F346" s="3" t="s">
        <v>645</v>
      </c>
      <c r="G346" s="3"/>
    </row>
    <row r="347" spans="1:7" x14ac:dyDescent="0.25">
      <c r="A347" s="3">
        <v>344</v>
      </c>
      <c r="B347" s="3" t="s">
        <v>644</v>
      </c>
      <c r="C347" s="13">
        <v>4958.4799999999996</v>
      </c>
      <c r="D347" s="13">
        <v>4958.4799999999996</v>
      </c>
      <c r="E347" s="3" t="s">
        <v>217</v>
      </c>
      <c r="F347" s="3" t="s">
        <v>645</v>
      </c>
      <c r="G347" s="3"/>
    </row>
    <row r="348" spans="1:7" x14ac:dyDescent="0.25">
      <c r="A348" s="3">
        <v>345</v>
      </c>
      <c r="B348" s="3" t="s">
        <v>644</v>
      </c>
      <c r="C348" s="13">
        <v>11118.34</v>
      </c>
      <c r="D348" s="13">
        <v>11118.34</v>
      </c>
      <c r="E348" s="3" t="s">
        <v>217</v>
      </c>
      <c r="F348" s="3" t="s">
        <v>645</v>
      </c>
      <c r="G348" s="3"/>
    </row>
    <row r="349" spans="1:7" x14ac:dyDescent="0.25">
      <c r="A349" s="3">
        <v>346</v>
      </c>
      <c r="B349" s="3" t="s">
        <v>644</v>
      </c>
      <c r="C349" s="13">
        <v>11118.34</v>
      </c>
      <c r="D349" s="13">
        <v>11118.34</v>
      </c>
      <c r="E349" s="3" t="s">
        <v>217</v>
      </c>
      <c r="F349" s="3" t="s">
        <v>645</v>
      </c>
      <c r="G349" s="3"/>
    </row>
    <row r="350" spans="1:7" x14ac:dyDescent="0.25">
      <c r="A350" s="3">
        <v>347</v>
      </c>
      <c r="B350" s="3" t="s">
        <v>644</v>
      </c>
      <c r="C350" s="13">
        <v>11118.34</v>
      </c>
      <c r="D350" s="13">
        <v>11118.34</v>
      </c>
      <c r="E350" s="3" t="s">
        <v>217</v>
      </c>
      <c r="F350" s="3" t="s">
        <v>645</v>
      </c>
      <c r="G350" s="3"/>
    </row>
    <row r="351" spans="1:7" x14ac:dyDescent="0.25">
      <c r="A351" s="3">
        <v>348</v>
      </c>
      <c r="B351" s="3" t="s">
        <v>644</v>
      </c>
      <c r="C351" s="13">
        <v>11118.34</v>
      </c>
      <c r="D351" s="13">
        <v>11118.34</v>
      </c>
      <c r="E351" s="3" t="s">
        <v>217</v>
      </c>
      <c r="F351" s="3" t="s">
        <v>645</v>
      </c>
      <c r="G351" s="3"/>
    </row>
    <row r="352" spans="1:7" x14ac:dyDescent="0.25">
      <c r="A352" s="3">
        <v>349</v>
      </c>
      <c r="B352" s="3" t="s">
        <v>644</v>
      </c>
      <c r="C352" s="13">
        <v>11118.34</v>
      </c>
      <c r="D352" s="13">
        <v>11118.34</v>
      </c>
      <c r="E352" s="3" t="s">
        <v>217</v>
      </c>
      <c r="F352" s="3" t="s">
        <v>645</v>
      </c>
      <c r="G352" s="3"/>
    </row>
    <row r="353" spans="1:7" x14ac:dyDescent="0.25">
      <c r="A353" s="3">
        <v>350</v>
      </c>
      <c r="B353" s="3" t="s">
        <v>644</v>
      </c>
      <c r="C353" s="13">
        <v>11118.34</v>
      </c>
      <c r="D353" s="13">
        <v>11118.34</v>
      </c>
      <c r="E353" s="3" t="s">
        <v>217</v>
      </c>
      <c r="F353" s="3" t="s">
        <v>645</v>
      </c>
      <c r="G353" s="3"/>
    </row>
    <row r="354" spans="1:7" x14ac:dyDescent="0.25">
      <c r="A354" s="3">
        <v>351</v>
      </c>
      <c r="B354" s="3" t="s">
        <v>644</v>
      </c>
      <c r="C354" s="13">
        <v>3764.64</v>
      </c>
      <c r="D354" s="13">
        <v>3764.64</v>
      </c>
      <c r="E354" s="3" t="s">
        <v>217</v>
      </c>
      <c r="F354" s="3" t="s">
        <v>645</v>
      </c>
      <c r="G354" s="3"/>
    </row>
    <row r="355" spans="1:7" x14ac:dyDescent="0.25">
      <c r="A355" s="3">
        <v>352</v>
      </c>
      <c r="B355" s="3" t="s">
        <v>644</v>
      </c>
      <c r="C355" s="13">
        <v>5030</v>
      </c>
      <c r="D355" s="13">
        <v>5030</v>
      </c>
      <c r="E355" s="3" t="s">
        <v>217</v>
      </c>
      <c r="F355" s="3" t="s">
        <v>645</v>
      </c>
      <c r="G355" s="3"/>
    </row>
    <row r="356" spans="1:7" x14ac:dyDescent="0.25">
      <c r="A356" s="3">
        <v>353</v>
      </c>
      <c r="B356" s="3" t="s">
        <v>644</v>
      </c>
      <c r="C356" s="13">
        <v>4041.4</v>
      </c>
      <c r="D356" s="13">
        <v>4041.4</v>
      </c>
      <c r="E356" s="3" t="s">
        <v>217</v>
      </c>
      <c r="F356" s="3" t="s">
        <v>645</v>
      </c>
      <c r="G356" s="3"/>
    </row>
    <row r="357" spans="1:7" x14ac:dyDescent="0.25">
      <c r="A357" s="3">
        <v>354</v>
      </c>
      <c r="B357" s="3" t="s">
        <v>644</v>
      </c>
      <c r="C357" s="13">
        <v>10589.18</v>
      </c>
      <c r="D357" s="13">
        <v>10589.18</v>
      </c>
      <c r="E357" s="3" t="s">
        <v>217</v>
      </c>
      <c r="F357" s="3" t="s">
        <v>645</v>
      </c>
      <c r="G357" s="3"/>
    </row>
    <row r="358" spans="1:7" x14ac:dyDescent="0.25">
      <c r="A358" s="3">
        <v>355</v>
      </c>
      <c r="B358" s="3" t="s">
        <v>644</v>
      </c>
      <c r="C358" s="13">
        <v>4532.1400000000003</v>
      </c>
      <c r="D358" s="13">
        <v>4532.1400000000003</v>
      </c>
      <c r="E358" s="3" t="s">
        <v>217</v>
      </c>
      <c r="F358" s="3" t="s">
        <v>645</v>
      </c>
      <c r="G358" s="3"/>
    </row>
    <row r="359" spans="1:7" x14ac:dyDescent="0.25">
      <c r="A359" s="3">
        <v>356</v>
      </c>
      <c r="B359" s="3" t="s">
        <v>644</v>
      </c>
      <c r="C359" s="13">
        <v>6360.4</v>
      </c>
      <c r="D359" s="13">
        <v>6360.4</v>
      </c>
      <c r="E359" s="3" t="s">
        <v>217</v>
      </c>
      <c r="F359" s="3" t="s">
        <v>645</v>
      </c>
      <c r="G359" s="3"/>
    </row>
    <row r="360" spans="1:7" x14ac:dyDescent="0.25">
      <c r="A360" s="3">
        <v>357</v>
      </c>
      <c r="B360" s="3" t="s">
        <v>644</v>
      </c>
      <c r="C360" s="13">
        <v>11118.34</v>
      </c>
      <c r="D360" s="13">
        <v>11118.34</v>
      </c>
      <c r="E360" s="3" t="s">
        <v>217</v>
      </c>
      <c r="F360" s="3" t="s">
        <v>645</v>
      </c>
      <c r="G360" s="3"/>
    </row>
    <row r="361" spans="1:7" x14ac:dyDescent="0.25">
      <c r="A361" s="3">
        <v>358</v>
      </c>
      <c r="B361" s="3" t="s">
        <v>644</v>
      </c>
      <c r="C361" s="13">
        <v>11118.34</v>
      </c>
      <c r="D361" s="13">
        <v>11118.34</v>
      </c>
      <c r="E361" s="3" t="s">
        <v>217</v>
      </c>
      <c r="F361" s="3" t="s">
        <v>645</v>
      </c>
      <c r="G361" s="3"/>
    </row>
    <row r="362" spans="1:7" x14ac:dyDescent="0.25">
      <c r="A362" s="3">
        <v>359</v>
      </c>
      <c r="B362" s="3" t="s">
        <v>644</v>
      </c>
      <c r="C362" s="13">
        <v>3764.64</v>
      </c>
      <c r="D362" s="13">
        <v>3764.64</v>
      </c>
      <c r="E362" s="3" t="s">
        <v>217</v>
      </c>
      <c r="F362" s="3" t="s">
        <v>645</v>
      </c>
      <c r="G362" s="3"/>
    </row>
    <row r="363" spans="1:7" x14ac:dyDescent="0.25">
      <c r="A363" s="3">
        <v>360</v>
      </c>
      <c r="B363" s="3" t="s">
        <v>644</v>
      </c>
      <c r="C363" s="13">
        <v>3764.64</v>
      </c>
      <c r="D363" s="13">
        <v>3764.64</v>
      </c>
      <c r="E363" s="3" t="s">
        <v>217</v>
      </c>
      <c r="F363" s="3" t="s">
        <v>645</v>
      </c>
      <c r="G363" s="3"/>
    </row>
    <row r="364" spans="1:7" x14ac:dyDescent="0.25">
      <c r="A364" s="3">
        <v>361</v>
      </c>
      <c r="B364" s="3" t="s">
        <v>644</v>
      </c>
      <c r="C364" s="13">
        <v>6222.63</v>
      </c>
      <c r="D364" s="13">
        <v>6222.63</v>
      </c>
      <c r="E364" s="3" t="s">
        <v>217</v>
      </c>
      <c r="F364" s="3" t="s">
        <v>645</v>
      </c>
      <c r="G364" s="3"/>
    </row>
    <row r="365" spans="1:7" x14ac:dyDescent="0.25">
      <c r="A365" s="3">
        <v>362</v>
      </c>
      <c r="B365" s="3" t="s">
        <v>644</v>
      </c>
      <c r="C365" s="13">
        <v>4135.3100000000004</v>
      </c>
      <c r="D365" s="13">
        <v>4135.3100000000004</v>
      </c>
      <c r="E365" s="3" t="s">
        <v>217</v>
      </c>
      <c r="F365" s="3" t="s">
        <v>645</v>
      </c>
      <c r="G365" s="3"/>
    </row>
    <row r="366" spans="1:7" x14ac:dyDescent="0.25">
      <c r="A366" s="3">
        <v>363</v>
      </c>
      <c r="B366" s="3" t="s">
        <v>644</v>
      </c>
      <c r="C366" s="13">
        <v>3764.64</v>
      </c>
      <c r="D366" s="13">
        <v>3764.64</v>
      </c>
      <c r="E366" s="3" t="s">
        <v>217</v>
      </c>
      <c r="F366" s="3" t="s">
        <v>645</v>
      </c>
      <c r="G366" s="3"/>
    </row>
    <row r="367" spans="1:7" x14ac:dyDescent="0.25">
      <c r="A367" s="3">
        <v>364</v>
      </c>
      <c r="B367" s="3" t="s">
        <v>644</v>
      </c>
      <c r="C367" s="13">
        <v>3809.26</v>
      </c>
      <c r="D367" s="13">
        <v>3809.26</v>
      </c>
      <c r="E367" s="3" t="s">
        <v>217</v>
      </c>
      <c r="F367" s="3" t="s">
        <v>645</v>
      </c>
      <c r="G367" s="3"/>
    </row>
    <row r="368" spans="1:7" x14ac:dyDescent="0.25">
      <c r="A368" s="3">
        <v>365</v>
      </c>
      <c r="B368" s="3" t="s">
        <v>644</v>
      </c>
      <c r="C368" s="13">
        <v>6849.94</v>
      </c>
      <c r="D368" s="13">
        <v>6849.94</v>
      </c>
      <c r="E368" s="3" t="s">
        <v>217</v>
      </c>
      <c r="F368" s="3" t="s">
        <v>645</v>
      </c>
      <c r="G368" s="3"/>
    </row>
    <row r="369" spans="1:7" x14ac:dyDescent="0.25">
      <c r="A369" s="3">
        <v>366</v>
      </c>
      <c r="B369" s="3" t="s">
        <v>644</v>
      </c>
      <c r="C369" s="13">
        <v>11118.34</v>
      </c>
      <c r="D369" s="13">
        <v>11118.34</v>
      </c>
      <c r="E369" s="3" t="s">
        <v>217</v>
      </c>
      <c r="F369" s="3" t="s">
        <v>645</v>
      </c>
      <c r="G369" s="3"/>
    </row>
    <row r="370" spans="1:7" x14ac:dyDescent="0.25">
      <c r="A370" s="3">
        <v>367</v>
      </c>
      <c r="B370" s="3" t="s">
        <v>644</v>
      </c>
      <c r="C370" s="13">
        <v>11118.34</v>
      </c>
      <c r="D370" s="13">
        <v>11118.34</v>
      </c>
      <c r="E370" s="3" t="s">
        <v>217</v>
      </c>
      <c r="F370" s="3" t="s">
        <v>645</v>
      </c>
      <c r="G370" s="3"/>
    </row>
    <row r="371" spans="1:7" x14ac:dyDescent="0.25">
      <c r="A371" s="3">
        <v>368</v>
      </c>
      <c r="B371" s="3" t="s">
        <v>644</v>
      </c>
      <c r="C371" s="13">
        <v>5800.88</v>
      </c>
      <c r="D371" s="13">
        <v>5800.88</v>
      </c>
      <c r="E371" s="3" t="s">
        <v>217</v>
      </c>
      <c r="F371" s="3" t="s">
        <v>645</v>
      </c>
      <c r="G371" s="3"/>
    </row>
    <row r="372" spans="1:7" x14ac:dyDescent="0.25">
      <c r="A372" s="3">
        <v>369</v>
      </c>
      <c r="B372" s="3" t="s">
        <v>644</v>
      </c>
      <c r="C372" s="13">
        <v>11118.34</v>
      </c>
      <c r="D372" s="13">
        <v>11118.34</v>
      </c>
      <c r="E372" s="3" t="s">
        <v>217</v>
      </c>
      <c r="F372" s="3" t="s">
        <v>645</v>
      </c>
      <c r="G372" s="3"/>
    </row>
    <row r="373" spans="1:7" x14ac:dyDescent="0.25">
      <c r="A373" s="3">
        <v>370</v>
      </c>
      <c r="B373" s="3" t="s">
        <v>644</v>
      </c>
      <c r="C373" s="13">
        <v>11118.34</v>
      </c>
      <c r="D373" s="13">
        <v>11118.34</v>
      </c>
      <c r="E373" s="3" t="s">
        <v>217</v>
      </c>
      <c r="F373" s="3" t="s">
        <v>645</v>
      </c>
      <c r="G373" s="3"/>
    </row>
    <row r="374" spans="1:7" x14ac:dyDescent="0.25">
      <c r="A374" s="3">
        <v>371</v>
      </c>
      <c r="B374" s="3" t="s">
        <v>644</v>
      </c>
      <c r="C374" s="13">
        <v>6337.11</v>
      </c>
      <c r="D374" s="13">
        <v>6337.11</v>
      </c>
      <c r="E374" s="3" t="s">
        <v>217</v>
      </c>
      <c r="F374" s="3" t="s">
        <v>645</v>
      </c>
      <c r="G374" s="3"/>
    </row>
    <row r="375" spans="1:7" x14ac:dyDescent="0.25">
      <c r="A375" s="3">
        <v>372</v>
      </c>
      <c r="B375" s="3" t="s">
        <v>644</v>
      </c>
      <c r="C375" s="13">
        <v>3764.64</v>
      </c>
      <c r="D375" s="13">
        <v>3764.64</v>
      </c>
      <c r="E375" s="3" t="s">
        <v>217</v>
      </c>
      <c r="F375" s="3" t="s">
        <v>645</v>
      </c>
      <c r="G375" s="3"/>
    </row>
    <row r="376" spans="1:7" x14ac:dyDescent="0.25">
      <c r="A376" s="3">
        <v>373</v>
      </c>
      <c r="B376" s="3" t="s">
        <v>644</v>
      </c>
      <c r="C376" s="13">
        <v>3764.64</v>
      </c>
      <c r="D376" s="13">
        <v>3764.64</v>
      </c>
      <c r="E376" s="3" t="s">
        <v>217</v>
      </c>
      <c r="F376" s="3" t="s">
        <v>645</v>
      </c>
      <c r="G376" s="3"/>
    </row>
    <row r="377" spans="1:7" x14ac:dyDescent="0.25">
      <c r="A377" s="3">
        <v>374</v>
      </c>
      <c r="B377" s="3" t="s">
        <v>644</v>
      </c>
      <c r="C377" s="13">
        <v>3764.64</v>
      </c>
      <c r="D377" s="13">
        <v>3764.64</v>
      </c>
      <c r="E377" s="3" t="s">
        <v>217</v>
      </c>
      <c r="F377" s="3" t="s">
        <v>645</v>
      </c>
      <c r="G377" s="3"/>
    </row>
    <row r="378" spans="1:7" x14ac:dyDescent="0.25">
      <c r="A378" s="3">
        <v>375</v>
      </c>
      <c r="B378" s="3" t="s">
        <v>644</v>
      </c>
      <c r="C378" s="13">
        <v>3764.64</v>
      </c>
      <c r="D378" s="13">
        <v>3764.64</v>
      </c>
      <c r="E378" s="3" t="s">
        <v>217</v>
      </c>
      <c r="F378" s="3" t="s">
        <v>645</v>
      </c>
      <c r="G378" s="3"/>
    </row>
    <row r="379" spans="1:7" x14ac:dyDescent="0.25">
      <c r="A379" s="3">
        <v>376</v>
      </c>
      <c r="B379" s="3" t="s">
        <v>644</v>
      </c>
      <c r="C379" s="13">
        <v>8551.32</v>
      </c>
      <c r="D379" s="13">
        <v>8551.32</v>
      </c>
      <c r="E379" s="3" t="s">
        <v>217</v>
      </c>
      <c r="F379" s="3" t="s">
        <v>645</v>
      </c>
      <c r="G379" s="3"/>
    </row>
    <row r="380" spans="1:7" x14ac:dyDescent="0.25">
      <c r="A380" s="3">
        <v>377</v>
      </c>
      <c r="B380" s="3" t="s">
        <v>644</v>
      </c>
      <c r="C380" s="13">
        <v>3969.41</v>
      </c>
      <c r="D380" s="13">
        <v>3969.41</v>
      </c>
      <c r="E380" s="3" t="s">
        <v>217</v>
      </c>
      <c r="F380" s="3" t="s">
        <v>645</v>
      </c>
      <c r="G380" s="3"/>
    </row>
    <row r="381" spans="1:7" x14ac:dyDescent="0.25">
      <c r="A381" s="3">
        <v>378</v>
      </c>
      <c r="B381" s="3" t="s">
        <v>644</v>
      </c>
      <c r="C381" s="13">
        <v>2822.86</v>
      </c>
      <c r="D381" s="13">
        <v>2822.86</v>
      </c>
      <c r="E381" s="3" t="s">
        <v>217</v>
      </c>
      <c r="F381" s="3" t="s">
        <v>645</v>
      </c>
      <c r="G381" s="3"/>
    </row>
    <row r="382" spans="1:7" x14ac:dyDescent="0.25">
      <c r="A382" s="3">
        <v>379</v>
      </c>
      <c r="B382" s="3" t="s">
        <v>644</v>
      </c>
      <c r="C382" s="13">
        <v>7694.27</v>
      </c>
      <c r="D382" s="13">
        <v>7694.27</v>
      </c>
      <c r="E382" s="3" t="s">
        <v>217</v>
      </c>
      <c r="F382" s="3" t="s">
        <v>645</v>
      </c>
      <c r="G382" s="3"/>
    </row>
    <row r="383" spans="1:7" x14ac:dyDescent="0.25">
      <c r="A383" s="3">
        <v>380</v>
      </c>
      <c r="B383" s="3" t="s">
        <v>644</v>
      </c>
      <c r="C383" s="13">
        <v>4122.1000000000004</v>
      </c>
      <c r="D383" s="13">
        <v>4122.1000000000004</v>
      </c>
      <c r="E383" s="3" t="s">
        <v>217</v>
      </c>
      <c r="F383" s="3" t="s">
        <v>645</v>
      </c>
      <c r="G383" s="3"/>
    </row>
    <row r="384" spans="1:7" x14ac:dyDescent="0.25">
      <c r="A384" s="3">
        <v>381</v>
      </c>
      <c r="B384" s="3" t="s">
        <v>644</v>
      </c>
      <c r="C384" s="13">
        <v>11118.34</v>
      </c>
      <c r="D384" s="13">
        <v>11118.34</v>
      </c>
      <c r="E384" s="3" t="s">
        <v>217</v>
      </c>
      <c r="F384" s="3" t="s">
        <v>645</v>
      </c>
      <c r="G384" s="3"/>
    </row>
    <row r="385" spans="1:7" x14ac:dyDescent="0.25">
      <c r="A385" s="3">
        <v>382</v>
      </c>
      <c r="B385" s="3" t="s">
        <v>644</v>
      </c>
      <c r="C385" s="13">
        <v>3764.64</v>
      </c>
      <c r="D385" s="13">
        <v>3764.64</v>
      </c>
      <c r="E385" s="3" t="s">
        <v>217</v>
      </c>
      <c r="F385" s="3" t="s">
        <v>645</v>
      </c>
      <c r="G385" s="3"/>
    </row>
    <row r="386" spans="1:7" x14ac:dyDescent="0.25">
      <c r="A386" s="3">
        <v>383</v>
      </c>
      <c r="B386" s="3" t="s">
        <v>644</v>
      </c>
      <c r="C386" s="13">
        <v>3764.64</v>
      </c>
      <c r="D386" s="13">
        <v>3764.64</v>
      </c>
      <c r="E386" s="3" t="s">
        <v>217</v>
      </c>
      <c r="F386" s="3" t="s">
        <v>645</v>
      </c>
      <c r="G386" s="3"/>
    </row>
    <row r="387" spans="1:7" x14ac:dyDescent="0.25">
      <c r="A387" s="3">
        <v>384</v>
      </c>
      <c r="B387" s="3" t="s">
        <v>644</v>
      </c>
      <c r="C387" s="13">
        <v>11118.34</v>
      </c>
      <c r="D387" s="13">
        <v>11118.34</v>
      </c>
      <c r="E387" s="3" t="s">
        <v>217</v>
      </c>
      <c r="F387" s="3" t="s">
        <v>645</v>
      </c>
      <c r="G387" s="3"/>
    </row>
    <row r="388" spans="1:7" x14ac:dyDescent="0.25">
      <c r="A388" s="3">
        <v>385</v>
      </c>
      <c r="B388" s="3" t="s">
        <v>644</v>
      </c>
      <c r="C388" s="13">
        <v>11118.34</v>
      </c>
      <c r="D388" s="13">
        <v>11118.34</v>
      </c>
      <c r="E388" s="3" t="s">
        <v>217</v>
      </c>
      <c r="F388" s="3" t="s">
        <v>645</v>
      </c>
      <c r="G388" s="3"/>
    </row>
    <row r="389" spans="1:7" x14ac:dyDescent="0.25">
      <c r="A389" s="3">
        <v>386</v>
      </c>
      <c r="B389" s="3" t="s">
        <v>644</v>
      </c>
      <c r="C389" s="13">
        <v>11118.34</v>
      </c>
      <c r="D389" s="13">
        <v>11118.34</v>
      </c>
      <c r="E389" s="3" t="s">
        <v>217</v>
      </c>
      <c r="F389" s="3" t="s">
        <v>645</v>
      </c>
      <c r="G389" s="3"/>
    </row>
    <row r="390" spans="1:7" x14ac:dyDescent="0.25">
      <c r="A390" s="3">
        <v>387</v>
      </c>
      <c r="B390" s="3" t="s">
        <v>644</v>
      </c>
      <c r="C390" s="13">
        <v>11118.34</v>
      </c>
      <c r="D390" s="13">
        <v>11118.34</v>
      </c>
      <c r="E390" s="3" t="s">
        <v>217</v>
      </c>
      <c r="F390" s="3" t="s">
        <v>645</v>
      </c>
      <c r="G390" s="3"/>
    </row>
    <row r="391" spans="1:7" x14ac:dyDescent="0.25">
      <c r="A391" s="3">
        <v>388</v>
      </c>
      <c r="B391" s="3" t="s">
        <v>644</v>
      </c>
      <c r="C391" s="13">
        <v>3764.64</v>
      </c>
      <c r="D391" s="13">
        <v>3764.64</v>
      </c>
      <c r="E391" s="3" t="s">
        <v>217</v>
      </c>
      <c r="F391" s="3" t="s">
        <v>645</v>
      </c>
      <c r="G391" s="3"/>
    </row>
    <row r="392" spans="1:7" x14ac:dyDescent="0.25">
      <c r="A392" s="3">
        <v>389</v>
      </c>
      <c r="B392" s="3" t="s">
        <v>644</v>
      </c>
      <c r="C392" s="13">
        <v>11118.34</v>
      </c>
      <c r="D392" s="13">
        <v>11118.34</v>
      </c>
      <c r="E392" s="3" t="s">
        <v>217</v>
      </c>
      <c r="F392" s="3" t="s">
        <v>645</v>
      </c>
      <c r="G392" s="3"/>
    </row>
    <row r="393" spans="1:7" x14ac:dyDescent="0.25">
      <c r="A393" s="3">
        <v>390</v>
      </c>
      <c r="B393" s="3" t="s">
        <v>644</v>
      </c>
      <c r="C393" s="13">
        <v>9724.58</v>
      </c>
      <c r="D393" s="13">
        <v>9724.58</v>
      </c>
      <c r="E393" s="3" t="s">
        <v>217</v>
      </c>
      <c r="F393" s="3" t="s">
        <v>645</v>
      </c>
      <c r="G393" s="3"/>
    </row>
    <row r="394" spans="1:7" x14ac:dyDescent="0.25">
      <c r="A394" s="3">
        <v>391</v>
      </c>
      <c r="B394" s="3" t="s">
        <v>644</v>
      </c>
      <c r="C394" s="13">
        <v>3764.64</v>
      </c>
      <c r="D394" s="13">
        <v>3764.64</v>
      </c>
      <c r="E394" s="3" t="s">
        <v>217</v>
      </c>
      <c r="F394" s="3" t="s">
        <v>645</v>
      </c>
      <c r="G394" s="3"/>
    </row>
    <row r="395" spans="1:7" x14ac:dyDescent="0.25">
      <c r="A395" s="3">
        <v>392</v>
      </c>
      <c r="B395" s="3" t="s">
        <v>644</v>
      </c>
      <c r="C395" s="13">
        <v>11118.34</v>
      </c>
      <c r="D395" s="13">
        <v>11118.34</v>
      </c>
      <c r="E395" s="3" t="s">
        <v>217</v>
      </c>
      <c r="F395" s="3" t="s">
        <v>645</v>
      </c>
      <c r="G395" s="3"/>
    </row>
    <row r="396" spans="1:7" x14ac:dyDescent="0.25">
      <c r="A396" s="3">
        <v>393</v>
      </c>
      <c r="B396" s="3" t="s">
        <v>644</v>
      </c>
      <c r="C396" s="13">
        <v>11118.34</v>
      </c>
      <c r="D396" s="13">
        <v>11118.34</v>
      </c>
      <c r="E396" s="3" t="s">
        <v>217</v>
      </c>
      <c r="F396" s="3" t="s">
        <v>645</v>
      </c>
      <c r="G396" s="3"/>
    </row>
    <row r="397" spans="1:7" x14ac:dyDescent="0.25">
      <c r="A397" s="3">
        <v>394</v>
      </c>
      <c r="B397" s="3" t="s">
        <v>644</v>
      </c>
      <c r="C397" s="13">
        <v>11118.34</v>
      </c>
      <c r="D397" s="13">
        <v>11118.34</v>
      </c>
      <c r="E397" s="3" t="s">
        <v>217</v>
      </c>
      <c r="F397" s="3" t="s">
        <v>645</v>
      </c>
      <c r="G397" s="3"/>
    </row>
    <row r="398" spans="1:7" x14ac:dyDescent="0.25">
      <c r="A398" s="3">
        <v>395</v>
      </c>
      <c r="B398" s="3" t="s">
        <v>644</v>
      </c>
      <c r="C398" s="13">
        <v>2455.1999999999998</v>
      </c>
      <c r="D398" s="13">
        <v>2455.1999999999998</v>
      </c>
      <c r="E398" s="3" t="s">
        <v>217</v>
      </c>
      <c r="F398" s="3" t="s">
        <v>645</v>
      </c>
      <c r="G398" s="3"/>
    </row>
    <row r="399" spans="1:7" x14ac:dyDescent="0.25">
      <c r="A399" s="3">
        <v>396</v>
      </c>
      <c r="B399" s="3" t="s">
        <v>644</v>
      </c>
      <c r="C399" s="13">
        <v>11118.34</v>
      </c>
      <c r="D399" s="13">
        <v>11118.34</v>
      </c>
      <c r="E399" s="3" t="s">
        <v>217</v>
      </c>
      <c r="F399" s="3" t="s">
        <v>645</v>
      </c>
      <c r="G399" s="3"/>
    </row>
    <row r="400" spans="1:7" x14ac:dyDescent="0.25">
      <c r="A400" s="3">
        <v>397</v>
      </c>
      <c r="B400" s="3" t="s">
        <v>644</v>
      </c>
      <c r="C400" s="13">
        <v>5752.14</v>
      </c>
      <c r="D400" s="13">
        <v>5752.14</v>
      </c>
      <c r="E400" s="3" t="s">
        <v>217</v>
      </c>
      <c r="F400" s="3" t="s">
        <v>645</v>
      </c>
      <c r="G400" s="3"/>
    </row>
    <row r="401" spans="1:7" x14ac:dyDescent="0.25">
      <c r="A401" s="3">
        <v>398</v>
      </c>
      <c r="B401" s="3" t="s">
        <v>644</v>
      </c>
      <c r="C401" s="13">
        <v>11118.34</v>
      </c>
      <c r="D401" s="13">
        <v>11118.34</v>
      </c>
      <c r="E401" s="3" t="s">
        <v>217</v>
      </c>
      <c r="F401" s="3" t="s">
        <v>645</v>
      </c>
      <c r="G401" s="3"/>
    </row>
    <row r="402" spans="1:7" x14ac:dyDescent="0.25">
      <c r="A402" s="3">
        <v>399</v>
      </c>
      <c r="B402" s="3" t="s">
        <v>644</v>
      </c>
      <c r="C402" s="13">
        <v>11118.34</v>
      </c>
      <c r="D402" s="13">
        <v>11118.34</v>
      </c>
      <c r="E402" s="3" t="s">
        <v>217</v>
      </c>
      <c r="F402" s="3" t="s">
        <v>645</v>
      </c>
      <c r="G402" s="3"/>
    </row>
    <row r="403" spans="1:7" x14ac:dyDescent="0.25">
      <c r="A403" s="3">
        <v>400</v>
      </c>
      <c r="B403" s="3" t="s">
        <v>644</v>
      </c>
      <c r="C403" s="13">
        <v>11118.34</v>
      </c>
      <c r="D403" s="13">
        <v>11118.34</v>
      </c>
      <c r="E403" s="3" t="s">
        <v>217</v>
      </c>
      <c r="F403" s="3" t="s">
        <v>645</v>
      </c>
      <c r="G403" s="3"/>
    </row>
    <row r="404" spans="1:7" x14ac:dyDescent="0.25">
      <c r="A404" s="3">
        <v>401</v>
      </c>
      <c r="B404" s="3" t="s">
        <v>644</v>
      </c>
      <c r="C404" s="13">
        <v>11118.34</v>
      </c>
      <c r="D404" s="13">
        <v>11118.34</v>
      </c>
      <c r="E404" s="3" t="s">
        <v>217</v>
      </c>
      <c r="F404" s="3" t="s">
        <v>645</v>
      </c>
      <c r="G404" s="3"/>
    </row>
    <row r="405" spans="1:7" x14ac:dyDescent="0.25">
      <c r="A405" s="3">
        <v>402</v>
      </c>
      <c r="B405" s="3" t="s">
        <v>644</v>
      </c>
      <c r="C405" s="13">
        <v>5416.26</v>
      </c>
      <c r="D405" s="13">
        <v>5416.26</v>
      </c>
      <c r="E405" s="3" t="s">
        <v>217</v>
      </c>
      <c r="F405" s="3" t="s">
        <v>645</v>
      </c>
      <c r="G405" s="3"/>
    </row>
    <row r="406" spans="1:7" x14ac:dyDescent="0.25">
      <c r="A406" s="3">
        <v>403</v>
      </c>
      <c r="B406" s="3" t="s">
        <v>644</v>
      </c>
      <c r="C406" s="13">
        <v>3764.64</v>
      </c>
      <c r="D406" s="13">
        <v>3764.64</v>
      </c>
      <c r="E406" s="3" t="s">
        <v>217</v>
      </c>
      <c r="F406" s="3" t="s">
        <v>645</v>
      </c>
      <c r="G406" s="3"/>
    </row>
    <row r="407" spans="1:7" x14ac:dyDescent="0.25">
      <c r="A407" s="3">
        <v>404</v>
      </c>
      <c r="B407" s="3" t="s">
        <v>644</v>
      </c>
      <c r="C407" s="13">
        <v>11118.34</v>
      </c>
      <c r="D407" s="13">
        <v>11118.34</v>
      </c>
      <c r="E407" s="3" t="s">
        <v>217</v>
      </c>
      <c r="F407" s="3" t="s">
        <v>645</v>
      </c>
      <c r="G407" s="3"/>
    </row>
    <row r="408" spans="1:7" x14ac:dyDescent="0.25">
      <c r="A408" s="3">
        <v>405</v>
      </c>
      <c r="B408" s="3" t="s">
        <v>644</v>
      </c>
      <c r="C408" s="13">
        <v>11118.34</v>
      </c>
      <c r="D408" s="13">
        <v>11118.34</v>
      </c>
      <c r="E408" s="3" t="s">
        <v>217</v>
      </c>
      <c r="F408" s="3" t="s">
        <v>645</v>
      </c>
      <c r="G408" s="3"/>
    </row>
    <row r="409" spans="1:7" x14ac:dyDescent="0.25">
      <c r="A409" s="3">
        <v>406</v>
      </c>
      <c r="B409" s="3" t="s">
        <v>644</v>
      </c>
      <c r="C409" s="13">
        <v>11118.34</v>
      </c>
      <c r="D409" s="13">
        <v>11118.34</v>
      </c>
      <c r="E409" s="3" t="s">
        <v>217</v>
      </c>
      <c r="F409" s="3" t="s">
        <v>645</v>
      </c>
      <c r="G409" s="3"/>
    </row>
    <row r="410" spans="1:7" x14ac:dyDescent="0.25">
      <c r="A410" s="3">
        <v>407</v>
      </c>
      <c r="B410" s="3" t="s">
        <v>644</v>
      </c>
      <c r="C410" s="13">
        <v>4756.43</v>
      </c>
      <c r="D410" s="13">
        <v>4756.43</v>
      </c>
      <c r="E410" s="3" t="s">
        <v>217</v>
      </c>
      <c r="F410" s="3" t="s">
        <v>645</v>
      </c>
      <c r="G410" s="3"/>
    </row>
    <row r="411" spans="1:7" x14ac:dyDescent="0.25">
      <c r="A411" s="3">
        <v>408</v>
      </c>
      <c r="B411" s="3" t="s">
        <v>644</v>
      </c>
      <c r="C411" s="13">
        <v>11118.34</v>
      </c>
      <c r="D411" s="13">
        <v>11118.34</v>
      </c>
      <c r="E411" s="3" t="s">
        <v>217</v>
      </c>
      <c r="F411" s="3" t="s">
        <v>645</v>
      </c>
      <c r="G411" s="3"/>
    </row>
    <row r="412" spans="1:7" x14ac:dyDescent="0.25">
      <c r="A412" s="3">
        <v>409</v>
      </c>
      <c r="B412" s="3" t="s">
        <v>644</v>
      </c>
      <c r="C412" s="13">
        <v>11118.34</v>
      </c>
      <c r="D412" s="13">
        <v>11118.34</v>
      </c>
      <c r="E412" s="3" t="s">
        <v>217</v>
      </c>
      <c r="F412" s="3" t="s">
        <v>645</v>
      </c>
      <c r="G412" s="3"/>
    </row>
    <row r="413" spans="1:7" x14ac:dyDescent="0.25">
      <c r="A413" s="3">
        <v>410</v>
      </c>
      <c r="B413" s="3" t="s">
        <v>644</v>
      </c>
      <c r="C413" s="13">
        <v>11118.34</v>
      </c>
      <c r="D413" s="13">
        <v>11118.34</v>
      </c>
      <c r="E413" s="3" t="s">
        <v>217</v>
      </c>
      <c r="F413" s="3" t="s">
        <v>645</v>
      </c>
      <c r="G413" s="3"/>
    </row>
    <row r="414" spans="1:7" x14ac:dyDescent="0.25">
      <c r="A414" s="3">
        <v>411</v>
      </c>
      <c r="B414" s="3" t="s">
        <v>644</v>
      </c>
      <c r="C414" s="13">
        <v>11118.34</v>
      </c>
      <c r="D414" s="13">
        <v>11118.34</v>
      </c>
      <c r="E414" s="3" t="s">
        <v>217</v>
      </c>
      <c r="F414" s="3" t="s">
        <v>645</v>
      </c>
      <c r="G414" s="3"/>
    </row>
    <row r="415" spans="1:7" x14ac:dyDescent="0.25">
      <c r="A415" s="3">
        <v>412</v>
      </c>
      <c r="B415" s="3" t="s">
        <v>644</v>
      </c>
      <c r="C415" s="13">
        <v>11118.34</v>
      </c>
      <c r="D415" s="13">
        <v>11118.34</v>
      </c>
      <c r="E415" s="3" t="s">
        <v>217</v>
      </c>
      <c r="F415" s="3" t="s">
        <v>645</v>
      </c>
      <c r="G415" s="3"/>
    </row>
    <row r="416" spans="1:7" x14ac:dyDescent="0.25">
      <c r="A416" s="3">
        <v>413</v>
      </c>
      <c r="B416" s="3" t="s">
        <v>644</v>
      </c>
      <c r="C416" s="13">
        <v>11118.34</v>
      </c>
      <c r="D416" s="13">
        <v>11118.34</v>
      </c>
      <c r="E416" s="3" t="s">
        <v>217</v>
      </c>
      <c r="F416" s="3" t="s">
        <v>645</v>
      </c>
      <c r="G416" s="3"/>
    </row>
    <row r="417" spans="1:7" x14ac:dyDescent="0.25">
      <c r="A417" s="3">
        <v>414</v>
      </c>
      <c r="B417" s="3" t="s">
        <v>644</v>
      </c>
      <c r="C417" s="13">
        <v>11118.34</v>
      </c>
      <c r="D417" s="13">
        <v>11118.34</v>
      </c>
      <c r="E417" s="3" t="s">
        <v>217</v>
      </c>
      <c r="F417" s="3" t="s">
        <v>645</v>
      </c>
      <c r="G417" s="3"/>
    </row>
    <row r="418" spans="1:7" x14ac:dyDescent="0.25">
      <c r="A418" s="3">
        <v>415</v>
      </c>
      <c r="B418" s="3" t="s">
        <v>644</v>
      </c>
      <c r="C418" s="13">
        <v>11118.34</v>
      </c>
      <c r="D418" s="13">
        <v>11118.34</v>
      </c>
      <c r="E418" s="3" t="s">
        <v>217</v>
      </c>
      <c r="F418" s="3" t="s">
        <v>645</v>
      </c>
      <c r="G418" s="3"/>
    </row>
    <row r="419" spans="1:7" x14ac:dyDescent="0.25">
      <c r="A419" s="3">
        <v>416</v>
      </c>
      <c r="B419" s="3" t="s">
        <v>644</v>
      </c>
      <c r="C419" s="13">
        <v>3764.64</v>
      </c>
      <c r="D419" s="13">
        <v>3764.64</v>
      </c>
      <c r="E419" s="3" t="s">
        <v>217</v>
      </c>
      <c r="F419" s="3" t="s">
        <v>645</v>
      </c>
      <c r="G419" s="3"/>
    </row>
    <row r="420" spans="1:7" x14ac:dyDescent="0.25">
      <c r="A420" s="3">
        <v>417</v>
      </c>
      <c r="B420" s="3" t="s">
        <v>644</v>
      </c>
      <c r="C420" s="13">
        <v>11118.34</v>
      </c>
      <c r="D420" s="13">
        <v>11118.34</v>
      </c>
      <c r="E420" s="3" t="s">
        <v>217</v>
      </c>
      <c r="F420" s="3" t="s">
        <v>645</v>
      </c>
      <c r="G420" s="3"/>
    </row>
    <row r="421" spans="1:7" x14ac:dyDescent="0.25">
      <c r="A421" s="3">
        <v>418</v>
      </c>
      <c r="B421" s="3" t="s">
        <v>644</v>
      </c>
      <c r="C421" s="13">
        <v>11118.34</v>
      </c>
      <c r="D421" s="13">
        <v>11118.34</v>
      </c>
      <c r="E421" s="3" t="s">
        <v>217</v>
      </c>
      <c r="F421" s="3" t="s">
        <v>645</v>
      </c>
      <c r="G421" s="3"/>
    </row>
    <row r="422" spans="1:7" x14ac:dyDescent="0.25">
      <c r="A422" s="3">
        <v>419</v>
      </c>
      <c r="B422" s="3" t="s">
        <v>644</v>
      </c>
      <c r="C422" s="13">
        <v>3764.64</v>
      </c>
      <c r="D422" s="13">
        <v>3764.64</v>
      </c>
      <c r="E422" s="3" t="s">
        <v>217</v>
      </c>
      <c r="F422" s="3" t="s">
        <v>645</v>
      </c>
      <c r="G422" s="3"/>
    </row>
    <row r="423" spans="1:7" x14ac:dyDescent="0.25">
      <c r="A423" s="3">
        <v>420</v>
      </c>
      <c r="B423" s="3" t="s">
        <v>644</v>
      </c>
      <c r="C423" s="13">
        <v>3764.64</v>
      </c>
      <c r="D423" s="13">
        <v>3764.64</v>
      </c>
      <c r="E423" s="3" t="s">
        <v>217</v>
      </c>
      <c r="F423" s="3" t="s">
        <v>645</v>
      </c>
      <c r="G423" s="3"/>
    </row>
    <row r="424" spans="1:7" x14ac:dyDescent="0.25">
      <c r="A424" s="3">
        <v>421</v>
      </c>
      <c r="B424" s="3" t="s">
        <v>644</v>
      </c>
      <c r="C424" s="13">
        <v>11118.34</v>
      </c>
      <c r="D424" s="13">
        <v>11118.34</v>
      </c>
      <c r="E424" s="3" t="s">
        <v>217</v>
      </c>
      <c r="F424" s="3" t="s">
        <v>645</v>
      </c>
      <c r="G424" s="3"/>
    </row>
    <row r="425" spans="1:7" x14ac:dyDescent="0.25">
      <c r="A425" s="3">
        <v>422</v>
      </c>
      <c r="B425" s="3" t="s">
        <v>644</v>
      </c>
      <c r="C425" s="13">
        <v>5192.28</v>
      </c>
      <c r="D425" s="13">
        <v>5192.28</v>
      </c>
      <c r="E425" s="3" t="s">
        <v>217</v>
      </c>
      <c r="F425" s="3" t="s">
        <v>645</v>
      </c>
      <c r="G425" s="3"/>
    </row>
    <row r="426" spans="1:7" x14ac:dyDescent="0.25">
      <c r="A426" s="3">
        <v>423</v>
      </c>
      <c r="B426" s="3" t="s">
        <v>644</v>
      </c>
      <c r="C426" s="13">
        <v>3764.64</v>
      </c>
      <c r="D426" s="13">
        <v>3764.64</v>
      </c>
      <c r="E426" s="3" t="s">
        <v>217</v>
      </c>
      <c r="F426" s="3" t="s">
        <v>645</v>
      </c>
      <c r="G426" s="3"/>
    </row>
    <row r="427" spans="1:7" x14ac:dyDescent="0.25">
      <c r="A427" s="3">
        <v>424</v>
      </c>
      <c r="B427" s="3" t="s">
        <v>644</v>
      </c>
      <c r="C427" s="13">
        <v>11118.34</v>
      </c>
      <c r="D427" s="13">
        <v>11118.34</v>
      </c>
      <c r="E427" s="3" t="s">
        <v>217</v>
      </c>
      <c r="F427" s="3" t="s">
        <v>645</v>
      </c>
      <c r="G427" s="3"/>
    </row>
    <row r="428" spans="1:7" x14ac:dyDescent="0.25">
      <c r="A428" s="3">
        <v>425</v>
      </c>
      <c r="B428" s="3" t="s">
        <v>644</v>
      </c>
      <c r="C428" s="13">
        <v>11118.34</v>
      </c>
      <c r="D428" s="13">
        <v>11118.34</v>
      </c>
      <c r="E428" s="3" t="s">
        <v>217</v>
      </c>
      <c r="F428" s="3" t="s">
        <v>645</v>
      </c>
      <c r="G428" s="3"/>
    </row>
    <row r="429" spans="1:7" x14ac:dyDescent="0.25">
      <c r="A429" s="3">
        <v>426</v>
      </c>
      <c r="B429" s="3" t="s">
        <v>644</v>
      </c>
      <c r="C429" s="13">
        <v>3764.64</v>
      </c>
      <c r="D429" s="13">
        <v>3764.64</v>
      </c>
      <c r="E429" s="3" t="s">
        <v>217</v>
      </c>
      <c r="F429" s="3" t="s">
        <v>645</v>
      </c>
      <c r="G429" s="3"/>
    </row>
    <row r="430" spans="1:7" x14ac:dyDescent="0.25">
      <c r="A430" s="3">
        <v>427</v>
      </c>
      <c r="B430" s="3" t="s">
        <v>644</v>
      </c>
      <c r="C430" s="13">
        <v>4032.93</v>
      </c>
      <c r="D430" s="13">
        <v>4032.93</v>
      </c>
      <c r="E430" s="3" t="s">
        <v>217</v>
      </c>
      <c r="F430" s="3" t="s">
        <v>645</v>
      </c>
      <c r="G430" s="3"/>
    </row>
    <row r="431" spans="1:7" x14ac:dyDescent="0.25">
      <c r="A431" s="3">
        <v>428</v>
      </c>
      <c r="B431" s="3" t="s">
        <v>644</v>
      </c>
      <c r="C431" s="13">
        <v>4919.1499999999996</v>
      </c>
      <c r="D431" s="13">
        <v>4919.1499999999996</v>
      </c>
      <c r="E431" s="3" t="s">
        <v>217</v>
      </c>
      <c r="F431" s="3" t="s">
        <v>645</v>
      </c>
      <c r="G431" s="3"/>
    </row>
    <row r="432" spans="1:7" x14ac:dyDescent="0.25">
      <c r="A432" s="3">
        <v>429</v>
      </c>
      <c r="B432" s="3" t="s">
        <v>644</v>
      </c>
      <c r="C432" s="13">
        <v>3764.64</v>
      </c>
      <c r="D432" s="13">
        <v>3764.64</v>
      </c>
      <c r="E432" s="3" t="s">
        <v>217</v>
      </c>
      <c r="F432" s="3" t="s">
        <v>645</v>
      </c>
      <c r="G432" s="3"/>
    </row>
    <row r="433" spans="1:7" x14ac:dyDescent="0.25">
      <c r="A433" s="3">
        <v>430</v>
      </c>
      <c r="B433" s="3" t="s">
        <v>644</v>
      </c>
      <c r="C433" s="13">
        <v>5096.24</v>
      </c>
      <c r="D433" s="13">
        <v>5096.24</v>
      </c>
      <c r="E433" s="3" t="s">
        <v>217</v>
      </c>
      <c r="F433" s="3" t="s">
        <v>645</v>
      </c>
      <c r="G433" s="3"/>
    </row>
    <row r="434" spans="1:7" x14ac:dyDescent="0.25">
      <c r="A434" s="3">
        <v>431</v>
      </c>
      <c r="B434" s="3" t="s">
        <v>644</v>
      </c>
      <c r="C434" s="13">
        <v>11118.34</v>
      </c>
      <c r="D434" s="13">
        <v>11118.34</v>
      </c>
      <c r="E434" s="3" t="s">
        <v>217</v>
      </c>
      <c r="F434" s="3" t="s">
        <v>645</v>
      </c>
      <c r="G434" s="3"/>
    </row>
    <row r="435" spans="1:7" x14ac:dyDescent="0.25">
      <c r="A435" s="3">
        <v>432</v>
      </c>
      <c r="B435" s="3" t="s">
        <v>644</v>
      </c>
      <c r="C435" s="13">
        <v>8293.9599999999991</v>
      </c>
      <c r="D435" s="13">
        <v>8293.9599999999991</v>
      </c>
      <c r="E435" s="3" t="s">
        <v>217</v>
      </c>
      <c r="F435" s="3" t="s">
        <v>645</v>
      </c>
      <c r="G435" s="3"/>
    </row>
    <row r="436" spans="1:7" x14ac:dyDescent="0.25">
      <c r="A436" s="3">
        <v>433</v>
      </c>
      <c r="B436" s="3" t="s">
        <v>644</v>
      </c>
      <c r="C436" s="13">
        <v>6184.53</v>
      </c>
      <c r="D436" s="13">
        <v>6184.53</v>
      </c>
      <c r="E436" s="3" t="s">
        <v>217</v>
      </c>
      <c r="F436" s="3" t="s">
        <v>645</v>
      </c>
      <c r="G436" s="3"/>
    </row>
    <row r="437" spans="1:7" x14ac:dyDescent="0.25">
      <c r="A437" s="3">
        <v>434</v>
      </c>
      <c r="B437" s="3" t="s">
        <v>644</v>
      </c>
      <c r="C437" s="13">
        <v>5358.23</v>
      </c>
      <c r="D437" s="13">
        <v>5358.23</v>
      </c>
      <c r="E437" s="3" t="s">
        <v>217</v>
      </c>
      <c r="F437" s="3" t="s">
        <v>645</v>
      </c>
      <c r="G437" s="3"/>
    </row>
    <row r="438" spans="1:7" x14ac:dyDescent="0.25">
      <c r="A438" s="3">
        <v>435</v>
      </c>
      <c r="B438" s="3" t="s">
        <v>644</v>
      </c>
      <c r="C438" s="13">
        <v>2815.4</v>
      </c>
      <c r="D438" s="13">
        <v>2815.4</v>
      </c>
      <c r="E438" s="3" t="s">
        <v>217</v>
      </c>
      <c r="F438" s="3" t="s">
        <v>645</v>
      </c>
      <c r="G438" s="3"/>
    </row>
    <row r="439" spans="1:7" x14ac:dyDescent="0.25">
      <c r="A439" s="3">
        <v>436</v>
      </c>
      <c r="B439" s="3" t="s">
        <v>644</v>
      </c>
      <c r="C439" s="13">
        <v>2815.4</v>
      </c>
      <c r="D439" s="13">
        <v>2815.4</v>
      </c>
      <c r="E439" s="3" t="s">
        <v>217</v>
      </c>
      <c r="F439" s="3" t="s">
        <v>645</v>
      </c>
      <c r="G439" s="3"/>
    </row>
    <row r="440" spans="1:7" x14ac:dyDescent="0.25">
      <c r="A440" s="3">
        <v>437</v>
      </c>
      <c r="B440" s="3" t="s">
        <v>644</v>
      </c>
      <c r="C440" s="13">
        <v>2815.4</v>
      </c>
      <c r="D440" s="13">
        <v>2815.4</v>
      </c>
      <c r="E440" s="3" t="s">
        <v>217</v>
      </c>
      <c r="F440" s="3" t="s">
        <v>645</v>
      </c>
      <c r="G440" s="3"/>
    </row>
    <row r="441" spans="1:7" x14ac:dyDescent="0.25">
      <c r="A441" s="3">
        <v>438</v>
      </c>
      <c r="B441" s="3" t="s">
        <v>644</v>
      </c>
      <c r="C441" s="13">
        <v>2815.4</v>
      </c>
      <c r="D441" s="13">
        <v>2815.4</v>
      </c>
      <c r="E441" s="3" t="s">
        <v>217</v>
      </c>
      <c r="F441" s="3" t="s">
        <v>645</v>
      </c>
      <c r="G441" s="3"/>
    </row>
    <row r="442" spans="1:7" x14ac:dyDescent="0.25">
      <c r="A442" s="3">
        <v>439</v>
      </c>
      <c r="B442" s="3" t="s">
        <v>644</v>
      </c>
      <c r="C442" s="13">
        <v>2815.4</v>
      </c>
      <c r="D442" s="13">
        <v>2815.4</v>
      </c>
      <c r="E442" s="3" t="s">
        <v>217</v>
      </c>
      <c r="F442" s="3" t="s">
        <v>645</v>
      </c>
      <c r="G442" s="3"/>
    </row>
    <row r="443" spans="1:7" x14ac:dyDescent="0.25">
      <c r="A443" s="3">
        <v>440</v>
      </c>
      <c r="B443" s="3" t="s">
        <v>644</v>
      </c>
      <c r="C443" s="13">
        <v>2815.4</v>
      </c>
      <c r="D443" s="13">
        <v>2815.4</v>
      </c>
      <c r="E443" s="3" t="s">
        <v>217</v>
      </c>
      <c r="F443" s="3" t="s">
        <v>645</v>
      </c>
      <c r="G443" s="3"/>
    </row>
    <row r="444" spans="1:7" x14ac:dyDescent="0.25">
      <c r="A444" s="3">
        <v>441</v>
      </c>
      <c r="B444" s="3" t="s">
        <v>644</v>
      </c>
      <c r="C444" s="13">
        <v>2815.4</v>
      </c>
      <c r="D444" s="13">
        <v>2815.4</v>
      </c>
      <c r="E444" s="3" t="s">
        <v>217</v>
      </c>
      <c r="F444" s="3" t="s">
        <v>645</v>
      </c>
      <c r="G444" s="3"/>
    </row>
    <row r="445" spans="1:7" x14ac:dyDescent="0.25">
      <c r="A445" s="3">
        <v>442</v>
      </c>
      <c r="B445" s="3" t="s">
        <v>644</v>
      </c>
      <c r="C445" s="13">
        <v>2738.24</v>
      </c>
      <c r="D445" s="13">
        <v>2738.24</v>
      </c>
      <c r="E445" s="3" t="s">
        <v>217</v>
      </c>
      <c r="F445" s="3" t="s">
        <v>645</v>
      </c>
      <c r="G445" s="3"/>
    </row>
    <row r="446" spans="1:7" x14ac:dyDescent="0.25">
      <c r="A446" s="3">
        <v>443</v>
      </c>
      <c r="B446" s="3" t="s">
        <v>644</v>
      </c>
      <c r="C446" s="13">
        <v>8800</v>
      </c>
      <c r="D446" s="13">
        <v>8800</v>
      </c>
      <c r="E446" s="3" t="s">
        <v>217</v>
      </c>
      <c r="F446" s="3" t="s">
        <v>645</v>
      </c>
      <c r="G446" s="3"/>
    </row>
    <row r="447" spans="1:7" x14ac:dyDescent="0.25">
      <c r="A447" s="3">
        <v>444</v>
      </c>
      <c r="B447" s="3" t="s">
        <v>644</v>
      </c>
      <c r="C447" s="13">
        <v>2738.24</v>
      </c>
      <c r="D447" s="13">
        <v>2738.24</v>
      </c>
      <c r="E447" s="3" t="s">
        <v>217</v>
      </c>
      <c r="F447" s="3" t="s">
        <v>645</v>
      </c>
      <c r="G447" s="3"/>
    </row>
    <row r="448" spans="1:7" x14ac:dyDescent="0.25">
      <c r="A448" s="3">
        <v>445</v>
      </c>
      <c r="B448" s="3" t="s">
        <v>644</v>
      </c>
      <c r="C448" s="13">
        <v>2100.34</v>
      </c>
      <c r="D448" s="13">
        <v>2100.34</v>
      </c>
      <c r="E448" s="3" t="s">
        <v>217</v>
      </c>
      <c r="F448" s="3" t="s">
        <v>645</v>
      </c>
      <c r="G448" s="3"/>
    </row>
    <row r="449" spans="1:7" x14ac:dyDescent="0.25">
      <c r="A449" s="3">
        <v>446</v>
      </c>
      <c r="B449" s="3" t="s">
        <v>644</v>
      </c>
      <c r="C449" s="13">
        <v>2738.24</v>
      </c>
      <c r="D449" s="13">
        <v>2738.24</v>
      </c>
      <c r="E449" s="3" t="s">
        <v>217</v>
      </c>
      <c r="F449" s="3" t="s">
        <v>645</v>
      </c>
      <c r="G449" s="3"/>
    </row>
    <row r="450" spans="1:7" x14ac:dyDescent="0.25">
      <c r="A450" s="3">
        <v>447</v>
      </c>
      <c r="B450" s="3" t="s">
        <v>644</v>
      </c>
      <c r="C450" s="13">
        <v>2738.24</v>
      </c>
      <c r="D450" s="13">
        <v>2738.24</v>
      </c>
      <c r="E450" s="3" t="s">
        <v>217</v>
      </c>
      <c r="F450" s="3" t="s">
        <v>645</v>
      </c>
      <c r="G450" s="3"/>
    </row>
    <row r="451" spans="1:7" x14ac:dyDescent="0.25">
      <c r="A451" s="3">
        <v>448</v>
      </c>
      <c r="B451" s="3" t="s">
        <v>644</v>
      </c>
      <c r="C451" s="13">
        <v>13905</v>
      </c>
      <c r="D451" s="13">
        <v>13905</v>
      </c>
      <c r="E451" s="3" t="s">
        <v>217</v>
      </c>
      <c r="F451" s="3" t="s">
        <v>645</v>
      </c>
      <c r="G451" s="3"/>
    </row>
    <row r="452" spans="1:7" x14ac:dyDescent="0.25">
      <c r="A452" s="3">
        <v>449</v>
      </c>
      <c r="B452" s="3" t="s">
        <v>644</v>
      </c>
      <c r="C452" s="13">
        <v>16161.76</v>
      </c>
      <c r="D452" s="13">
        <v>16161.76</v>
      </c>
      <c r="E452" s="3" t="s">
        <v>217</v>
      </c>
      <c r="F452" s="3" t="s">
        <v>645</v>
      </c>
      <c r="G452" s="3"/>
    </row>
    <row r="453" spans="1:7" x14ac:dyDescent="0.25">
      <c r="A453" s="3">
        <v>450</v>
      </c>
      <c r="B453" s="3" t="s">
        <v>644</v>
      </c>
      <c r="C453" s="13">
        <v>9000</v>
      </c>
      <c r="D453" s="13">
        <v>9000</v>
      </c>
      <c r="E453" s="3" t="s">
        <v>217</v>
      </c>
      <c r="F453" s="3" t="s">
        <v>645</v>
      </c>
      <c r="G453" s="3"/>
    </row>
    <row r="454" spans="1:7" x14ac:dyDescent="0.25">
      <c r="A454" s="3">
        <v>451</v>
      </c>
      <c r="B454" s="3" t="s">
        <v>644</v>
      </c>
      <c r="C454" s="13">
        <v>18817.419999999998</v>
      </c>
      <c r="D454" s="13">
        <v>18817.419999999998</v>
      </c>
      <c r="E454" s="3" t="s">
        <v>217</v>
      </c>
      <c r="F454" s="3" t="s">
        <v>645</v>
      </c>
      <c r="G454" s="3"/>
    </row>
    <row r="455" spans="1:7" x14ac:dyDescent="0.25">
      <c r="A455" s="3">
        <v>452</v>
      </c>
      <c r="B455" s="3" t="s">
        <v>644</v>
      </c>
      <c r="C455" s="13">
        <v>9000</v>
      </c>
      <c r="D455" s="13">
        <v>9000</v>
      </c>
      <c r="E455" s="3" t="s">
        <v>217</v>
      </c>
      <c r="F455" s="3" t="s">
        <v>645</v>
      </c>
      <c r="G455" s="3"/>
    </row>
    <row r="456" spans="1:7" x14ac:dyDescent="0.25">
      <c r="A456" s="3">
        <v>453</v>
      </c>
      <c r="B456" s="3" t="s">
        <v>644</v>
      </c>
      <c r="C456" s="13">
        <v>11520</v>
      </c>
      <c r="D456" s="13">
        <v>11520</v>
      </c>
      <c r="E456" s="3" t="s">
        <v>217</v>
      </c>
      <c r="F456" s="3" t="s">
        <v>645</v>
      </c>
      <c r="G456" s="3"/>
    </row>
    <row r="457" spans="1:7" x14ac:dyDescent="0.25">
      <c r="A457" s="3">
        <v>454</v>
      </c>
      <c r="B457" s="3" t="s">
        <v>644</v>
      </c>
      <c r="C457" s="13">
        <v>9000</v>
      </c>
      <c r="D457" s="13">
        <v>9000</v>
      </c>
      <c r="E457" s="3" t="s">
        <v>217</v>
      </c>
      <c r="F457" s="3" t="s">
        <v>645</v>
      </c>
      <c r="G457" s="3"/>
    </row>
    <row r="458" spans="1:7" x14ac:dyDescent="0.25">
      <c r="A458" s="3">
        <v>455</v>
      </c>
      <c r="B458" s="3" t="s">
        <v>644</v>
      </c>
      <c r="C458" s="13">
        <v>9000</v>
      </c>
      <c r="D458" s="13">
        <v>9000</v>
      </c>
      <c r="E458" s="3" t="s">
        <v>217</v>
      </c>
      <c r="F458" s="3" t="s">
        <v>645</v>
      </c>
      <c r="G458" s="3"/>
    </row>
    <row r="459" spans="1:7" x14ac:dyDescent="0.25">
      <c r="A459" s="3">
        <v>456</v>
      </c>
      <c r="B459" s="3" t="s">
        <v>644</v>
      </c>
      <c r="C459" s="13">
        <v>11520</v>
      </c>
      <c r="D459" s="13">
        <v>11520</v>
      </c>
      <c r="E459" s="3" t="s">
        <v>217</v>
      </c>
      <c r="F459" s="3" t="s">
        <v>645</v>
      </c>
      <c r="G459" s="3"/>
    </row>
    <row r="460" spans="1:7" x14ac:dyDescent="0.25">
      <c r="A460" s="3">
        <v>457</v>
      </c>
      <c r="B460" s="3" t="s">
        <v>644</v>
      </c>
      <c r="C460" s="13">
        <v>9000</v>
      </c>
      <c r="D460" s="13">
        <v>9000</v>
      </c>
      <c r="E460" s="3" t="s">
        <v>217</v>
      </c>
      <c r="F460" s="3" t="s">
        <v>645</v>
      </c>
      <c r="G460" s="3"/>
    </row>
    <row r="461" spans="1:7" x14ac:dyDescent="0.25">
      <c r="A461" s="3">
        <v>458</v>
      </c>
      <c r="B461" s="3" t="s">
        <v>644</v>
      </c>
      <c r="C461" s="13">
        <v>9000</v>
      </c>
      <c r="D461" s="13">
        <v>9000</v>
      </c>
      <c r="E461" s="3" t="s">
        <v>217</v>
      </c>
      <c r="F461" s="3" t="s">
        <v>645</v>
      </c>
      <c r="G461" s="3"/>
    </row>
    <row r="462" spans="1:7" x14ac:dyDescent="0.25">
      <c r="A462" s="3">
        <v>459</v>
      </c>
      <c r="B462" s="3" t="s">
        <v>644</v>
      </c>
      <c r="C462" s="13">
        <v>9000</v>
      </c>
      <c r="D462" s="13">
        <v>9000</v>
      </c>
      <c r="E462" s="3" t="s">
        <v>217</v>
      </c>
      <c r="F462" s="3" t="s">
        <v>645</v>
      </c>
      <c r="G462" s="3"/>
    </row>
    <row r="463" spans="1:7" x14ac:dyDescent="0.25">
      <c r="A463" s="3">
        <v>460</v>
      </c>
      <c r="B463" s="3" t="s">
        <v>644</v>
      </c>
      <c r="C463" s="13">
        <v>2800.46</v>
      </c>
      <c r="D463" s="13">
        <v>2800.46</v>
      </c>
      <c r="E463" s="3" t="s">
        <v>217</v>
      </c>
      <c r="F463" s="3" t="s">
        <v>645</v>
      </c>
      <c r="G463" s="3"/>
    </row>
    <row r="464" spans="1:7" x14ac:dyDescent="0.25">
      <c r="A464" s="3">
        <v>461</v>
      </c>
      <c r="B464" s="3" t="s">
        <v>644</v>
      </c>
      <c r="C464" s="13">
        <v>21889.35</v>
      </c>
      <c r="D464" s="13">
        <v>21889.35</v>
      </c>
      <c r="E464" s="3" t="s">
        <v>217</v>
      </c>
      <c r="F464" s="3" t="s">
        <v>645</v>
      </c>
      <c r="G464" s="3"/>
    </row>
    <row r="465" spans="1:7" x14ac:dyDescent="0.25">
      <c r="A465" s="3">
        <v>462</v>
      </c>
      <c r="B465" s="3" t="s">
        <v>644</v>
      </c>
      <c r="C465" s="13">
        <v>2333.7199999999998</v>
      </c>
      <c r="D465" s="13">
        <v>2333.7199999999998</v>
      </c>
      <c r="E465" s="3" t="s">
        <v>217</v>
      </c>
      <c r="F465" s="3" t="s">
        <v>645</v>
      </c>
      <c r="G465" s="3"/>
    </row>
    <row r="466" spans="1:7" x14ac:dyDescent="0.25">
      <c r="A466" s="3">
        <v>463</v>
      </c>
      <c r="B466" s="3" t="s">
        <v>644</v>
      </c>
      <c r="C466" s="13">
        <v>1400.24</v>
      </c>
      <c r="D466" s="13">
        <v>1400.24</v>
      </c>
      <c r="E466" s="3" t="s">
        <v>217</v>
      </c>
      <c r="F466" s="3" t="s">
        <v>645</v>
      </c>
      <c r="G466" s="3"/>
    </row>
    <row r="467" spans="1:7" x14ac:dyDescent="0.25">
      <c r="A467" s="3">
        <v>464</v>
      </c>
      <c r="B467" s="3" t="s">
        <v>644</v>
      </c>
      <c r="C467" s="13">
        <v>1400.24</v>
      </c>
      <c r="D467" s="13">
        <v>1400.24</v>
      </c>
      <c r="E467" s="3" t="s">
        <v>217</v>
      </c>
      <c r="F467" s="3" t="s">
        <v>645</v>
      </c>
      <c r="G467" s="3"/>
    </row>
    <row r="468" spans="1:7" x14ac:dyDescent="0.25">
      <c r="A468" s="3">
        <v>465</v>
      </c>
      <c r="B468" s="3" t="s">
        <v>644</v>
      </c>
      <c r="C468" s="13">
        <v>1400.24</v>
      </c>
      <c r="D468" s="13">
        <v>1400.24</v>
      </c>
      <c r="E468" s="3" t="s">
        <v>217</v>
      </c>
      <c r="F468" s="3" t="s">
        <v>645</v>
      </c>
      <c r="G468" s="3"/>
    </row>
    <row r="469" spans="1:7" x14ac:dyDescent="0.25">
      <c r="A469" s="3">
        <v>466</v>
      </c>
      <c r="B469" s="3" t="s">
        <v>644</v>
      </c>
      <c r="C469" s="13">
        <v>1400.24</v>
      </c>
      <c r="D469" s="13">
        <v>1400.24</v>
      </c>
      <c r="E469" s="3" t="s">
        <v>217</v>
      </c>
      <c r="F469" s="3" t="s">
        <v>645</v>
      </c>
      <c r="G469" s="3"/>
    </row>
    <row r="470" spans="1:7" x14ac:dyDescent="0.25">
      <c r="A470" s="3">
        <v>467</v>
      </c>
      <c r="B470" s="3" t="s">
        <v>644</v>
      </c>
      <c r="C470" s="13">
        <v>1400.24</v>
      </c>
      <c r="D470" s="13">
        <v>1400.24</v>
      </c>
      <c r="E470" s="3" t="s">
        <v>217</v>
      </c>
      <c r="F470" s="3" t="s">
        <v>645</v>
      </c>
      <c r="G470" s="3"/>
    </row>
  </sheetData>
  <conditionalFormatting sqref="C313:D470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0"/>
  <sheetViews>
    <sheetView topLeftCell="A429" workbookViewId="0">
      <selection activeCell="C449" sqref="C449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style="11" bestFit="1" customWidth="1"/>
    <col min="4" max="4" width="27.7109375" style="11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1" t="s">
        <v>139</v>
      </c>
      <c r="D2" s="11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631</v>
      </c>
      <c r="C4" s="16">
        <v>0</v>
      </c>
      <c r="D4" s="16">
        <v>0</v>
      </c>
      <c r="E4" s="3" t="s">
        <v>631</v>
      </c>
      <c r="F4" s="10" t="s">
        <v>646</v>
      </c>
    </row>
    <row r="5" spans="1:6" x14ac:dyDescent="0.25">
      <c r="A5" s="3">
        <v>2</v>
      </c>
      <c r="B5" s="3" t="s">
        <v>647</v>
      </c>
      <c r="C5" s="13">
        <v>1000</v>
      </c>
      <c r="D5" s="13">
        <v>1000</v>
      </c>
      <c r="E5" s="3" t="s">
        <v>217</v>
      </c>
      <c r="F5" s="10" t="s">
        <v>646</v>
      </c>
    </row>
    <row r="6" spans="1:6" x14ac:dyDescent="0.25">
      <c r="A6" s="3">
        <v>3</v>
      </c>
      <c r="B6" s="3" t="s">
        <v>647</v>
      </c>
      <c r="C6" s="13">
        <v>1000</v>
      </c>
      <c r="D6" s="13">
        <v>1000</v>
      </c>
      <c r="E6" s="3" t="s">
        <v>217</v>
      </c>
      <c r="F6" s="10" t="s">
        <v>646</v>
      </c>
    </row>
    <row r="7" spans="1:6" x14ac:dyDescent="0.25">
      <c r="A7" s="3">
        <v>4</v>
      </c>
      <c r="B7" s="3" t="s">
        <v>631</v>
      </c>
      <c r="C7" s="16">
        <v>0</v>
      </c>
      <c r="D7" s="16">
        <v>0</v>
      </c>
      <c r="E7" s="3" t="s">
        <v>631</v>
      </c>
      <c r="F7" s="10" t="s">
        <v>646</v>
      </c>
    </row>
    <row r="8" spans="1:6" x14ac:dyDescent="0.25">
      <c r="A8" s="3">
        <v>5</v>
      </c>
      <c r="B8" s="3" t="s">
        <v>631</v>
      </c>
      <c r="C8" s="16">
        <v>0</v>
      </c>
      <c r="D8" s="16">
        <v>0</v>
      </c>
      <c r="E8" s="3" t="s">
        <v>631</v>
      </c>
      <c r="F8" s="10" t="s">
        <v>646</v>
      </c>
    </row>
    <row r="9" spans="1:6" x14ac:dyDescent="0.25">
      <c r="A9" s="3">
        <v>6</v>
      </c>
      <c r="B9" s="3" t="s">
        <v>631</v>
      </c>
      <c r="C9" s="16">
        <v>0</v>
      </c>
      <c r="D9" s="16">
        <v>0</v>
      </c>
      <c r="E9" s="3" t="s">
        <v>631</v>
      </c>
      <c r="F9" s="10" t="s">
        <v>646</v>
      </c>
    </row>
    <row r="10" spans="1:6" x14ac:dyDescent="0.25">
      <c r="A10" s="3">
        <v>7</v>
      </c>
      <c r="B10" s="3" t="s">
        <v>631</v>
      </c>
      <c r="C10" s="16">
        <v>0</v>
      </c>
      <c r="D10" s="16">
        <v>0</v>
      </c>
      <c r="E10" s="3" t="s">
        <v>631</v>
      </c>
      <c r="F10" s="10" t="s">
        <v>646</v>
      </c>
    </row>
    <row r="11" spans="1:6" x14ac:dyDescent="0.25">
      <c r="A11" s="3">
        <v>8</v>
      </c>
      <c r="B11" s="3" t="s">
        <v>631</v>
      </c>
      <c r="C11" s="16">
        <v>0</v>
      </c>
      <c r="D11" s="16">
        <v>0</v>
      </c>
      <c r="E11" s="3" t="s">
        <v>631</v>
      </c>
      <c r="F11" s="10" t="s">
        <v>646</v>
      </c>
    </row>
    <row r="12" spans="1:6" x14ac:dyDescent="0.25">
      <c r="A12" s="3">
        <v>9</v>
      </c>
      <c r="B12" s="3" t="s">
        <v>647</v>
      </c>
      <c r="C12" s="13">
        <v>1000</v>
      </c>
      <c r="D12" s="13">
        <v>1000</v>
      </c>
      <c r="E12" s="3" t="s">
        <v>217</v>
      </c>
      <c r="F12" s="10" t="s">
        <v>646</v>
      </c>
    </row>
    <row r="13" spans="1:6" x14ac:dyDescent="0.25">
      <c r="A13" s="3">
        <v>10</v>
      </c>
      <c r="B13" s="3" t="s">
        <v>631</v>
      </c>
      <c r="C13" s="16">
        <v>0</v>
      </c>
      <c r="D13" s="16">
        <v>0</v>
      </c>
      <c r="E13" s="3" t="s">
        <v>631</v>
      </c>
      <c r="F13" s="10" t="s">
        <v>646</v>
      </c>
    </row>
    <row r="14" spans="1:6" x14ac:dyDescent="0.25">
      <c r="A14" s="3">
        <v>11</v>
      </c>
      <c r="B14" s="3" t="s">
        <v>631</v>
      </c>
      <c r="C14" s="16">
        <v>0</v>
      </c>
      <c r="D14" s="16">
        <v>0</v>
      </c>
      <c r="E14" s="3" t="s">
        <v>631</v>
      </c>
      <c r="F14" s="10" t="s">
        <v>646</v>
      </c>
    </row>
    <row r="15" spans="1:6" x14ac:dyDescent="0.25">
      <c r="A15" s="3">
        <v>12</v>
      </c>
      <c r="B15" s="3" t="s">
        <v>631</v>
      </c>
      <c r="C15" s="16">
        <v>0</v>
      </c>
      <c r="D15" s="16">
        <v>0</v>
      </c>
      <c r="E15" s="3" t="s">
        <v>631</v>
      </c>
      <c r="F15" s="10" t="s">
        <v>646</v>
      </c>
    </row>
    <row r="16" spans="1:6" x14ac:dyDescent="0.25">
      <c r="A16" s="3">
        <v>13</v>
      </c>
      <c r="B16" s="3" t="s">
        <v>631</v>
      </c>
      <c r="C16" s="16">
        <v>0</v>
      </c>
      <c r="D16" s="16">
        <v>0</v>
      </c>
      <c r="E16" s="3" t="s">
        <v>631</v>
      </c>
      <c r="F16" s="10" t="s">
        <v>646</v>
      </c>
    </row>
    <row r="17" spans="1:6" x14ac:dyDescent="0.25">
      <c r="A17" s="3">
        <v>14</v>
      </c>
      <c r="B17" s="3" t="s">
        <v>631</v>
      </c>
      <c r="C17" s="16">
        <v>0</v>
      </c>
      <c r="D17" s="16">
        <v>0</v>
      </c>
      <c r="E17" s="3" t="s">
        <v>631</v>
      </c>
      <c r="F17" s="10" t="s">
        <v>646</v>
      </c>
    </row>
    <row r="18" spans="1:6" x14ac:dyDescent="0.25">
      <c r="A18" s="3">
        <v>15</v>
      </c>
      <c r="B18" s="3" t="s">
        <v>631</v>
      </c>
      <c r="C18" s="16">
        <v>0</v>
      </c>
      <c r="D18" s="16">
        <v>0</v>
      </c>
      <c r="E18" s="3" t="s">
        <v>631</v>
      </c>
      <c r="F18" s="10" t="s">
        <v>646</v>
      </c>
    </row>
    <row r="19" spans="1:6" x14ac:dyDescent="0.25">
      <c r="A19" s="3">
        <v>16</v>
      </c>
      <c r="B19" s="3" t="s">
        <v>631</v>
      </c>
      <c r="C19" s="16">
        <v>0</v>
      </c>
      <c r="D19" s="16">
        <v>0</v>
      </c>
      <c r="E19" s="3" t="s">
        <v>631</v>
      </c>
      <c r="F19" s="10" t="s">
        <v>646</v>
      </c>
    </row>
    <row r="20" spans="1:6" x14ac:dyDescent="0.25">
      <c r="A20" s="3">
        <v>17</v>
      </c>
      <c r="B20" s="3" t="s">
        <v>631</v>
      </c>
      <c r="C20" s="16">
        <v>0</v>
      </c>
      <c r="D20" s="16">
        <v>0</v>
      </c>
      <c r="E20" s="3" t="s">
        <v>631</v>
      </c>
      <c r="F20" s="10" t="s">
        <v>646</v>
      </c>
    </row>
    <row r="21" spans="1:6" x14ac:dyDescent="0.25">
      <c r="A21" s="3">
        <v>18</v>
      </c>
      <c r="B21" s="3" t="s">
        <v>631</v>
      </c>
      <c r="C21" s="16">
        <v>0</v>
      </c>
      <c r="D21" s="16">
        <v>0</v>
      </c>
      <c r="E21" s="3" t="s">
        <v>631</v>
      </c>
      <c r="F21" s="10" t="s">
        <v>646</v>
      </c>
    </row>
    <row r="22" spans="1:6" x14ac:dyDescent="0.25">
      <c r="A22" s="3">
        <v>19</v>
      </c>
      <c r="B22" s="3" t="s">
        <v>631</v>
      </c>
      <c r="C22" s="16">
        <v>0</v>
      </c>
      <c r="D22" s="16">
        <v>0</v>
      </c>
      <c r="E22" s="3" t="s">
        <v>631</v>
      </c>
      <c r="F22" s="10" t="s">
        <v>646</v>
      </c>
    </row>
    <row r="23" spans="1:6" x14ac:dyDescent="0.25">
      <c r="A23" s="3">
        <v>20</v>
      </c>
      <c r="B23" s="3" t="s">
        <v>631</v>
      </c>
      <c r="C23" s="16">
        <v>0</v>
      </c>
      <c r="D23" s="16">
        <v>0</v>
      </c>
      <c r="E23" s="3" t="s">
        <v>631</v>
      </c>
      <c r="F23" s="10" t="s">
        <v>646</v>
      </c>
    </row>
    <row r="24" spans="1:6" x14ac:dyDescent="0.25">
      <c r="A24" s="3">
        <v>21</v>
      </c>
      <c r="B24" s="3" t="s">
        <v>631</v>
      </c>
      <c r="C24" s="16">
        <v>0</v>
      </c>
      <c r="D24" s="16">
        <v>0</v>
      </c>
      <c r="E24" s="3" t="s">
        <v>631</v>
      </c>
      <c r="F24" s="10" t="s">
        <v>646</v>
      </c>
    </row>
    <row r="25" spans="1:6" x14ac:dyDescent="0.25">
      <c r="A25" s="3">
        <v>22</v>
      </c>
      <c r="B25" s="3" t="s">
        <v>631</v>
      </c>
      <c r="C25" s="16">
        <v>0</v>
      </c>
      <c r="D25" s="16">
        <v>0</v>
      </c>
      <c r="E25" s="3" t="s">
        <v>631</v>
      </c>
      <c r="F25" s="10" t="s">
        <v>646</v>
      </c>
    </row>
    <row r="26" spans="1:6" x14ac:dyDescent="0.25">
      <c r="A26" s="3">
        <v>23</v>
      </c>
      <c r="B26" s="3" t="s">
        <v>631</v>
      </c>
      <c r="C26" s="16">
        <v>0</v>
      </c>
      <c r="D26" s="16">
        <v>0</v>
      </c>
      <c r="E26" s="3" t="s">
        <v>631</v>
      </c>
      <c r="F26" s="10" t="s">
        <v>646</v>
      </c>
    </row>
    <row r="27" spans="1:6" x14ac:dyDescent="0.25">
      <c r="A27" s="3">
        <v>24</v>
      </c>
      <c r="B27" s="3" t="s">
        <v>631</v>
      </c>
      <c r="C27" s="16">
        <v>0</v>
      </c>
      <c r="D27" s="16">
        <v>0</v>
      </c>
      <c r="E27" s="3" t="s">
        <v>631</v>
      </c>
      <c r="F27" s="10" t="s">
        <v>646</v>
      </c>
    </row>
    <row r="28" spans="1:6" x14ac:dyDescent="0.25">
      <c r="A28" s="3">
        <v>25</v>
      </c>
      <c r="B28" s="3" t="s">
        <v>647</v>
      </c>
      <c r="C28" s="13">
        <v>1000</v>
      </c>
      <c r="D28" s="13">
        <v>1000</v>
      </c>
      <c r="E28" s="3" t="s">
        <v>217</v>
      </c>
      <c r="F28" s="10" t="s">
        <v>646</v>
      </c>
    </row>
    <row r="29" spans="1:6" x14ac:dyDescent="0.25">
      <c r="A29" s="3">
        <v>26</v>
      </c>
      <c r="B29" s="3" t="s">
        <v>631</v>
      </c>
      <c r="C29" s="16">
        <v>0</v>
      </c>
      <c r="D29" s="16">
        <v>0</v>
      </c>
      <c r="E29" s="3" t="s">
        <v>631</v>
      </c>
      <c r="F29" s="10" t="s">
        <v>646</v>
      </c>
    </row>
    <row r="30" spans="1:6" x14ac:dyDescent="0.25">
      <c r="A30" s="3">
        <v>27</v>
      </c>
      <c r="B30" s="3" t="s">
        <v>631</v>
      </c>
      <c r="C30" s="16">
        <v>0</v>
      </c>
      <c r="D30" s="16">
        <v>0</v>
      </c>
      <c r="E30" s="3" t="s">
        <v>631</v>
      </c>
      <c r="F30" s="10" t="s">
        <v>646</v>
      </c>
    </row>
    <row r="31" spans="1:6" x14ac:dyDescent="0.25">
      <c r="A31" s="3">
        <v>28</v>
      </c>
      <c r="B31" s="3" t="s">
        <v>647</v>
      </c>
      <c r="C31" s="13">
        <v>1000</v>
      </c>
      <c r="D31" s="13">
        <v>1000</v>
      </c>
      <c r="E31" s="3" t="s">
        <v>217</v>
      </c>
      <c r="F31" s="10" t="s">
        <v>646</v>
      </c>
    </row>
    <row r="32" spans="1:6" x14ac:dyDescent="0.25">
      <c r="A32" s="3">
        <v>29</v>
      </c>
      <c r="B32" s="3" t="s">
        <v>631</v>
      </c>
      <c r="C32" s="16">
        <v>0</v>
      </c>
      <c r="D32" s="16">
        <v>0</v>
      </c>
      <c r="E32" s="3" t="s">
        <v>631</v>
      </c>
      <c r="F32" s="10" t="s">
        <v>646</v>
      </c>
    </row>
    <row r="33" spans="1:6" x14ac:dyDescent="0.25">
      <c r="A33" s="3">
        <v>30</v>
      </c>
      <c r="B33" s="3" t="s">
        <v>631</v>
      </c>
      <c r="C33" s="16">
        <v>0</v>
      </c>
      <c r="D33" s="16">
        <v>0</v>
      </c>
      <c r="E33" s="3" t="s">
        <v>631</v>
      </c>
      <c r="F33" s="10" t="s">
        <v>646</v>
      </c>
    </row>
    <row r="34" spans="1:6" x14ac:dyDescent="0.25">
      <c r="A34" s="3">
        <v>31</v>
      </c>
      <c r="B34" s="3" t="s">
        <v>631</v>
      </c>
      <c r="C34" s="16">
        <v>0</v>
      </c>
      <c r="D34" s="16">
        <v>0</v>
      </c>
      <c r="E34" s="3" t="s">
        <v>631</v>
      </c>
      <c r="F34" s="10" t="s">
        <v>646</v>
      </c>
    </row>
    <row r="35" spans="1:6" x14ac:dyDescent="0.25">
      <c r="A35" s="3">
        <v>32</v>
      </c>
      <c r="B35" s="3" t="s">
        <v>631</v>
      </c>
      <c r="C35" s="16">
        <v>0</v>
      </c>
      <c r="D35" s="16">
        <v>0</v>
      </c>
      <c r="E35" s="3" t="s">
        <v>631</v>
      </c>
      <c r="F35" s="10" t="s">
        <v>646</v>
      </c>
    </row>
    <row r="36" spans="1:6" x14ac:dyDescent="0.25">
      <c r="A36" s="3">
        <v>33</v>
      </c>
      <c r="B36" s="3" t="s">
        <v>631</v>
      </c>
      <c r="C36" s="16">
        <v>0</v>
      </c>
      <c r="D36" s="16">
        <v>0</v>
      </c>
      <c r="E36" s="3" t="s">
        <v>631</v>
      </c>
      <c r="F36" s="10" t="s">
        <v>646</v>
      </c>
    </row>
    <row r="37" spans="1:6" x14ac:dyDescent="0.25">
      <c r="A37" s="3">
        <v>34</v>
      </c>
      <c r="B37" s="3" t="s">
        <v>631</v>
      </c>
      <c r="C37" s="16">
        <v>0</v>
      </c>
      <c r="D37" s="16">
        <v>0</v>
      </c>
      <c r="E37" s="3" t="s">
        <v>631</v>
      </c>
      <c r="F37" s="10" t="s">
        <v>646</v>
      </c>
    </row>
    <row r="38" spans="1:6" x14ac:dyDescent="0.25">
      <c r="A38" s="3">
        <v>35</v>
      </c>
      <c r="B38" s="3" t="s">
        <v>631</v>
      </c>
      <c r="C38" s="16">
        <v>0</v>
      </c>
      <c r="D38" s="16">
        <v>0</v>
      </c>
      <c r="E38" s="3" t="s">
        <v>631</v>
      </c>
      <c r="F38" s="10" t="s">
        <v>646</v>
      </c>
    </row>
    <row r="39" spans="1:6" x14ac:dyDescent="0.25">
      <c r="A39" s="3">
        <v>36</v>
      </c>
      <c r="B39" s="3" t="s">
        <v>631</v>
      </c>
      <c r="C39" s="16">
        <v>0</v>
      </c>
      <c r="D39" s="16">
        <v>0</v>
      </c>
      <c r="E39" s="3" t="s">
        <v>631</v>
      </c>
      <c r="F39" s="10" t="s">
        <v>646</v>
      </c>
    </row>
    <row r="40" spans="1:6" x14ac:dyDescent="0.25">
      <c r="A40" s="3">
        <v>37</v>
      </c>
      <c r="B40" s="3" t="s">
        <v>647</v>
      </c>
      <c r="C40" s="13">
        <v>1000</v>
      </c>
      <c r="D40" s="13">
        <v>1000</v>
      </c>
      <c r="E40" s="3" t="s">
        <v>217</v>
      </c>
      <c r="F40" s="10" t="s">
        <v>646</v>
      </c>
    </row>
    <row r="41" spans="1:6" x14ac:dyDescent="0.25">
      <c r="A41" s="3">
        <v>38</v>
      </c>
      <c r="B41" s="3" t="s">
        <v>631</v>
      </c>
      <c r="C41" s="16">
        <v>0</v>
      </c>
      <c r="D41" s="16">
        <v>0</v>
      </c>
      <c r="E41" s="3" t="s">
        <v>631</v>
      </c>
      <c r="F41" s="10" t="s">
        <v>646</v>
      </c>
    </row>
    <row r="42" spans="1:6" x14ac:dyDescent="0.25">
      <c r="A42" s="3">
        <v>39</v>
      </c>
      <c r="B42" s="3" t="s">
        <v>631</v>
      </c>
      <c r="C42" s="16">
        <v>0</v>
      </c>
      <c r="D42" s="16">
        <v>0</v>
      </c>
      <c r="E42" s="3" t="s">
        <v>631</v>
      </c>
      <c r="F42" s="10" t="s">
        <v>646</v>
      </c>
    </row>
    <row r="43" spans="1:6" x14ac:dyDescent="0.25">
      <c r="A43" s="3">
        <v>40</v>
      </c>
      <c r="B43" s="3" t="s">
        <v>647</v>
      </c>
      <c r="C43" s="13">
        <v>1000</v>
      </c>
      <c r="D43" s="13">
        <v>1000</v>
      </c>
      <c r="E43" s="3" t="s">
        <v>217</v>
      </c>
      <c r="F43" s="10" t="s">
        <v>646</v>
      </c>
    </row>
    <row r="44" spans="1:6" x14ac:dyDescent="0.25">
      <c r="A44" s="3">
        <v>41</v>
      </c>
      <c r="B44" s="3" t="s">
        <v>631</v>
      </c>
      <c r="C44" s="16">
        <v>0</v>
      </c>
      <c r="D44" s="16">
        <v>0</v>
      </c>
      <c r="E44" s="3" t="s">
        <v>631</v>
      </c>
      <c r="F44" s="10" t="s">
        <v>646</v>
      </c>
    </row>
    <row r="45" spans="1:6" x14ac:dyDescent="0.25">
      <c r="A45" s="3">
        <v>42</v>
      </c>
      <c r="B45" s="3" t="s">
        <v>631</v>
      </c>
      <c r="C45" s="16">
        <v>0</v>
      </c>
      <c r="D45" s="16">
        <v>0</v>
      </c>
      <c r="E45" s="3" t="s">
        <v>631</v>
      </c>
      <c r="F45" s="10" t="s">
        <v>646</v>
      </c>
    </row>
    <row r="46" spans="1:6" x14ac:dyDescent="0.25">
      <c r="A46" s="3">
        <v>43</v>
      </c>
      <c r="B46" s="3" t="s">
        <v>631</v>
      </c>
      <c r="C46" s="16">
        <v>0</v>
      </c>
      <c r="D46" s="16">
        <v>0</v>
      </c>
      <c r="E46" s="3" t="s">
        <v>631</v>
      </c>
      <c r="F46" s="10" t="s">
        <v>646</v>
      </c>
    </row>
    <row r="47" spans="1:6" x14ac:dyDescent="0.25">
      <c r="A47" s="3">
        <v>44</v>
      </c>
      <c r="B47" s="3" t="s">
        <v>631</v>
      </c>
      <c r="C47" s="16">
        <v>0</v>
      </c>
      <c r="D47" s="16">
        <v>0</v>
      </c>
      <c r="E47" s="3" t="s">
        <v>631</v>
      </c>
      <c r="F47" s="10" t="s">
        <v>646</v>
      </c>
    </row>
    <row r="48" spans="1:6" x14ac:dyDescent="0.25">
      <c r="A48" s="3">
        <v>45</v>
      </c>
      <c r="B48" s="3" t="s">
        <v>631</v>
      </c>
      <c r="C48" s="16">
        <v>0</v>
      </c>
      <c r="D48" s="16">
        <v>0</v>
      </c>
      <c r="E48" s="3" t="s">
        <v>631</v>
      </c>
      <c r="F48" s="10" t="s">
        <v>646</v>
      </c>
    </row>
    <row r="49" spans="1:6" x14ac:dyDescent="0.25">
      <c r="A49" s="3">
        <v>46</v>
      </c>
      <c r="B49" s="3" t="s">
        <v>631</v>
      </c>
      <c r="C49" s="16">
        <v>0</v>
      </c>
      <c r="D49" s="16">
        <v>0</v>
      </c>
      <c r="E49" s="3" t="s">
        <v>631</v>
      </c>
      <c r="F49" s="10" t="s">
        <v>646</v>
      </c>
    </row>
    <row r="50" spans="1:6" x14ac:dyDescent="0.25">
      <c r="A50" s="3">
        <v>47</v>
      </c>
      <c r="B50" s="3" t="s">
        <v>647</v>
      </c>
      <c r="C50" s="13">
        <v>1051.43</v>
      </c>
      <c r="D50" s="13">
        <v>1051.43</v>
      </c>
      <c r="E50" s="3" t="s">
        <v>217</v>
      </c>
      <c r="F50" s="10" t="s">
        <v>646</v>
      </c>
    </row>
    <row r="51" spans="1:6" x14ac:dyDescent="0.25">
      <c r="A51" s="3">
        <v>48</v>
      </c>
      <c r="B51" s="3" t="s">
        <v>631</v>
      </c>
      <c r="C51" s="16">
        <v>0</v>
      </c>
      <c r="D51" s="16">
        <v>0</v>
      </c>
      <c r="E51" s="3" t="s">
        <v>631</v>
      </c>
      <c r="F51" s="10" t="s">
        <v>646</v>
      </c>
    </row>
    <row r="52" spans="1:6" x14ac:dyDescent="0.25">
      <c r="A52" s="3">
        <v>49</v>
      </c>
      <c r="B52" s="3" t="s">
        <v>631</v>
      </c>
      <c r="C52" s="16">
        <v>0</v>
      </c>
      <c r="D52" s="16">
        <v>0</v>
      </c>
      <c r="E52" s="3" t="s">
        <v>631</v>
      </c>
      <c r="F52" s="10" t="s">
        <v>646</v>
      </c>
    </row>
    <row r="53" spans="1:6" x14ac:dyDescent="0.25">
      <c r="A53" s="3">
        <v>50</v>
      </c>
      <c r="B53" s="3" t="s">
        <v>631</v>
      </c>
      <c r="C53" s="16">
        <v>0</v>
      </c>
      <c r="D53" s="16">
        <v>0</v>
      </c>
      <c r="E53" s="3" t="s">
        <v>631</v>
      </c>
      <c r="F53" s="10" t="s">
        <v>646</v>
      </c>
    </row>
    <row r="54" spans="1:6" x14ac:dyDescent="0.25">
      <c r="A54" s="3">
        <v>51</v>
      </c>
      <c r="B54" s="3" t="s">
        <v>631</v>
      </c>
      <c r="C54" s="16">
        <v>0</v>
      </c>
      <c r="D54" s="16">
        <v>0</v>
      </c>
      <c r="E54" s="3" t="s">
        <v>631</v>
      </c>
      <c r="F54" s="10" t="s">
        <v>646</v>
      </c>
    </row>
    <row r="55" spans="1:6" x14ac:dyDescent="0.25">
      <c r="A55" s="3">
        <v>52</v>
      </c>
      <c r="B55" s="3" t="s">
        <v>631</v>
      </c>
      <c r="C55" s="16">
        <v>0</v>
      </c>
      <c r="D55" s="16">
        <v>0</v>
      </c>
      <c r="E55" s="3" t="s">
        <v>631</v>
      </c>
      <c r="F55" s="10" t="s">
        <v>646</v>
      </c>
    </row>
    <row r="56" spans="1:6" x14ac:dyDescent="0.25">
      <c r="A56" s="3">
        <v>53</v>
      </c>
      <c r="B56" s="3" t="s">
        <v>631</v>
      </c>
      <c r="C56" s="16">
        <v>0</v>
      </c>
      <c r="D56" s="16">
        <v>0</v>
      </c>
      <c r="E56" s="3" t="s">
        <v>631</v>
      </c>
      <c r="F56" s="10" t="s">
        <v>646</v>
      </c>
    </row>
    <row r="57" spans="1:6" x14ac:dyDescent="0.25">
      <c r="A57" s="3">
        <v>54</v>
      </c>
      <c r="B57" s="3" t="s">
        <v>631</v>
      </c>
      <c r="C57" s="16">
        <v>0</v>
      </c>
      <c r="D57" s="16">
        <v>0</v>
      </c>
      <c r="E57" s="3" t="s">
        <v>631</v>
      </c>
      <c r="F57" s="10" t="s">
        <v>646</v>
      </c>
    </row>
    <row r="58" spans="1:6" x14ac:dyDescent="0.25">
      <c r="A58" s="3">
        <v>55</v>
      </c>
      <c r="B58" s="3" t="s">
        <v>631</v>
      </c>
      <c r="C58" s="16">
        <v>0</v>
      </c>
      <c r="D58" s="16">
        <v>0</v>
      </c>
      <c r="E58" s="3" t="s">
        <v>631</v>
      </c>
      <c r="F58" s="10" t="s">
        <v>646</v>
      </c>
    </row>
    <row r="59" spans="1:6" x14ac:dyDescent="0.25">
      <c r="A59" s="3">
        <v>56</v>
      </c>
      <c r="B59" s="3" t="s">
        <v>647</v>
      </c>
      <c r="C59" s="13">
        <v>629.70000000000005</v>
      </c>
      <c r="D59" s="13">
        <v>629.70000000000005</v>
      </c>
      <c r="E59" s="3" t="s">
        <v>217</v>
      </c>
      <c r="F59" s="10" t="s">
        <v>646</v>
      </c>
    </row>
    <row r="60" spans="1:6" x14ac:dyDescent="0.25">
      <c r="A60" s="3">
        <v>57</v>
      </c>
      <c r="B60" s="3" t="s">
        <v>631</v>
      </c>
      <c r="C60" s="16">
        <v>0</v>
      </c>
      <c r="D60" s="16">
        <v>0</v>
      </c>
      <c r="E60" s="3" t="s">
        <v>631</v>
      </c>
      <c r="F60" s="10" t="s">
        <v>646</v>
      </c>
    </row>
    <row r="61" spans="1:6" x14ac:dyDescent="0.25">
      <c r="A61" s="3">
        <v>58</v>
      </c>
      <c r="B61" s="3" t="s">
        <v>631</v>
      </c>
      <c r="C61" s="16">
        <v>0</v>
      </c>
      <c r="D61" s="16">
        <v>0</v>
      </c>
      <c r="E61" s="3" t="s">
        <v>631</v>
      </c>
      <c r="F61" s="10" t="s">
        <v>646</v>
      </c>
    </row>
    <row r="62" spans="1:6" x14ac:dyDescent="0.25">
      <c r="A62" s="3">
        <v>59</v>
      </c>
      <c r="B62" s="3" t="s">
        <v>631</v>
      </c>
      <c r="C62" s="16">
        <v>0</v>
      </c>
      <c r="D62" s="16">
        <v>0</v>
      </c>
      <c r="E62" s="3" t="s">
        <v>631</v>
      </c>
      <c r="F62" s="10" t="s">
        <v>646</v>
      </c>
    </row>
    <row r="63" spans="1:6" x14ac:dyDescent="0.25">
      <c r="A63" s="3">
        <v>60</v>
      </c>
      <c r="B63" s="3" t="s">
        <v>631</v>
      </c>
      <c r="C63" s="16">
        <v>0</v>
      </c>
      <c r="D63" s="16">
        <v>0</v>
      </c>
      <c r="E63" s="3" t="s">
        <v>631</v>
      </c>
      <c r="F63" s="10" t="s">
        <v>646</v>
      </c>
    </row>
    <row r="64" spans="1:6" x14ac:dyDescent="0.25">
      <c r="A64" s="3">
        <v>61</v>
      </c>
      <c r="B64" s="3" t="s">
        <v>631</v>
      </c>
      <c r="C64" s="16">
        <v>0</v>
      </c>
      <c r="D64" s="16">
        <v>0</v>
      </c>
      <c r="E64" s="3" t="s">
        <v>631</v>
      </c>
      <c r="F64" s="10" t="s">
        <v>646</v>
      </c>
    </row>
    <row r="65" spans="1:6" x14ac:dyDescent="0.25">
      <c r="A65" s="3">
        <v>62</v>
      </c>
      <c r="B65" s="3" t="s">
        <v>631</v>
      </c>
      <c r="C65" s="16">
        <v>0</v>
      </c>
      <c r="D65" s="16">
        <v>0</v>
      </c>
      <c r="E65" s="3" t="s">
        <v>631</v>
      </c>
      <c r="F65" s="10" t="s">
        <v>646</v>
      </c>
    </row>
    <row r="66" spans="1:6" x14ac:dyDescent="0.25">
      <c r="A66" s="3">
        <v>63</v>
      </c>
      <c r="B66" s="3" t="s">
        <v>631</v>
      </c>
      <c r="C66" s="16">
        <v>0</v>
      </c>
      <c r="D66" s="16">
        <v>0</v>
      </c>
      <c r="E66" s="3" t="s">
        <v>631</v>
      </c>
      <c r="F66" s="10" t="s">
        <v>646</v>
      </c>
    </row>
    <row r="67" spans="1:6" x14ac:dyDescent="0.25">
      <c r="A67" s="3">
        <v>64</v>
      </c>
      <c r="B67" s="3" t="s">
        <v>631</v>
      </c>
      <c r="C67" s="16">
        <v>0</v>
      </c>
      <c r="D67" s="16">
        <v>0</v>
      </c>
      <c r="E67" s="3" t="s">
        <v>631</v>
      </c>
      <c r="F67" s="10" t="s">
        <v>646</v>
      </c>
    </row>
    <row r="68" spans="1:6" x14ac:dyDescent="0.25">
      <c r="A68" s="3">
        <v>65</v>
      </c>
      <c r="B68" s="3" t="s">
        <v>647</v>
      </c>
      <c r="C68" s="13">
        <v>622.33000000000004</v>
      </c>
      <c r="D68" s="13">
        <v>622.33000000000004</v>
      </c>
      <c r="E68" s="3" t="s">
        <v>217</v>
      </c>
      <c r="F68" s="10" t="s">
        <v>646</v>
      </c>
    </row>
    <row r="69" spans="1:6" x14ac:dyDescent="0.25">
      <c r="A69" s="3">
        <v>66</v>
      </c>
      <c r="B69" s="3" t="s">
        <v>647</v>
      </c>
      <c r="C69" s="13">
        <v>622.33000000000004</v>
      </c>
      <c r="D69" s="13">
        <v>622.33000000000004</v>
      </c>
      <c r="E69" s="3" t="s">
        <v>217</v>
      </c>
      <c r="F69" s="10" t="s">
        <v>646</v>
      </c>
    </row>
    <row r="70" spans="1:6" x14ac:dyDescent="0.25">
      <c r="A70" s="3">
        <v>67</v>
      </c>
      <c r="B70" s="3" t="s">
        <v>631</v>
      </c>
      <c r="C70" s="16">
        <v>0</v>
      </c>
      <c r="D70" s="16">
        <v>0</v>
      </c>
      <c r="E70" s="3" t="s">
        <v>631</v>
      </c>
      <c r="F70" s="10" t="s">
        <v>646</v>
      </c>
    </row>
    <row r="71" spans="1:6" x14ac:dyDescent="0.25">
      <c r="A71" s="3">
        <v>68</v>
      </c>
      <c r="B71" s="3" t="s">
        <v>631</v>
      </c>
      <c r="C71" s="16">
        <v>0</v>
      </c>
      <c r="D71" s="16">
        <v>0</v>
      </c>
      <c r="E71" s="3" t="s">
        <v>631</v>
      </c>
      <c r="F71" s="10" t="s">
        <v>646</v>
      </c>
    </row>
    <row r="72" spans="1:6" x14ac:dyDescent="0.25">
      <c r="A72" s="3">
        <v>69</v>
      </c>
      <c r="B72" s="3" t="s">
        <v>631</v>
      </c>
      <c r="C72" s="16">
        <v>0</v>
      </c>
      <c r="D72" s="16">
        <v>0</v>
      </c>
      <c r="E72" s="3" t="s">
        <v>631</v>
      </c>
      <c r="F72" s="10" t="s">
        <v>646</v>
      </c>
    </row>
    <row r="73" spans="1:6" x14ac:dyDescent="0.25">
      <c r="A73" s="3">
        <v>70</v>
      </c>
      <c r="B73" s="3" t="s">
        <v>631</v>
      </c>
      <c r="C73" s="16">
        <v>0</v>
      </c>
      <c r="D73" s="16">
        <v>0</v>
      </c>
      <c r="E73" s="3" t="s">
        <v>631</v>
      </c>
      <c r="F73" s="10" t="s">
        <v>646</v>
      </c>
    </row>
    <row r="74" spans="1:6" x14ac:dyDescent="0.25">
      <c r="A74" s="3">
        <v>71</v>
      </c>
      <c r="B74" s="3" t="s">
        <v>631</v>
      </c>
      <c r="C74" s="16">
        <v>0</v>
      </c>
      <c r="D74" s="16">
        <v>0</v>
      </c>
      <c r="E74" s="3" t="s">
        <v>631</v>
      </c>
      <c r="F74" s="10" t="s">
        <v>646</v>
      </c>
    </row>
    <row r="75" spans="1:6" x14ac:dyDescent="0.25">
      <c r="A75" s="3">
        <v>72</v>
      </c>
      <c r="B75" s="3" t="s">
        <v>631</v>
      </c>
      <c r="C75" s="16">
        <v>0</v>
      </c>
      <c r="D75" s="16">
        <v>0</v>
      </c>
      <c r="E75" s="3" t="s">
        <v>631</v>
      </c>
      <c r="F75" s="10" t="s">
        <v>646</v>
      </c>
    </row>
    <row r="76" spans="1:6" x14ac:dyDescent="0.25">
      <c r="A76" s="3">
        <v>73</v>
      </c>
      <c r="B76" s="3" t="s">
        <v>631</v>
      </c>
      <c r="C76" s="16">
        <v>0</v>
      </c>
      <c r="D76" s="16">
        <v>0</v>
      </c>
      <c r="E76" s="3" t="s">
        <v>631</v>
      </c>
      <c r="F76" s="10" t="s">
        <v>646</v>
      </c>
    </row>
    <row r="77" spans="1:6" x14ac:dyDescent="0.25">
      <c r="A77" s="3">
        <v>74</v>
      </c>
      <c r="B77" s="3" t="s">
        <v>631</v>
      </c>
      <c r="C77" s="16">
        <v>0</v>
      </c>
      <c r="D77" s="16">
        <v>0</v>
      </c>
      <c r="E77" s="3" t="s">
        <v>631</v>
      </c>
      <c r="F77" s="10" t="s">
        <v>646</v>
      </c>
    </row>
    <row r="78" spans="1:6" x14ac:dyDescent="0.25">
      <c r="A78" s="3">
        <v>75</v>
      </c>
      <c r="B78" s="3" t="s">
        <v>631</v>
      </c>
      <c r="C78" s="16">
        <v>0</v>
      </c>
      <c r="D78" s="16">
        <v>0</v>
      </c>
      <c r="E78" s="3" t="s">
        <v>631</v>
      </c>
      <c r="F78" s="10" t="s">
        <v>646</v>
      </c>
    </row>
    <row r="79" spans="1:6" x14ac:dyDescent="0.25">
      <c r="A79" s="3">
        <v>76</v>
      </c>
      <c r="B79" s="3" t="s">
        <v>631</v>
      </c>
      <c r="C79" s="16">
        <v>0</v>
      </c>
      <c r="D79" s="16">
        <v>0</v>
      </c>
      <c r="E79" s="3" t="s">
        <v>631</v>
      </c>
      <c r="F79" s="10" t="s">
        <v>646</v>
      </c>
    </row>
    <row r="80" spans="1:6" x14ac:dyDescent="0.25">
      <c r="A80" s="3">
        <v>77</v>
      </c>
      <c r="B80" s="3" t="s">
        <v>631</v>
      </c>
      <c r="C80" s="16">
        <v>0</v>
      </c>
      <c r="D80" s="16">
        <v>0</v>
      </c>
      <c r="E80" s="3" t="s">
        <v>631</v>
      </c>
      <c r="F80" s="10" t="s">
        <v>646</v>
      </c>
    </row>
    <row r="81" spans="1:6" x14ac:dyDescent="0.25">
      <c r="A81" s="3">
        <v>78</v>
      </c>
      <c r="B81" s="3" t="s">
        <v>631</v>
      </c>
      <c r="C81" s="16">
        <v>0</v>
      </c>
      <c r="D81" s="16">
        <v>0</v>
      </c>
      <c r="E81" s="3" t="s">
        <v>631</v>
      </c>
      <c r="F81" s="10" t="s">
        <v>646</v>
      </c>
    </row>
    <row r="82" spans="1:6" x14ac:dyDescent="0.25">
      <c r="A82" s="3">
        <v>79</v>
      </c>
      <c r="B82" s="3" t="s">
        <v>631</v>
      </c>
      <c r="C82" s="16">
        <v>0</v>
      </c>
      <c r="D82" s="16">
        <v>0</v>
      </c>
      <c r="E82" s="3" t="s">
        <v>631</v>
      </c>
      <c r="F82" s="10" t="s">
        <v>646</v>
      </c>
    </row>
    <row r="83" spans="1:6" x14ac:dyDescent="0.25">
      <c r="A83" s="3">
        <v>80</v>
      </c>
      <c r="B83" s="3" t="s">
        <v>647</v>
      </c>
      <c r="C83" s="13">
        <v>622.33000000000004</v>
      </c>
      <c r="D83" s="13">
        <v>622.33000000000004</v>
      </c>
      <c r="E83" s="3" t="s">
        <v>217</v>
      </c>
      <c r="F83" s="10" t="s">
        <v>646</v>
      </c>
    </row>
    <row r="84" spans="1:6" x14ac:dyDescent="0.25">
      <c r="A84" s="3">
        <v>81</v>
      </c>
      <c r="B84" s="3" t="s">
        <v>631</v>
      </c>
      <c r="C84" s="16">
        <v>0</v>
      </c>
      <c r="D84" s="16">
        <v>0</v>
      </c>
      <c r="E84" s="3" t="s">
        <v>631</v>
      </c>
      <c r="F84" s="10" t="s">
        <v>646</v>
      </c>
    </row>
    <row r="85" spans="1:6" x14ac:dyDescent="0.25">
      <c r="A85" s="3">
        <v>82</v>
      </c>
      <c r="B85" s="3" t="s">
        <v>631</v>
      </c>
      <c r="C85" s="16">
        <v>0</v>
      </c>
      <c r="D85" s="16">
        <v>0</v>
      </c>
      <c r="E85" s="3" t="s">
        <v>631</v>
      </c>
      <c r="F85" s="10" t="s">
        <v>646</v>
      </c>
    </row>
    <row r="86" spans="1:6" x14ac:dyDescent="0.25">
      <c r="A86" s="3">
        <v>83</v>
      </c>
      <c r="B86" s="3" t="s">
        <v>631</v>
      </c>
      <c r="C86" s="16">
        <v>0</v>
      </c>
      <c r="D86" s="16">
        <v>0</v>
      </c>
      <c r="E86" s="3" t="s">
        <v>631</v>
      </c>
      <c r="F86" s="10" t="s">
        <v>646</v>
      </c>
    </row>
    <row r="87" spans="1:6" x14ac:dyDescent="0.25">
      <c r="A87" s="3">
        <v>84</v>
      </c>
      <c r="B87" s="3" t="s">
        <v>631</v>
      </c>
      <c r="C87" s="16">
        <v>0</v>
      </c>
      <c r="D87" s="16">
        <v>0</v>
      </c>
      <c r="E87" s="3" t="s">
        <v>631</v>
      </c>
      <c r="F87" s="10" t="s">
        <v>646</v>
      </c>
    </row>
    <row r="88" spans="1:6" x14ac:dyDescent="0.25">
      <c r="A88" s="3">
        <v>85</v>
      </c>
      <c r="B88" s="3" t="s">
        <v>631</v>
      </c>
      <c r="C88" s="16">
        <v>0</v>
      </c>
      <c r="D88" s="16">
        <v>0</v>
      </c>
      <c r="E88" s="3" t="s">
        <v>631</v>
      </c>
      <c r="F88" s="10" t="s">
        <v>646</v>
      </c>
    </row>
    <row r="89" spans="1:6" x14ac:dyDescent="0.25">
      <c r="A89" s="3">
        <v>86</v>
      </c>
      <c r="B89" s="3" t="s">
        <v>631</v>
      </c>
      <c r="C89" s="16">
        <v>0</v>
      </c>
      <c r="D89" s="16">
        <v>0</v>
      </c>
      <c r="E89" s="3" t="s">
        <v>631</v>
      </c>
      <c r="F89" s="10" t="s">
        <v>646</v>
      </c>
    </row>
    <row r="90" spans="1:6" x14ac:dyDescent="0.25">
      <c r="A90" s="3">
        <v>87</v>
      </c>
      <c r="B90" s="3" t="s">
        <v>631</v>
      </c>
      <c r="C90" s="16">
        <v>0</v>
      </c>
      <c r="D90" s="16">
        <v>0</v>
      </c>
      <c r="E90" s="3" t="s">
        <v>631</v>
      </c>
      <c r="F90" s="10" t="s">
        <v>646</v>
      </c>
    </row>
    <row r="91" spans="1:6" x14ac:dyDescent="0.25">
      <c r="A91" s="3">
        <v>88</v>
      </c>
      <c r="B91" s="3" t="s">
        <v>631</v>
      </c>
      <c r="C91" s="16">
        <v>0</v>
      </c>
      <c r="D91" s="16">
        <v>0</v>
      </c>
      <c r="E91" s="3" t="s">
        <v>631</v>
      </c>
      <c r="F91" s="10" t="s">
        <v>646</v>
      </c>
    </row>
    <row r="92" spans="1:6" x14ac:dyDescent="0.25">
      <c r="A92" s="3">
        <v>89</v>
      </c>
      <c r="B92" s="3" t="s">
        <v>631</v>
      </c>
      <c r="C92" s="16">
        <v>0</v>
      </c>
      <c r="D92" s="16">
        <v>0</v>
      </c>
      <c r="E92" s="3" t="s">
        <v>631</v>
      </c>
      <c r="F92" s="10" t="s">
        <v>646</v>
      </c>
    </row>
    <row r="93" spans="1:6" x14ac:dyDescent="0.25">
      <c r="A93" s="3">
        <v>90</v>
      </c>
      <c r="B93" s="3" t="s">
        <v>631</v>
      </c>
      <c r="C93" s="16">
        <v>0</v>
      </c>
      <c r="D93" s="16">
        <v>0</v>
      </c>
      <c r="E93" s="3" t="s">
        <v>631</v>
      </c>
      <c r="F93" s="10" t="s">
        <v>646</v>
      </c>
    </row>
    <row r="94" spans="1:6" x14ac:dyDescent="0.25">
      <c r="A94" s="3">
        <v>91</v>
      </c>
      <c r="B94" s="3" t="s">
        <v>631</v>
      </c>
      <c r="C94" s="16">
        <v>0</v>
      </c>
      <c r="D94" s="16">
        <v>0</v>
      </c>
      <c r="E94" s="3" t="s">
        <v>631</v>
      </c>
      <c r="F94" s="10" t="s">
        <v>646</v>
      </c>
    </row>
    <row r="95" spans="1:6" x14ac:dyDescent="0.25">
      <c r="A95" s="3">
        <v>92</v>
      </c>
      <c r="B95" s="3" t="s">
        <v>631</v>
      </c>
      <c r="C95" s="16">
        <v>0</v>
      </c>
      <c r="D95" s="16">
        <v>0</v>
      </c>
      <c r="E95" s="3" t="s">
        <v>631</v>
      </c>
      <c r="F95" s="10" t="s">
        <v>646</v>
      </c>
    </row>
    <row r="96" spans="1:6" x14ac:dyDescent="0.25">
      <c r="A96" s="3">
        <v>93</v>
      </c>
      <c r="B96" s="3" t="s">
        <v>631</v>
      </c>
      <c r="C96" s="16">
        <v>0</v>
      </c>
      <c r="D96" s="16">
        <v>0</v>
      </c>
      <c r="E96" s="3" t="s">
        <v>631</v>
      </c>
      <c r="F96" s="10" t="s">
        <v>646</v>
      </c>
    </row>
    <row r="97" spans="1:6" x14ac:dyDescent="0.25">
      <c r="A97" s="3">
        <v>94</v>
      </c>
      <c r="B97" s="3" t="s">
        <v>631</v>
      </c>
      <c r="C97" s="16">
        <v>0</v>
      </c>
      <c r="D97" s="16">
        <v>0</v>
      </c>
      <c r="E97" s="3" t="s">
        <v>631</v>
      </c>
      <c r="F97" s="10" t="s">
        <v>646</v>
      </c>
    </row>
    <row r="98" spans="1:6" x14ac:dyDescent="0.25">
      <c r="A98" s="3">
        <v>95</v>
      </c>
      <c r="B98" s="3" t="s">
        <v>631</v>
      </c>
      <c r="C98" s="16">
        <v>0</v>
      </c>
      <c r="D98" s="16">
        <v>0</v>
      </c>
      <c r="E98" s="3" t="s">
        <v>631</v>
      </c>
      <c r="F98" s="10" t="s">
        <v>646</v>
      </c>
    </row>
    <row r="99" spans="1:6" x14ac:dyDescent="0.25">
      <c r="A99" s="3">
        <v>96</v>
      </c>
      <c r="B99" s="3" t="s">
        <v>631</v>
      </c>
      <c r="C99" s="16">
        <v>0</v>
      </c>
      <c r="D99" s="16">
        <v>0</v>
      </c>
      <c r="E99" s="3" t="s">
        <v>631</v>
      </c>
      <c r="F99" s="10" t="s">
        <v>646</v>
      </c>
    </row>
    <row r="100" spans="1:6" x14ac:dyDescent="0.25">
      <c r="A100" s="3">
        <v>97</v>
      </c>
      <c r="B100" s="3" t="s">
        <v>631</v>
      </c>
      <c r="C100" s="16">
        <v>0</v>
      </c>
      <c r="D100" s="16">
        <v>0</v>
      </c>
      <c r="E100" s="3" t="s">
        <v>631</v>
      </c>
      <c r="F100" s="10" t="s">
        <v>646</v>
      </c>
    </row>
    <row r="101" spans="1:6" x14ac:dyDescent="0.25">
      <c r="A101" s="3">
        <v>98</v>
      </c>
      <c r="B101" s="3" t="s">
        <v>631</v>
      </c>
      <c r="C101" s="16">
        <v>0</v>
      </c>
      <c r="D101" s="16">
        <v>0</v>
      </c>
      <c r="E101" s="3" t="s">
        <v>631</v>
      </c>
      <c r="F101" s="10" t="s">
        <v>646</v>
      </c>
    </row>
    <row r="102" spans="1:6" x14ac:dyDescent="0.25">
      <c r="A102" s="3">
        <v>99</v>
      </c>
      <c r="B102" s="3" t="s">
        <v>631</v>
      </c>
      <c r="C102" s="16">
        <v>0</v>
      </c>
      <c r="D102" s="16">
        <v>0</v>
      </c>
      <c r="E102" s="3" t="s">
        <v>631</v>
      </c>
      <c r="F102" s="10" t="s">
        <v>646</v>
      </c>
    </row>
    <row r="103" spans="1:6" x14ac:dyDescent="0.25">
      <c r="A103" s="3">
        <v>100</v>
      </c>
      <c r="B103" s="3" t="s">
        <v>631</v>
      </c>
      <c r="C103" s="16">
        <v>0</v>
      </c>
      <c r="D103" s="16">
        <v>0</v>
      </c>
      <c r="E103" s="3" t="s">
        <v>631</v>
      </c>
      <c r="F103" s="10" t="s">
        <v>646</v>
      </c>
    </row>
    <row r="104" spans="1:6" x14ac:dyDescent="0.25">
      <c r="A104" s="3">
        <v>101</v>
      </c>
      <c r="B104" s="3" t="s">
        <v>631</v>
      </c>
      <c r="C104" s="16">
        <v>0</v>
      </c>
      <c r="D104" s="16">
        <v>0</v>
      </c>
      <c r="E104" s="3" t="s">
        <v>631</v>
      </c>
      <c r="F104" s="10" t="s">
        <v>646</v>
      </c>
    </row>
    <row r="105" spans="1:6" x14ac:dyDescent="0.25">
      <c r="A105" s="3">
        <v>102</v>
      </c>
      <c r="B105" s="3" t="s">
        <v>631</v>
      </c>
      <c r="C105" s="16">
        <v>0</v>
      </c>
      <c r="D105" s="16">
        <v>0</v>
      </c>
      <c r="E105" s="3" t="s">
        <v>631</v>
      </c>
      <c r="F105" s="10" t="s">
        <v>646</v>
      </c>
    </row>
    <row r="106" spans="1:6" x14ac:dyDescent="0.25">
      <c r="A106" s="3">
        <v>103</v>
      </c>
      <c r="B106" s="3" t="s">
        <v>631</v>
      </c>
      <c r="C106" s="16">
        <v>0</v>
      </c>
      <c r="D106" s="16">
        <v>0</v>
      </c>
      <c r="E106" s="3" t="s">
        <v>631</v>
      </c>
      <c r="F106" s="10" t="s">
        <v>646</v>
      </c>
    </row>
    <row r="107" spans="1:6" x14ac:dyDescent="0.25">
      <c r="A107" s="3">
        <v>104</v>
      </c>
      <c r="B107" s="3" t="s">
        <v>631</v>
      </c>
      <c r="C107" s="16">
        <v>0</v>
      </c>
      <c r="D107" s="16">
        <v>0</v>
      </c>
      <c r="E107" s="3" t="s">
        <v>631</v>
      </c>
      <c r="F107" s="10" t="s">
        <v>646</v>
      </c>
    </row>
    <row r="108" spans="1:6" x14ac:dyDescent="0.25">
      <c r="A108" s="3">
        <v>105</v>
      </c>
      <c r="B108" s="3" t="s">
        <v>631</v>
      </c>
      <c r="C108" s="16">
        <v>0</v>
      </c>
      <c r="D108" s="16">
        <v>0</v>
      </c>
      <c r="E108" s="3" t="s">
        <v>631</v>
      </c>
      <c r="F108" s="10" t="s">
        <v>646</v>
      </c>
    </row>
    <row r="109" spans="1:6" x14ac:dyDescent="0.25">
      <c r="A109" s="3">
        <v>106</v>
      </c>
      <c r="B109" s="3" t="s">
        <v>631</v>
      </c>
      <c r="C109" s="16">
        <v>0</v>
      </c>
      <c r="D109" s="16">
        <v>0</v>
      </c>
      <c r="E109" s="3" t="s">
        <v>631</v>
      </c>
      <c r="F109" s="10" t="s">
        <v>646</v>
      </c>
    </row>
    <row r="110" spans="1:6" x14ac:dyDescent="0.25">
      <c r="A110" s="3">
        <v>107</v>
      </c>
      <c r="B110" s="3" t="s">
        <v>631</v>
      </c>
      <c r="C110" s="16">
        <v>0</v>
      </c>
      <c r="D110" s="16">
        <v>0</v>
      </c>
      <c r="E110" s="3" t="s">
        <v>631</v>
      </c>
      <c r="F110" s="10" t="s">
        <v>646</v>
      </c>
    </row>
    <row r="111" spans="1:6" x14ac:dyDescent="0.25">
      <c r="A111" s="3">
        <v>108</v>
      </c>
      <c r="B111" s="3" t="s">
        <v>647</v>
      </c>
      <c r="C111" s="13">
        <v>1000</v>
      </c>
      <c r="D111" s="13">
        <v>1000</v>
      </c>
      <c r="E111" s="3" t="s">
        <v>217</v>
      </c>
      <c r="F111" s="10" t="s">
        <v>646</v>
      </c>
    </row>
    <row r="112" spans="1:6" x14ac:dyDescent="0.25">
      <c r="A112" s="3">
        <v>109</v>
      </c>
      <c r="B112" s="3" t="s">
        <v>631</v>
      </c>
      <c r="C112" s="16">
        <v>0</v>
      </c>
      <c r="D112" s="16">
        <v>0</v>
      </c>
      <c r="E112" s="3" t="s">
        <v>631</v>
      </c>
      <c r="F112" s="10" t="s">
        <v>646</v>
      </c>
    </row>
    <row r="113" spans="1:6" x14ac:dyDescent="0.25">
      <c r="A113" s="3">
        <v>110</v>
      </c>
      <c r="B113" s="3" t="s">
        <v>631</v>
      </c>
      <c r="C113" s="16">
        <v>0</v>
      </c>
      <c r="D113" s="16">
        <v>0</v>
      </c>
      <c r="E113" s="3" t="s">
        <v>631</v>
      </c>
      <c r="F113" s="10" t="s">
        <v>646</v>
      </c>
    </row>
    <row r="114" spans="1:6" x14ac:dyDescent="0.25">
      <c r="A114" s="3">
        <v>111</v>
      </c>
      <c r="B114" s="3" t="s">
        <v>631</v>
      </c>
      <c r="C114" s="16">
        <v>0</v>
      </c>
      <c r="D114" s="16">
        <v>0</v>
      </c>
      <c r="E114" s="3" t="s">
        <v>631</v>
      </c>
      <c r="F114" s="10" t="s">
        <v>646</v>
      </c>
    </row>
    <row r="115" spans="1:6" x14ac:dyDescent="0.25">
      <c r="A115" s="3">
        <v>112</v>
      </c>
      <c r="B115" s="3" t="s">
        <v>631</v>
      </c>
      <c r="C115" s="16">
        <v>0</v>
      </c>
      <c r="D115" s="16">
        <v>0</v>
      </c>
      <c r="E115" s="3" t="s">
        <v>631</v>
      </c>
      <c r="F115" s="10" t="s">
        <v>646</v>
      </c>
    </row>
    <row r="116" spans="1:6" x14ac:dyDescent="0.25">
      <c r="A116" s="3">
        <v>113</v>
      </c>
      <c r="B116" s="3" t="s">
        <v>631</v>
      </c>
      <c r="C116" s="16">
        <v>0</v>
      </c>
      <c r="D116" s="16">
        <v>0</v>
      </c>
      <c r="E116" s="3" t="s">
        <v>631</v>
      </c>
      <c r="F116" s="10" t="s">
        <v>646</v>
      </c>
    </row>
    <row r="117" spans="1:6" x14ac:dyDescent="0.25">
      <c r="A117" s="3">
        <v>114</v>
      </c>
      <c r="B117" s="3" t="s">
        <v>631</v>
      </c>
      <c r="C117" s="16">
        <v>0</v>
      </c>
      <c r="D117" s="16">
        <v>0</v>
      </c>
      <c r="E117" s="3" t="s">
        <v>631</v>
      </c>
      <c r="F117" s="10" t="s">
        <v>646</v>
      </c>
    </row>
    <row r="118" spans="1:6" x14ac:dyDescent="0.25">
      <c r="A118" s="3">
        <v>115</v>
      </c>
      <c r="B118" s="3" t="s">
        <v>631</v>
      </c>
      <c r="C118" s="16">
        <v>0</v>
      </c>
      <c r="D118" s="16">
        <v>0</v>
      </c>
      <c r="E118" s="3" t="s">
        <v>631</v>
      </c>
      <c r="F118" s="10" t="s">
        <v>646</v>
      </c>
    </row>
    <row r="119" spans="1:6" x14ac:dyDescent="0.25">
      <c r="A119" s="3">
        <v>116</v>
      </c>
      <c r="B119" s="3" t="s">
        <v>631</v>
      </c>
      <c r="C119" s="16">
        <v>0</v>
      </c>
      <c r="D119" s="16">
        <v>0</v>
      </c>
      <c r="E119" s="3" t="s">
        <v>631</v>
      </c>
      <c r="F119" s="10" t="s">
        <v>646</v>
      </c>
    </row>
    <row r="120" spans="1:6" x14ac:dyDescent="0.25">
      <c r="A120" s="3">
        <v>117</v>
      </c>
      <c r="B120" s="3" t="s">
        <v>631</v>
      </c>
      <c r="C120" s="16">
        <v>0</v>
      </c>
      <c r="D120" s="16">
        <v>0</v>
      </c>
      <c r="E120" s="3" t="s">
        <v>631</v>
      </c>
      <c r="F120" s="10" t="s">
        <v>646</v>
      </c>
    </row>
    <row r="121" spans="1:6" x14ac:dyDescent="0.25">
      <c r="A121" s="3">
        <v>118</v>
      </c>
      <c r="B121" s="3" t="s">
        <v>631</v>
      </c>
      <c r="C121" s="16">
        <v>0</v>
      </c>
      <c r="D121" s="16">
        <v>0</v>
      </c>
      <c r="E121" s="3" t="s">
        <v>631</v>
      </c>
      <c r="F121" s="10" t="s">
        <v>646</v>
      </c>
    </row>
    <row r="122" spans="1:6" x14ac:dyDescent="0.25">
      <c r="A122" s="3">
        <v>119</v>
      </c>
      <c r="B122" s="3" t="s">
        <v>631</v>
      </c>
      <c r="C122" s="16">
        <v>0</v>
      </c>
      <c r="D122" s="16">
        <v>0</v>
      </c>
      <c r="E122" s="3" t="s">
        <v>631</v>
      </c>
      <c r="F122" s="10" t="s">
        <v>646</v>
      </c>
    </row>
    <row r="123" spans="1:6" x14ac:dyDescent="0.25">
      <c r="A123" s="3">
        <v>120</v>
      </c>
      <c r="B123" s="3" t="s">
        <v>631</v>
      </c>
      <c r="C123" s="16">
        <v>0</v>
      </c>
      <c r="D123" s="16">
        <v>0</v>
      </c>
      <c r="E123" s="3" t="s">
        <v>631</v>
      </c>
      <c r="F123" s="10" t="s">
        <v>646</v>
      </c>
    </row>
    <row r="124" spans="1:6" x14ac:dyDescent="0.25">
      <c r="A124" s="3">
        <v>121</v>
      </c>
      <c r="B124" s="3" t="s">
        <v>631</v>
      </c>
      <c r="C124" s="16">
        <v>0</v>
      </c>
      <c r="D124" s="16">
        <v>0</v>
      </c>
      <c r="E124" s="3" t="s">
        <v>631</v>
      </c>
      <c r="F124" s="10" t="s">
        <v>646</v>
      </c>
    </row>
    <row r="125" spans="1:6" x14ac:dyDescent="0.25">
      <c r="A125" s="3">
        <v>122</v>
      </c>
      <c r="B125" s="3" t="s">
        <v>631</v>
      </c>
      <c r="C125" s="16">
        <v>0</v>
      </c>
      <c r="D125" s="16">
        <v>0</v>
      </c>
      <c r="E125" s="3" t="s">
        <v>631</v>
      </c>
      <c r="F125" s="10" t="s">
        <v>646</v>
      </c>
    </row>
    <row r="126" spans="1:6" x14ac:dyDescent="0.25">
      <c r="A126" s="3">
        <v>123</v>
      </c>
      <c r="B126" s="3" t="s">
        <v>631</v>
      </c>
      <c r="C126" s="16">
        <v>0</v>
      </c>
      <c r="D126" s="16">
        <v>0</v>
      </c>
      <c r="E126" s="3" t="s">
        <v>631</v>
      </c>
      <c r="F126" s="10" t="s">
        <v>646</v>
      </c>
    </row>
    <row r="127" spans="1:6" x14ac:dyDescent="0.25">
      <c r="A127" s="3">
        <v>124</v>
      </c>
      <c r="B127" s="3" t="s">
        <v>631</v>
      </c>
      <c r="C127" s="16">
        <v>0</v>
      </c>
      <c r="D127" s="16">
        <v>0</v>
      </c>
      <c r="E127" s="3" t="s">
        <v>631</v>
      </c>
      <c r="F127" s="10" t="s">
        <v>646</v>
      </c>
    </row>
    <row r="128" spans="1:6" x14ac:dyDescent="0.25">
      <c r="A128" s="3">
        <v>125</v>
      </c>
      <c r="B128" s="3" t="s">
        <v>631</v>
      </c>
      <c r="C128" s="16">
        <v>0</v>
      </c>
      <c r="D128" s="16">
        <v>0</v>
      </c>
      <c r="E128" s="3" t="s">
        <v>631</v>
      </c>
      <c r="F128" s="10" t="s">
        <v>646</v>
      </c>
    </row>
    <row r="129" spans="1:6" x14ac:dyDescent="0.25">
      <c r="A129" s="3">
        <v>126</v>
      </c>
      <c r="B129" s="3" t="s">
        <v>631</v>
      </c>
      <c r="C129" s="16">
        <v>0</v>
      </c>
      <c r="D129" s="16">
        <v>0</v>
      </c>
      <c r="E129" s="3" t="s">
        <v>631</v>
      </c>
      <c r="F129" s="10" t="s">
        <v>646</v>
      </c>
    </row>
    <row r="130" spans="1:6" x14ac:dyDescent="0.25">
      <c r="A130" s="3">
        <v>127</v>
      </c>
      <c r="B130" s="3" t="s">
        <v>631</v>
      </c>
      <c r="C130" s="16">
        <v>0</v>
      </c>
      <c r="D130" s="16">
        <v>0</v>
      </c>
      <c r="E130" s="3" t="s">
        <v>631</v>
      </c>
      <c r="F130" s="10" t="s">
        <v>646</v>
      </c>
    </row>
    <row r="131" spans="1:6" x14ac:dyDescent="0.25">
      <c r="A131" s="3">
        <v>128</v>
      </c>
      <c r="B131" s="3" t="s">
        <v>631</v>
      </c>
      <c r="C131" s="16">
        <v>0</v>
      </c>
      <c r="D131" s="16">
        <v>0</v>
      </c>
      <c r="E131" s="3" t="s">
        <v>631</v>
      </c>
      <c r="F131" s="10" t="s">
        <v>646</v>
      </c>
    </row>
    <row r="132" spans="1:6" x14ac:dyDescent="0.25">
      <c r="A132" s="3">
        <v>129</v>
      </c>
      <c r="B132" s="3" t="s">
        <v>631</v>
      </c>
      <c r="C132" s="16">
        <v>0</v>
      </c>
      <c r="D132" s="16">
        <v>0</v>
      </c>
      <c r="E132" s="3" t="s">
        <v>631</v>
      </c>
      <c r="F132" s="10" t="s">
        <v>646</v>
      </c>
    </row>
    <row r="133" spans="1:6" x14ac:dyDescent="0.25">
      <c r="A133" s="3">
        <v>130</v>
      </c>
      <c r="B133" s="3" t="s">
        <v>631</v>
      </c>
      <c r="C133" s="16">
        <v>0</v>
      </c>
      <c r="D133" s="16">
        <v>0</v>
      </c>
      <c r="E133" s="3" t="s">
        <v>631</v>
      </c>
      <c r="F133" s="10" t="s">
        <v>646</v>
      </c>
    </row>
    <row r="134" spans="1:6" x14ac:dyDescent="0.25">
      <c r="A134" s="3">
        <v>131</v>
      </c>
      <c r="B134" s="3" t="s">
        <v>631</v>
      </c>
      <c r="C134" s="16">
        <v>0</v>
      </c>
      <c r="D134" s="16">
        <v>0</v>
      </c>
      <c r="E134" s="3" t="s">
        <v>631</v>
      </c>
      <c r="F134" s="10" t="s">
        <v>646</v>
      </c>
    </row>
    <row r="135" spans="1:6" x14ac:dyDescent="0.25">
      <c r="A135" s="3">
        <v>132</v>
      </c>
      <c r="B135" s="3" t="s">
        <v>631</v>
      </c>
      <c r="C135" s="16">
        <v>0</v>
      </c>
      <c r="D135" s="16">
        <v>0</v>
      </c>
      <c r="E135" s="3" t="s">
        <v>631</v>
      </c>
      <c r="F135" s="10" t="s">
        <v>646</v>
      </c>
    </row>
    <row r="136" spans="1:6" x14ac:dyDescent="0.25">
      <c r="A136" s="3">
        <v>133</v>
      </c>
      <c r="B136" s="3" t="s">
        <v>631</v>
      </c>
      <c r="C136" s="16">
        <v>0</v>
      </c>
      <c r="D136" s="16">
        <v>0</v>
      </c>
      <c r="E136" s="3" t="s">
        <v>631</v>
      </c>
      <c r="F136" s="10" t="s">
        <v>646</v>
      </c>
    </row>
    <row r="137" spans="1:6" x14ac:dyDescent="0.25">
      <c r="A137" s="3">
        <v>134</v>
      </c>
      <c r="B137" s="3" t="s">
        <v>631</v>
      </c>
      <c r="C137" s="16">
        <v>0</v>
      </c>
      <c r="D137" s="16">
        <v>0</v>
      </c>
      <c r="E137" s="3" t="s">
        <v>631</v>
      </c>
      <c r="F137" s="10" t="s">
        <v>646</v>
      </c>
    </row>
    <row r="138" spans="1:6" x14ac:dyDescent="0.25">
      <c r="A138" s="3">
        <v>135</v>
      </c>
      <c r="B138" s="3" t="s">
        <v>631</v>
      </c>
      <c r="C138" s="16">
        <v>0</v>
      </c>
      <c r="D138" s="16">
        <v>0</v>
      </c>
      <c r="E138" s="3" t="s">
        <v>631</v>
      </c>
      <c r="F138" s="10" t="s">
        <v>646</v>
      </c>
    </row>
    <row r="139" spans="1:6" x14ac:dyDescent="0.25">
      <c r="A139" s="3">
        <v>136</v>
      </c>
      <c r="B139" s="3" t="s">
        <v>631</v>
      </c>
      <c r="C139" s="16">
        <v>0</v>
      </c>
      <c r="D139" s="16">
        <v>0</v>
      </c>
      <c r="E139" s="3" t="s">
        <v>631</v>
      </c>
      <c r="F139" s="10" t="s">
        <v>646</v>
      </c>
    </row>
    <row r="140" spans="1:6" x14ac:dyDescent="0.25">
      <c r="A140" s="3">
        <v>137</v>
      </c>
      <c r="B140" s="3" t="s">
        <v>631</v>
      </c>
      <c r="C140" s="16">
        <v>0</v>
      </c>
      <c r="D140" s="16">
        <v>0</v>
      </c>
      <c r="E140" s="3" t="s">
        <v>631</v>
      </c>
      <c r="F140" s="10" t="s">
        <v>646</v>
      </c>
    </row>
    <row r="141" spans="1:6" x14ac:dyDescent="0.25">
      <c r="A141" s="3">
        <v>138</v>
      </c>
      <c r="B141" s="3" t="s">
        <v>631</v>
      </c>
      <c r="C141" s="16">
        <v>0</v>
      </c>
      <c r="D141" s="16">
        <v>0</v>
      </c>
      <c r="E141" s="3" t="s">
        <v>631</v>
      </c>
      <c r="F141" s="10" t="s">
        <v>646</v>
      </c>
    </row>
    <row r="142" spans="1:6" x14ac:dyDescent="0.25">
      <c r="A142" s="3">
        <v>139</v>
      </c>
      <c r="B142" s="3" t="s">
        <v>631</v>
      </c>
      <c r="C142" s="16">
        <v>0</v>
      </c>
      <c r="D142" s="16">
        <v>0</v>
      </c>
      <c r="E142" s="3" t="s">
        <v>631</v>
      </c>
      <c r="F142" s="10" t="s">
        <v>646</v>
      </c>
    </row>
    <row r="143" spans="1:6" x14ac:dyDescent="0.25">
      <c r="A143" s="3">
        <v>140</v>
      </c>
      <c r="B143" s="3" t="s">
        <v>631</v>
      </c>
      <c r="C143" s="16">
        <v>0</v>
      </c>
      <c r="D143" s="16">
        <v>0</v>
      </c>
      <c r="E143" s="3" t="s">
        <v>631</v>
      </c>
      <c r="F143" s="10" t="s">
        <v>646</v>
      </c>
    </row>
    <row r="144" spans="1:6" x14ac:dyDescent="0.25">
      <c r="A144" s="3">
        <v>141</v>
      </c>
      <c r="B144" s="3" t="s">
        <v>631</v>
      </c>
      <c r="C144" s="16">
        <v>0</v>
      </c>
      <c r="D144" s="16">
        <v>0</v>
      </c>
      <c r="E144" s="3" t="s">
        <v>631</v>
      </c>
      <c r="F144" s="10" t="s">
        <v>646</v>
      </c>
    </row>
    <row r="145" spans="1:6" x14ac:dyDescent="0.25">
      <c r="A145" s="3">
        <v>142</v>
      </c>
      <c r="B145" s="3" t="s">
        <v>631</v>
      </c>
      <c r="C145" s="16">
        <v>0</v>
      </c>
      <c r="D145" s="16">
        <v>0</v>
      </c>
      <c r="E145" s="3" t="s">
        <v>631</v>
      </c>
      <c r="F145" s="10" t="s">
        <v>646</v>
      </c>
    </row>
    <row r="146" spans="1:6" x14ac:dyDescent="0.25">
      <c r="A146" s="3">
        <v>143</v>
      </c>
      <c r="B146" s="3" t="s">
        <v>631</v>
      </c>
      <c r="C146" s="16">
        <v>0</v>
      </c>
      <c r="D146" s="16">
        <v>0</v>
      </c>
      <c r="E146" s="3" t="s">
        <v>631</v>
      </c>
      <c r="F146" s="10" t="s">
        <v>646</v>
      </c>
    </row>
    <row r="147" spans="1:6" x14ac:dyDescent="0.25">
      <c r="A147" s="3">
        <v>144</v>
      </c>
      <c r="B147" s="3" t="s">
        <v>631</v>
      </c>
      <c r="C147" s="16">
        <v>0</v>
      </c>
      <c r="D147" s="16">
        <v>0</v>
      </c>
      <c r="E147" s="3" t="s">
        <v>631</v>
      </c>
      <c r="F147" s="10" t="s">
        <v>646</v>
      </c>
    </row>
    <row r="148" spans="1:6" x14ac:dyDescent="0.25">
      <c r="A148" s="3">
        <v>145</v>
      </c>
      <c r="B148" s="3" t="s">
        <v>631</v>
      </c>
      <c r="C148" s="16">
        <v>0</v>
      </c>
      <c r="D148" s="16">
        <v>0</v>
      </c>
      <c r="E148" s="3" t="s">
        <v>631</v>
      </c>
      <c r="F148" s="10" t="s">
        <v>646</v>
      </c>
    </row>
    <row r="149" spans="1:6" x14ac:dyDescent="0.25">
      <c r="A149" s="3">
        <v>146</v>
      </c>
      <c r="B149" s="3" t="s">
        <v>631</v>
      </c>
      <c r="C149" s="16">
        <v>0</v>
      </c>
      <c r="D149" s="16">
        <v>0</v>
      </c>
      <c r="E149" s="3" t="s">
        <v>631</v>
      </c>
      <c r="F149" s="10" t="s">
        <v>646</v>
      </c>
    </row>
    <row r="150" spans="1:6" x14ac:dyDescent="0.25">
      <c r="A150" s="3">
        <v>147</v>
      </c>
      <c r="B150" s="3" t="s">
        <v>631</v>
      </c>
      <c r="C150" s="16">
        <v>0</v>
      </c>
      <c r="D150" s="16">
        <v>0</v>
      </c>
      <c r="E150" s="3" t="s">
        <v>631</v>
      </c>
      <c r="F150" s="10" t="s">
        <v>646</v>
      </c>
    </row>
    <row r="151" spans="1:6" x14ac:dyDescent="0.25">
      <c r="A151" s="3">
        <v>148</v>
      </c>
      <c r="B151" s="3" t="s">
        <v>631</v>
      </c>
      <c r="C151" s="16">
        <v>0</v>
      </c>
      <c r="D151" s="16">
        <v>0</v>
      </c>
      <c r="E151" s="3" t="s">
        <v>631</v>
      </c>
      <c r="F151" s="10" t="s">
        <v>646</v>
      </c>
    </row>
    <row r="152" spans="1:6" x14ac:dyDescent="0.25">
      <c r="A152" s="3">
        <v>149</v>
      </c>
      <c r="B152" s="3" t="s">
        <v>631</v>
      </c>
      <c r="C152" s="16">
        <v>0</v>
      </c>
      <c r="D152" s="16">
        <v>0</v>
      </c>
      <c r="E152" s="3" t="s">
        <v>631</v>
      </c>
      <c r="F152" s="10" t="s">
        <v>646</v>
      </c>
    </row>
    <row r="153" spans="1:6" x14ac:dyDescent="0.25">
      <c r="A153" s="3">
        <v>150</v>
      </c>
      <c r="B153" s="3" t="s">
        <v>631</v>
      </c>
      <c r="C153" s="16">
        <v>0</v>
      </c>
      <c r="D153" s="16">
        <v>0</v>
      </c>
      <c r="E153" s="3" t="s">
        <v>631</v>
      </c>
      <c r="F153" s="10" t="s">
        <v>646</v>
      </c>
    </row>
    <row r="154" spans="1:6" x14ac:dyDescent="0.25">
      <c r="A154" s="3">
        <v>151</v>
      </c>
      <c r="B154" s="3" t="s">
        <v>631</v>
      </c>
      <c r="C154" s="16">
        <v>0</v>
      </c>
      <c r="D154" s="16">
        <v>0</v>
      </c>
      <c r="E154" s="3" t="s">
        <v>631</v>
      </c>
      <c r="F154" s="10" t="s">
        <v>646</v>
      </c>
    </row>
    <row r="155" spans="1:6" x14ac:dyDescent="0.25">
      <c r="A155" s="3">
        <v>152</v>
      </c>
      <c r="B155" s="3" t="s">
        <v>631</v>
      </c>
      <c r="C155" s="16">
        <v>0</v>
      </c>
      <c r="D155" s="16">
        <v>0</v>
      </c>
      <c r="E155" s="3" t="s">
        <v>631</v>
      </c>
      <c r="F155" s="10" t="s">
        <v>646</v>
      </c>
    </row>
    <row r="156" spans="1:6" x14ac:dyDescent="0.25">
      <c r="A156" s="3">
        <v>153</v>
      </c>
      <c r="B156" s="3" t="s">
        <v>631</v>
      </c>
      <c r="C156" s="16">
        <v>0</v>
      </c>
      <c r="D156" s="16">
        <v>0</v>
      </c>
      <c r="E156" s="3" t="s">
        <v>631</v>
      </c>
      <c r="F156" s="10" t="s">
        <v>646</v>
      </c>
    </row>
    <row r="157" spans="1:6" x14ac:dyDescent="0.25">
      <c r="A157" s="3">
        <v>154</v>
      </c>
      <c r="B157" s="3" t="s">
        <v>631</v>
      </c>
      <c r="C157" s="16">
        <v>0</v>
      </c>
      <c r="D157" s="16">
        <v>0</v>
      </c>
      <c r="E157" s="3" t="s">
        <v>631</v>
      </c>
      <c r="F157" s="10" t="s">
        <v>646</v>
      </c>
    </row>
    <row r="158" spans="1:6" x14ac:dyDescent="0.25">
      <c r="A158" s="3">
        <v>155</v>
      </c>
      <c r="B158" s="3" t="s">
        <v>631</v>
      </c>
      <c r="C158" s="16">
        <v>0</v>
      </c>
      <c r="D158" s="16">
        <v>0</v>
      </c>
      <c r="E158" s="3" t="s">
        <v>631</v>
      </c>
      <c r="F158" s="10" t="s">
        <v>646</v>
      </c>
    </row>
    <row r="159" spans="1:6" x14ac:dyDescent="0.25">
      <c r="A159" s="3">
        <v>156</v>
      </c>
      <c r="B159" s="3" t="s">
        <v>631</v>
      </c>
      <c r="C159" s="16">
        <v>0</v>
      </c>
      <c r="D159" s="16">
        <v>0</v>
      </c>
      <c r="E159" s="3" t="s">
        <v>631</v>
      </c>
      <c r="F159" s="10" t="s">
        <v>646</v>
      </c>
    </row>
    <row r="160" spans="1:6" x14ac:dyDescent="0.25">
      <c r="A160" s="3">
        <v>157</v>
      </c>
      <c r="B160" s="3" t="s">
        <v>631</v>
      </c>
      <c r="C160" s="16">
        <v>0</v>
      </c>
      <c r="D160" s="16">
        <v>0</v>
      </c>
      <c r="E160" s="3" t="s">
        <v>631</v>
      </c>
      <c r="F160" s="10" t="s">
        <v>646</v>
      </c>
    </row>
    <row r="161" spans="1:6" x14ac:dyDescent="0.25">
      <c r="A161" s="3">
        <v>158</v>
      </c>
      <c r="B161" s="3" t="s">
        <v>631</v>
      </c>
      <c r="C161" s="16">
        <v>0</v>
      </c>
      <c r="D161" s="16">
        <v>0</v>
      </c>
      <c r="E161" s="3" t="s">
        <v>631</v>
      </c>
      <c r="F161" s="10" t="s">
        <v>646</v>
      </c>
    </row>
    <row r="162" spans="1:6" x14ac:dyDescent="0.25">
      <c r="A162" s="3">
        <v>159</v>
      </c>
      <c r="B162" s="3" t="s">
        <v>631</v>
      </c>
      <c r="C162" s="16">
        <v>0</v>
      </c>
      <c r="D162" s="16">
        <v>0</v>
      </c>
      <c r="E162" s="3" t="s">
        <v>631</v>
      </c>
      <c r="F162" s="10" t="s">
        <v>646</v>
      </c>
    </row>
    <row r="163" spans="1:6" x14ac:dyDescent="0.25">
      <c r="A163" s="3">
        <v>160</v>
      </c>
      <c r="B163" s="3" t="s">
        <v>647</v>
      </c>
      <c r="C163" s="13">
        <v>1000</v>
      </c>
      <c r="D163" s="13">
        <v>1000</v>
      </c>
      <c r="E163" s="3" t="s">
        <v>217</v>
      </c>
      <c r="F163" s="10" t="s">
        <v>646</v>
      </c>
    </row>
    <row r="164" spans="1:6" x14ac:dyDescent="0.25">
      <c r="A164" s="3">
        <v>161</v>
      </c>
      <c r="B164" s="3" t="s">
        <v>631</v>
      </c>
      <c r="C164" s="16">
        <v>0</v>
      </c>
      <c r="D164" s="16">
        <v>0</v>
      </c>
      <c r="E164" s="3" t="s">
        <v>631</v>
      </c>
      <c r="F164" s="10" t="s">
        <v>646</v>
      </c>
    </row>
    <row r="165" spans="1:6" x14ac:dyDescent="0.25">
      <c r="A165" s="3">
        <v>162</v>
      </c>
      <c r="B165" s="3" t="s">
        <v>631</v>
      </c>
      <c r="C165" s="16">
        <v>0</v>
      </c>
      <c r="D165" s="16">
        <v>0</v>
      </c>
      <c r="E165" s="3" t="s">
        <v>631</v>
      </c>
      <c r="F165" s="10" t="s">
        <v>646</v>
      </c>
    </row>
    <row r="166" spans="1:6" x14ac:dyDescent="0.25">
      <c r="A166" s="3">
        <v>163</v>
      </c>
      <c r="B166" s="3" t="s">
        <v>647</v>
      </c>
      <c r="C166" s="13">
        <v>1000</v>
      </c>
      <c r="D166" s="13">
        <v>1000</v>
      </c>
      <c r="E166" s="3" t="s">
        <v>217</v>
      </c>
      <c r="F166" s="10" t="s">
        <v>646</v>
      </c>
    </row>
    <row r="167" spans="1:6" x14ac:dyDescent="0.25">
      <c r="A167" s="3">
        <v>164</v>
      </c>
      <c r="B167" s="3" t="s">
        <v>647</v>
      </c>
      <c r="C167" s="13">
        <v>1000</v>
      </c>
      <c r="D167" s="13">
        <v>1000</v>
      </c>
      <c r="E167" s="3" t="s">
        <v>217</v>
      </c>
      <c r="F167" s="10" t="s">
        <v>646</v>
      </c>
    </row>
    <row r="168" spans="1:6" x14ac:dyDescent="0.25">
      <c r="A168" s="3">
        <v>165</v>
      </c>
      <c r="B168" s="3" t="s">
        <v>631</v>
      </c>
      <c r="C168" s="16">
        <v>0</v>
      </c>
      <c r="D168" s="16">
        <v>0</v>
      </c>
      <c r="E168" s="3" t="s">
        <v>631</v>
      </c>
      <c r="F168" s="10" t="s">
        <v>646</v>
      </c>
    </row>
    <row r="169" spans="1:6" x14ac:dyDescent="0.25">
      <c r="A169" s="3">
        <v>166</v>
      </c>
      <c r="B169" s="3" t="s">
        <v>631</v>
      </c>
      <c r="C169" s="16">
        <v>0</v>
      </c>
      <c r="D169" s="16">
        <v>0</v>
      </c>
      <c r="E169" s="3" t="s">
        <v>631</v>
      </c>
      <c r="F169" s="10" t="s">
        <v>646</v>
      </c>
    </row>
    <row r="170" spans="1:6" x14ac:dyDescent="0.25">
      <c r="A170" s="3">
        <v>167</v>
      </c>
      <c r="B170" s="3" t="s">
        <v>631</v>
      </c>
      <c r="C170" s="16">
        <v>0</v>
      </c>
      <c r="D170" s="16">
        <v>0</v>
      </c>
      <c r="E170" s="3" t="s">
        <v>631</v>
      </c>
      <c r="F170" s="10" t="s">
        <v>646</v>
      </c>
    </row>
    <row r="171" spans="1:6" x14ac:dyDescent="0.25">
      <c r="A171" s="3">
        <v>168</v>
      </c>
      <c r="B171" s="3" t="s">
        <v>631</v>
      </c>
      <c r="C171" s="16">
        <v>0</v>
      </c>
      <c r="D171" s="16">
        <v>0</v>
      </c>
      <c r="E171" s="3" t="s">
        <v>631</v>
      </c>
      <c r="F171" s="10" t="s">
        <v>646</v>
      </c>
    </row>
    <row r="172" spans="1:6" x14ac:dyDescent="0.25">
      <c r="A172" s="3">
        <v>169</v>
      </c>
      <c r="B172" s="3" t="s">
        <v>631</v>
      </c>
      <c r="C172" s="16">
        <v>0</v>
      </c>
      <c r="D172" s="16">
        <v>0</v>
      </c>
      <c r="E172" s="3" t="s">
        <v>631</v>
      </c>
      <c r="F172" s="10" t="s">
        <v>646</v>
      </c>
    </row>
    <row r="173" spans="1:6" x14ac:dyDescent="0.25">
      <c r="A173" s="3">
        <v>170</v>
      </c>
      <c r="B173" s="3" t="s">
        <v>631</v>
      </c>
      <c r="C173" s="16">
        <v>0</v>
      </c>
      <c r="D173" s="16">
        <v>0</v>
      </c>
      <c r="E173" s="3" t="s">
        <v>631</v>
      </c>
      <c r="F173" s="10" t="s">
        <v>646</v>
      </c>
    </row>
    <row r="174" spans="1:6" x14ac:dyDescent="0.25">
      <c r="A174" s="3">
        <v>171</v>
      </c>
      <c r="B174" s="3" t="s">
        <v>631</v>
      </c>
      <c r="C174" s="16">
        <v>0</v>
      </c>
      <c r="D174" s="16">
        <v>0</v>
      </c>
      <c r="E174" s="3" t="s">
        <v>631</v>
      </c>
      <c r="F174" s="10" t="s">
        <v>646</v>
      </c>
    </row>
    <row r="175" spans="1:6" x14ac:dyDescent="0.25">
      <c r="A175" s="3">
        <v>172</v>
      </c>
      <c r="B175" s="3" t="s">
        <v>647</v>
      </c>
      <c r="C175" s="13">
        <v>1000</v>
      </c>
      <c r="D175" s="13">
        <v>1000</v>
      </c>
      <c r="E175" s="3" t="s">
        <v>217</v>
      </c>
      <c r="F175" s="10" t="s">
        <v>646</v>
      </c>
    </row>
    <row r="176" spans="1:6" x14ac:dyDescent="0.25">
      <c r="A176" s="3">
        <v>173</v>
      </c>
      <c r="B176" s="3" t="s">
        <v>631</v>
      </c>
      <c r="C176" s="16">
        <v>0</v>
      </c>
      <c r="D176" s="16">
        <v>0</v>
      </c>
      <c r="E176" s="3" t="s">
        <v>631</v>
      </c>
      <c r="F176" s="10" t="s">
        <v>646</v>
      </c>
    </row>
    <row r="177" spans="1:6" x14ac:dyDescent="0.25">
      <c r="A177" s="3">
        <v>174</v>
      </c>
      <c r="B177" s="3" t="s">
        <v>631</v>
      </c>
      <c r="C177" s="16">
        <v>0</v>
      </c>
      <c r="D177" s="16">
        <v>0</v>
      </c>
      <c r="E177" s="3" t="s">
        <v>631</v>
      </c>
      <c r="F177" s="10" t="s">
        <v>646</v>
      </c>
    </row>
    <row r="178" spans="1:6" x14ac:dyDescent="0.25">
      <c r="A178" s="3">
        <v>175</v>
      </c>
      <c r="B178" s="3" t="s">
        <v>631</v>
      </c>
      <c r="C178" s="16">
        <v>0</v>
      </c>
      <c r="D178" s="16">
        <v>0</v>
      </c>
      <c r="E178" s="3" t="s">
        <v>631</v>
      </c>
      <c r="F178" s="10" t="s">
        <v>646</v>
      </c>
    </row>
    <row r="179" spans="1:6" x14ac:dyDescent="0.25">
      <c r="A179" s="3">
        <v>176</v>
      </c>
      <c r="B179" s="3" t="s">
        <v>631</v>
      </c>
      <c r="C179" s="16">
        <v>0</v>
      </c>
      <c r="D179" s="16">
        <v>0</v>
      </c>
      <c r="E179" s="3" t="s">
        <v>631</v>
      </c>
      <c r="F179" s="10" t="s">
        <v>646</v>
      </c>
    </row>
    <row r="180" spans="1:6" x14ac:dyDescent="0.25">
      <c r="A180" s="3">
        <v>177</v>
      </c>
      <c r="B180" s="3" t="s">
        <v>631</v>
      </c>
      <c r="C180" s="16">
        <v>0</v>
      </c>
      <c r="D180" s="16">
        <v>0</v>
      </c>
      <c r="E180" s="3" t="s">
        <v>631</v>
      </c>
      <c r="F180" s="10" t="s">
        <v>646</v>
      </c>
    </row>
    <row r="181" spans="1:6" x14ac:dyDescent="0.25">
      <c r="A181" s="3">
        <v>178</v>
      </c>
      <c r="B181" s="3" t="s">
        <v>631</v>
      </c>
      <c r="C181" s="16">
        <v>0</v>
      </c>
      <c r="D181" s="16">
        <v>0</v>
      </c>
      <c r="E181" s="3" t="s">
        <v>631</v>
      </c>
      <c r="F181" s="10" t="s">
        <v>646</v>
      </c>
    </row>
    <row r="182" spans="1:6" x14ac:dyDescent="0.25">
      <c r="A182" s="3">
        <v>179</v>
      </c>
      <c r="B182" s="3" t="s">
        <v>631</v>
      </c>
      <c r="C182" s="16">
        <v>0</v>
      </c>
      <c r="D182" s="16">
        <v>0</v>
      </c>
      <c r="E182" s="3" t="s">
        <v>631</v>
      </c>
      <c r="F182" s="10" t="s">
        <v>646</v>
      </c>
    </row>
    <row r="183" spans="1:6" x14ac:dyDescent="0.25">
      <c r="A183" s="3">
        <v>180</v>
      </c>
      <c r="B183" s="3" t="s">
        <v>631</v>
      </c>
      <c r="C183" s="16">
        <v>0</v>
      </c>
      <c r="D183" s="16">
        <v>0</v>
      </c>
      <c r="E183" s="3" t="s">
        <v>631</v>
      </c>
      <c r="F183" s="10" t="s">
        <v>646</v>
      </c>
    </row>
    <row r="184" spans="1:6" x14ac:dyDescent="0.25">
      <c r="A184" s="3">
        <v>181</v>
      </c>
      <c r="B184" s="3" t="s">
        <v>631</v>
      </c>
      <c r="C184" s="16">
        <v>0</v>
      </c>
      <c r="D184" s="16">
        <v>0</v>
      </c>
      <c r="E184" s="3" t="s">
        <v>631</v>
      </c>
      <c r="F184" s="10" t="s">
        <v>646</v>
      </c>
    </row>
    <row r="185" spans="1:6" x14ac:dyDescent="0.25">
      <c r="A185" s="3">
        <v>182</v>
      </c>
      <c r="B185" s="3" t="s">
        <v>631</v>
      </c>
      <c r="C185" s="16">
        <v>0</v>
      </c>
      <c r="D185" s="16">
        <v>0</v>
      </c>
      <c r="E185" s="3" t="s">
        <v>631</v>
      </c>
      <c r="F185" s="10" t="s">
        <v>646</v>
      </c>
    </row>
    <row r="186" spans="1:6" x14ac:dyDescent="0.25">
      <c r="A186" s="3">
        <v>183</v>
      </c>
      <c r="B186" s="3" t="s">
        <v>631</v>
      </c>
      <c r="C186" s="16">
        <v>0</v>
      </c>
      <c r="D186" s="16">
        <v>0</v>
      </c>
      <c r="E186" s="3" t="s">
        <v>631</v>
      </c>
      <c r="F186" s="10" t="s">
        <v>646</v>
      </c>
    </row>
    <row r="187" spans="1:6" x14ac:dyDescent="0.25">
      <c r="A187" s="3">
        <v>184</v>
      </c>
      <c r="B187" s="3" t="s">
        <v>631</v>
      </c>
      <c r="C187" s="16">
        <v>0</v>
      </c>
      <c r="D187" s="16">
        <v>0</v>
      </c>
      <c r="E187" s="3" t="s">
        <v>631</v>
      </c>
      <c r="F187" s="10" t="s">
        <v>646</v>
      </c>
    </row>
    <row r="188" spans="1:6" x14ac:dyDescent="0.25">
      <c r="A188" s="3">
        <v>185</v>
      </c>
      <c r="B188" s="3" t="s">
        <v>631</v>
      </c>
      <c r="C188" s="16">
        <v>0</v>
      </c>
      <c r="D188" s="16">
        <v>0</v>
      </c>
      <c r="E188" s="3" t="s">
        <v>631</v>
      </c>
      <c r="F188" s="10" t="s">
        <v>646</v>
      </c>
    </row>
    <row r="189" spans="1:6" x14ac:dyDescent="0.25">
      <c r="A189" s="3">
        <v>186</v>
      </c>
      <c r="B189" s="3" t="s">
        <v>647</v>
      </c>
      <c r="C189" s="13">
        <v>1366.24</v>
      </c>
      <c r="D189" s="13">
        <v>1366.24</v>
      </c>
      <c r="E189" s="3" t="s">
        <v>217</v>
      </c>
      <c r="F189" s="10" t="s">
        <v>646</v>
      </c>
    </row>
    <row r="190" spans="1:6" x14ac:dyDescent="0.25">
      <c r="A190" s="3">
        <v>187</v>
      </c>
      <c r="B190" s="3" t="s">
        <v>631</v>
      </c>
      <c r="C190" s="16">
        <v>0</v>
      </c>
      <c r="D190" s="16">
        <v>0</v>
      </c>
      <c r="E190" s="3" t="s">
        <v>631</v>
      </c>
      <c r="F190" s="10" t="s">
        <v>646</v>
      </c>
    </row>
    <row r="191" spans="1:6" x14ac:dyDescent="0.25">
      <c r="A191" s="3">
        <v>188</v>
      </c>
      <c r="B191" s="3" t="s">
        <v>631</v>
      </c>
      <c r="C191" s="16">
        <v>0</v>
      </c>
      <c r="D191" s="16">
        <v>0</v>
      </c>
      <c r="E191" s="3" t="s">
        <v>631</v>
      </c>
      <c r="F191" s="10" t="s">
        <v>646</v>
      </c>
    </row>
    <row r="192" spans="1:6" x14ac:dyDescent="0.25">
      <c r="A192" s="3">
        <v>189</v>
      </c>
      <c r="B192" s="3" t="s">
        <v>631</v>
      </c>
      <c r="C192" s="16">
        <v>0</v>
      </c>
      <c r="D192" s="16">
        <v>0</v>
      </c>
      <c r="E192" s="3" t="s">
        <v>631</v>
      </c>
      <c r="F192" s="10" t="s">
        <v>646</v>
      </c>
    </row>
    <row r="193" spans="1:6" x14ac:dyDescent="0.25">
      <c r="A193" s="3">
        <v>190</v>
      </c>
      <c r="B193" s="3" t="s">
        <v>631</v>
      </c>
      <c r="C193" s="16">
        <v>0</v>
      </c>
      <c r="D193" s="16">
        <v>0</v>
      </c>
      <c r="E193" s="3" t="s">
        <v>631</v>
      </c>
      <c r="F193" s="10" t="s">
        <v>646</v>
      </c>
    </row>
    <row r="194" spans="1:6" x14ac:dyDescent="0.25">
      <c r="A194" s="3">
        <v>191</v>
      </c>
      <c r="B194" s="3" t="s">
        <v>631</v>
      </c>
      <c r="C194" s="16">
        <v>0</v>
      </c>
      <c r="D194" s="16">
        <v>0</v>
      </c>
      <c r="E194" s="3" t="s">
        <v>631</v>
      </c>
      <c r="F194" s="10" t="s">
        <v>646</v>
      </c>
    </row>
    <row r="195" spans="1:6" x14ac:dyDescent="0.25">
      <c r="A195" s="3">
        <v>192</v>
      </c>
      <c r="B195" s="3" t="s">
        <v>631</v>
      </c>
      <c r="C195" s="16">
        <v>0</v>
      </c>
      <c r="D195" s="16">
        <v>0</v>
      </c>
      <c r="E195" s="3" t="s">
        <v>631</v>
      </c>
      <c r="F195" s="10" t="s">
        <v>646</v>
      </c>
    </row>
    <row r="196" spans="1:6" x14ac:dyDescent="0.25">
      <c r="A196" s="3">
        <v>193</v>
      </c>
      <c r="B196" s="3" t="s">
        <v>631</v>
      </c>
      <c r="C196" s="16">
        <v>0</v>
      </c>
      <c r="D196" s="16">
        <v>0</v>
      </c>
      <c r="E196" s="3" t="s">
        <v>631</v>
      </c>
      <c r="F196" s="10" t="s">
        <v>646</v>
      </c>
    </row>
    <row r="197" spans="1:6" x14ac:dyDescent="0.25">
      <c r="A197" s="3">
        <v>194</v>
      </c>
      <c r="B197" s="3" t="s">
        <v>631</v>
      </c>
      <c r="C197" s="16">
        <v>0</v>
      </c>
      <c r="D197" s="16">
        <v>0</v>
      </c>
      <c r="E197" s="3" t="s">
        <v>631</v>
      </c>
      <c r="F197" s="10" t="s">
        <v>646</v>
      </c>
    </row>
    <row r="198" spans="1:6" x14ac:dyDescent="0.25">
      <c r="A198" s="3">
        <v>195</v>
      </c>
      <c r="B198" s="3" t="s">
        <v>631</v>
      </c>
      <c r="C198" s="16">
        <v>0</v>
      </c>
      <c r="D198" s="16">
        <v>0</v>
      </c>
      <c r="E198" s="3" t="s">
        <v>631</v>
      </c>
      <c r="F198" s="10" t="s">
        <v>646</v>
      </c>
    </row>
    <row r="199" spans="1:6" x14ac:dyDescent="0.25">
      <c r="A199" s="3">
        <v>196</v>
      </c>
      <c r="B199" s="3" t="s">
        <v>631</v>
      </c>
      <c r="C199" s="16">
        <v>0</v>
      </c>
      <c r="D199" s="16">
        <v>0</v>
      </c>
      <c r="E199" s="3" t="s">
        <v>631</v>
      </c>
      <c r="F199" s="10" t="s">
        <v>646</v>
      </c>
    </row>
    <row r="200" spans="1:6" x14ac:dyDescent="0.25">
      <c r="A200" s="3">
        <v>197</v>
      </c>
      <c r="B200" s="3" t="s">
        <v>631</v>
      </c>
      <c r="C200" s="16">
        <v>0</v>
      </c>
      <c r="D200" s="16">
        <v>0</v>
      </c>
      <c r="E200" s="3" t="s">
        <v>631</v>
      </c>
      <c r="F200" s="10" t="s">
        <v>646</v>
      </c>
    </row>
    <row r="201" spans="1:6" x14ac:dyDescent="0.25">
      <c r="A201" s="3">
        <v>198</v>
      </c>
      <c r="B201" s="3" t="s">
        <v>631</v>
      </c>
      <c r="C201" s="16">
        <v>0</v>
      </c>
      <c r="D201" s="16">
        <v>0</v>
      </c>
      <c r="E201" s="3" t="s">
        <v>631</v>
      </c>
      <c r="F201" s="10" t="s">
        <v>646</v>
      </c>
    </row>
    <row r="202" spans="1:6" x14ac:dyDescent="0.25">
      <c r="A202" s="3">
        <v>199</v>
      </c>
      <c r="B202" s="3" t="s">
        <v>631</v>
      </c>
      <c r="C202" s="16">
        <v>0</v>
      </c>
      <c r="D202" s="16">
        <v>0</v>
      </c>
      <c r="E202" s="3" t="s">
        <v>631</v>
      </c>
      <c r="F202" s="10" t="s">
        <v>646</v>
      </c>
    </row>
    <row r="203" spans="1:6" x14ac:dyDescent="0.25">
      <c r="A203" s="3">
        <v>200</v>
      </c>
      <c r="B203" s="3" t="s">
        <v>631</v>
      </c>
      <c r="C203" s="16">
        <v>0</v>
      </c>
      <c r="D203" s="16">
        <v>0</v>
      </c>
      <c r="E203" s="3" t="s">
        <v>631</v>
      </c>
      <c r="F203" s="10" t="s">
        <v>646</v>
      </c>
    </row>
    <row r="204" spans="1:6" x14ac:dyDescent="0.25">
      <c r="A204" s="3">
        <v>201</v>
      </c>
      <c r="B204" s="3" t="s">
        <v>631</v>
      </c>
      <c r="C204" s="16">
        <v>0</v>
      </c>
      <c r="D204" s="16">
        <v>0</v>
      </c>
      <c r="E204" s="3" t="s">
        <v>631</v>
      </c>
      <c r="F204" s="10" t="s">
        <v>646</v>
      </c>
    </row>
    <row r="205" spans="1:6" x14ac:dyDescent="0.25">
      <c r="A205" s="3">
        <v>202</v>
      </c>
      <c r="B205" s="3" t="s">
        <v>631</v>
      </c>
      <c r="C205" s="16">
        <v>0</v>
      </c>
      <c r="D205" s="16">
        <v>0</v>
      </c>
      <c r="E205" s="3" t="s">
        <v>631</v>
      </c>
      <c r="F205" s="10" t="s">
        <v>646</v>
      </c>
    </row>
    <row r="206" spans="1:6" x14ac:dyDescent="0.25">
      <c r="A206" s="3">
        <v>203</v>
      </c>
      <c r="B206" s="3" t="s">
        <v>631</v>
      </c>
      <c r="C206" s="16">
        <v>0</v>
      </c>
      <c r="D206" s="16">
        <v>0</v>
      </c>
      <c r="E206" s="3" t="s">
        <v>631</v>
      </c>
      <c r="F206" s="10" t="s">
        <v>646</v>
      </c>
    </row>
    <row r="207" spans="1:6" x14ac:dyDescent="0.25">
      <c r="A207" s="3">
        <v>204</v>
      </c>
      <c r="B207" s="3" t="s">
        <v>647</v>
      </c>
      <c r="C207" s="13">
        <v>1542.97</v>
      </c>
      <c r="D207" s="13">
        <v>1542.97</v>
      </c>
      <c r="E207" s="3" t="s">
        <v>217</v>
      </c>
      <c r="F207" s="10" t="s">
        <v>646</v>
      </c>
    </row>
    <row r="208" spans="1:6" x14ac:dyDescent="0.25">
      <c r="A208" s="3">
        <v>205</v>
      </c>
      <c r="B208" s="3" t="s">
        <v>631</v>
      </c>
      <c r="C208" s="16">
        <v>0</v>
      </c>
      <c r="D208" s="16">
        <v>0</v>
      </c>
      <c r="E208" s="3" t="s">
        <v>631</v>
      </c>
      <c r="F208" s="10" t="s">
        <v>646</v>
      </c>
    </row>
    <row r="209" spans="1:6" x14ac:dyDescent="0.25">
      <c r="A209" s="3">
        <v>206</v>
      </c>
      <c r="B209" s="3" t="s">
        <v>631</v>
      </c>
      <c r="C209" s="16">
        <v>0</v>
      </c>
      <c r="D209" s="16">
        <v>0</v>
      </c>
      <c r="E209" s="3" t="s">
        <v>631</v>
      </c>
      <c r="F209" s="10" t="s">
        <v>646</v>
      </c>
    </row>
    <row r="210" spans="1:6" x14ac:dyDescent="0.25">
      <c r="A210" s="3">
        <v>207</v>
      </c>
      <c r="B210" s="3" t="s">
        <v>631</v>
      </c>
      <c r="C210" s="16">
        <v>0</v>
      </c>
      <c r="D210" s="16">
        <v>0</v>
      </c>
      <c r="E210" s="3" t="s">
        <v>631</v>
      </c>
      <c r="F210" s="10" t="s">
        <v>646</v>
      </c>
    </row>
    <row r="211" spans="1:6" x14ac:dyDescent="0.25">
      <c r="A211" s="3">
        <v>208</v>
      </c>
      <c r="B211" s="3" t="s">
        <v>631</v>
      </c>
      <c r="C211" s="16">
        <v>0</v>
      </c>
      <c r="D211" s="16">
        <v>0</v>
      </c>
      <c r="E211" s="3" t="s">
        <v>631</v>
      </c>
      <c r="F211" s="10" t="s">
        <v>646</v>
      </c>
    </row>
    <row r="212" spans="1:6" x14ac:dyDescent="0.25">
      <c r="A212" s="3">
        <v>209</v>
      </c>
      <c r="B212" s="3" t="s">
        <v>631</v>
      </c>
      <c r="C212" s="16">
        <v>0</v>
      </c>
      <c r="D212" s="16">
        <v>0</v>
      </c>
      <c r="E212" s="3" t="s">
        <v>631</v>
      </c>
      <c r="F212" s="10" t="s">
        <v>646</v>
      </c>
    </row>
    <row r="213" spans="1:6" x14ac:dyDescent="0.25">
      <c r="A213" s="3">
        <v>210</v>
      </c>
      <c r="B213" s="3" t="s">
        <v>631</v>
      </c>
      <c r="C213" s="16">
        <v>0</v>
      </c>
      <c r="D213" s="16">
        <v>0</v>
      </c>
      <c r="E213" s="3" t="s">
        <v>631</v>
      </c>
      <c r="F213" s="10" t="s">
        <v>646</v>
      </c>
    </row>
    <row r="214" spans="1:6" x14ac:dyDescent="0.25">
      <c r="A214" s="3">
        <v>211</v>
      </c>
      <c r="B214" s="3" t="s">
        <v>631</v>
      </c>
      <c r="C214" s="16">
        <v>0</v>
      </c>
      <c r="D214" s="16">
        <v>0</v>
      </c>
      <c r="E214" s="3" t="s">
        <v>631</v>
      </c>
      <c r="F214" s="10" t="s">
        <v>646</v>
      </c>
    </row>
    <row r="215" spans="1:6" x14ac:dyDescent="0.25">
      <c r="A215" s="3">
        <v>212</v>
      </c>
      <c r="B215" s="3" t="s">
        <v>631</v>
      </c>
      <c r="C215" s="16">
        <v>0</v>
      </c>
      <c r="D215" s="16">
        <v>0</v>
      </c>
      <c r="E215" s="3" t="s">
        <v>631</v>
      </c>
      <c r="F215" s="10" t="s">
        <v>646</v>
      </c>
    </row>
    <row r="216" spans="1:6" x14ac:dyDescent="0.25">
      <c r="A216" s="3">
        <v>213</v>
      </c>
      <c r="B216" s="3" t="s">
        <v>631</v>
      </c>
      <c r="C216" s="16">
        <v>0</v>
      </c>
      <c r="D216" s="16">
        <v>0</v>
      </c>
      <c r="E216" s="3" t="s">
        <v>631</v>
      </c>
      <c r="F216" s="10" t="s">
        <v>646</v>
      </c>
    </row>
    <row r="217" spans="1:6" x14ac:dyDescent="0.25">
      <c r="A217" s="3">
        <v>214</v>
      </c>
      <c r="B217" s="3" t="s">
        <v>631</v>
      </c>
      <c r="C217" s="16">
        <v>0</v>
      </c>
      <c r="D217" s="16">
        <v>0</v>
      </c>
      <c r="E217" s="3" t="s">
        <v>631</v>
      </c>
      <c r="F217" s="10" t="s">
        <v>646</v>
      </c>
    </row>
    <row r="218" spans="1:6" x14ac:dyDescent="0.25">
      <c r="A218" s="3">
        <v>215</v>
      </c>
      <c r="B218" s="3" t="s">
        <v>631</v>
      </c>
      <c r="C218" s="16">
        <v>0</v>
      </c>
      <c r="D218" s="16">
        <v>0</v>
      </c>
      <c r="E218" s="3" t="s">
        <v>631</v>
      </c>
      <c r="F218" s="10" t="s">
        <v>646</v>
      </c>
    </row>
    <row r="219" spans="1:6" x14ac:dyDescent="0.25">
      <c r="A219" s="3">
        <v>216</v>
      </c>
      <c r="B219" s="3" t="s">
        <v>631</v>
      </c>
      <c r="C219" s="16">
        <v>0</v>
      </c>
      <c r="D219" s="16">
        <v>0</v>
      </c>
      <c r="E219" s="3" t="s">
        <v>631</v>
      </c>
      <c r="F219" s="10" t="s">
        <v>646</v>
      </c>
    </row>
    <row r="220" spans="1:6" x14ac:dyDescent="0.25">
      <c r="A220" s="3">
        <v>217</v>
      </c>
      <c r="B220" s="3" t="s">
        <v>631</v>
      </c>
      <c r="C220" s="16">
        <v>0</v>
      </c>
      <c r="D220" s="16">
        <v>0</v>
      </c>
      <c r="E220" s="3" t="s">
        <v>631</v>
      </c>
      <c r="F220" s="10" t="s">
        <v>646</v>
      </c>
    </row>
    <row r="221" spans="1:6" x14ac:dyDescent="0.25">
      <c r="A221" s="3">
        <v>218</v>
      </c>
      <c r="B221" s="3" t="s">
        <v>647</v>
      </c>
      <c r="C221" s="13">
        <v>933.48</v>
      </c>
      <c r="D221" s="13">
        <v>933.48</v>
      </c>
      <c r="E221" s="3" t="s">
        <v>217</v>
      </c>
      <c r="F221" s="10" t="s">
        <v>646</v>
      </c>
    </row>
    <row r="222" spans="1:6" x14ac:dyDescent="0.25">
      <c r="A222" s="3">
        <v>219</v>
      </c>
      <c r="B222" s="3" t="s">
        <v>631</v>
      </c>
      <c r="C222" s="16">
        <v>0</v>
      </c>
      <c r="D222" s="16">
        <v>0</v>
      </c>
      <c r="E222" s="3" t="s">
        <v>631</v>
      </c>
      <c r="F222" s="10" t="s">
        <v>646</v>
      </c>
    </row>
    <row r="223" spans="1:6" x14ac:dyDescent="0.25">
      <c r="A223" s="3">
        <v>220</v>
      </c>
      <c r="B223" s="3" t="s">
        <v>631</v>
      </c>
      <c r="C223" s="16">
        <v>0</v>
      </c>
      <c r="D223" s="16">
        <v>0</v>
      </c>
      <c r="E223" s="3" t="s">
        <v>631</v>
      </c>
      <c r="F223" s="10" t="s">
        <v>646</v>
      </c>
    </row>
    <row r="224" spans="1:6" x14ac:dyDescent="0.25">
      <c r="A224" s="3">
        <v>221</v>
      </c>
      <c r="B224" s="3" t="s">
        <v>631</v>
      </c>
      <c r="C224" s="16">
        <v>0</v>
      </c>
      <c r="D224" s="16">
        <v>0</v>
      </c>
      <c r="E224" s="3" t="s">
        <v>631</v>
      </c>
      <c r="F224" s="10" t="s">
        <v>646</v>
      </c>
    </row>
    <row r="225" spans="1:6" x14ac:dyDescent="0.25">
      <c r="A225" s="3">
        <v>222</v>
      </c>
      <c r="B225" s="3" t="s">
        <v>631</v>
      </c>
      <c r="C225" s="16">
        <v>0</v>
      </c>
      <c r="D225" s="16">
        <v>0</v>
      </c>
      <c r="E225" s="3" t="s">
        <v>631</v>
      </c>
      <c r="F225" s="10" t="s">
        <v>646</v>
      </c>
    </row>
    <row r="226" spans="1:6" x14ac:dyDescent="0.25">
      <c r="A226" s="3">
        <v>223</v>
      </c>
      <c r="B226" s="3" t="s">
        <v>631</v>
      </c>
      <c r="C226" s="16">
        <v>0</v>
      </c>
      <c r="D226" s="16">
        <v>0</v>
      </c>
      <c r="E226" s="3" t="s">
        <v>631</v>
      </c>
      <c r="F226" s="10" t="s">
        <v>646</v>
      </c>
    </row>
    <row r="227" spans="1:6" x14ac:dyDescent="0.25">
      <c r="A227" s="3">
        <v>224</v>
      </c>
      <c r="B227" s="3" t="s">
        <v>631</v>
      </c>
      <c r="C227" s="16">
        <v>0</v>
      </c>
      <c r="D227" s="16">
        <v>0</v>
      </c>
      <c r="E227" s="3" t="s">
        <v>631</v>
      </c>
      <c r="F227" s="10" t="s">
        <v>646</v>
      </c>
    </row>
    <row r="228" spans="1:6" x14ac:dyDescent="0.25">
      <c r="A228" s="3">
        <v>225</v>
      </c>
      <c r="B228" s="3" t="s">
        <v>631</v>
      </c>
      <c r="C228" s="16">
        <v>0</v>
      </c>
      <c r="D228" s="16">
        <v>0</v>
      </c>
      <c r="E228" s="3" t="s">
        <v>631</v>
      </c>
      <c r="F228" s="10" t="s">
        <v>646</v>
      </c>
    </row>
    <row r="229" spans="1:6" x14ac:dyDescent="0.25">
      <c r="A229" s="3">
        <v>226</v>
      </c>
      <c r="B229" s="3" t="s">
        <v>631</v>
      </c>
      <c r="C229" s="16">
        <v>0</v>
      </c>
      <c r="D229" s="16">
        <v>0</v>
      </c>
      <c r="E229" s="3" t="s">
        <v>631</v>
      </c>
      <c r="F229" s="10" t="s">
        <v>646</v>
      </c>
    </row>
    <row r="230" spans="1:6" x14ac:dyDescent="0.25">
      <c r="A230" s="3">
        <v>227</v>
      </c>
      <c r="B230" s="3" t="s">
        <v>631</v>
      </c>
      <c r="C230" s="16">
        <v>0</v>
      </c>
      <c r="D230" s="16">
        <v>0</v>
      </c>
      <c r="E230" s="3" t="s">
        <v>631</v>
      </c>
      <c r="F230" s="10" t="s">
        <v>646</v>
      </c>
    </row>
    <row r="231" spans="1:6" x14ac:dyDescent="0.25">
      <c r="A231" s="3">
        <v>228</v>
      </c>
      <c r="B231" s="3" t="s">
        <v>647</v>
      </c>
      <c r="C231" s="13">
        <v>1000</v>
      </c>
      <c r="D231" s="13">
        <v>1000</v>
      </c>
      <c r="E231" s="3" t="s">
        <v>217</v>
      </c>
      <c r="F231" s="10" t="s">
        <v>646</v>
      </c>
    </row>
    <row r="232" spans="1:6" x14ac:dyDescent="0.25">
      <c r="A232" s="3">
        <v>229</v>
      </c>
      <c r="B232" s="3" t="s">
        <v>631</v>
      </c>
      <c r="C232" s="16">
        <v>0</v>
      </c>
      <c r="D232" s="16">
        <v>0</v>
      </c>
      <c r="E232" s="3" t="s">
        <v>631</v>
      </c>
      <c r="F232" s="10" t="s">
        <v>646</v>
      </c>
    </row>
    <row r="233" spans="1:6" x14ac:dyDescent="0.25">
      <c r="A233" s="3">
        <v>230</v>
      </c>
      <c r="B233" s="3" t="s">
        <v>631</v>
      </c>
      <c r="C233" s="16">
        <v>0</v>
      </c>
      <c r="D233" s="16">
        <v>0</v>
      </c>
      <c r="E233" s="3" t="s">
        <v>631</v>
      </c>
      <c r="F233" s="10" t="s">
        <v>646</v>
      </c>
    </row>
    <row r="234" spans="1:6" x14ac:dyDescent="0.25">
      <c r="A234" s="3">
        <v>231</v>
      </c>
      <c r="B234" s="3" t="s">
        <v>631</v>
      </c>
      <c r="C234" s="16">
        <v>0</v>
      </c>
      <c r="D234" s="16">
        <v>0</v>
      </c>
      <c r="E234" s="3" t="s">
        <v>631</v>
      </c>
      <c r="F234" s="10" t="s">
        <v>646</v>
      </c>
    </row>
    <row r="235" spans="1:6" x14ac:dyDescent="0.25">
      <c r="A235" s="3">
        <v>232</v>
      </c>
      <c r="B235" s="3" t="s">
        <v>647</v>
      </c>
      <c r="C235" s="13">
        <v>1000</v>
      </c>
      <c r="D235" s="13">
        <v>1000</v>
      </c>
      <c r="E235" s="3" t="s">
        <v>217</v>
      </c>
      <c r="F235" s="10" t="s">
        <v>646</v>
      </c>
    </row>
    <row r="236" spans="1:6" x14ac:dyDescent="0.25">
      <c r="A236" s="3">
        <v>233</v>
      </c>
      <c r="B236" s="3" t="s">
        <v>631</v>
      </c>
      <c r="C236" s="16">
        <v>0</v>
      </c>
      <c r="D236" s="16">
        <v>0</v>
      </c>
      <c r="E236" s="3" t="s">
        <v>631</v>
      </c>
      <c r="F236" s="10" t="s">
        <v>646</v>
      </c>
    </row>
    <row r="237" spans="1:6" x14ac:dyDescent="0.25">
      <c r="A237" s="3">
        <v>234</v>
      </c>
      <c r="B237" s="3" t="s">
        <v>631</v>
      </c>
      <c r="C237" s="16">
        <v>0</v>
      </c>
      <c r="D237" s="16">
        <v>0</v>
      </c>
      <c r="E237" s="3" t="s">
        <v>631</v>
      </c>
      <c r="F237" s="10" t="s">
        <v>646</v>
      </c>
    </row>
    <row r="238" spans="1:6" x14ac:dyDescent="0.25">
      <c r="A238" s="3">
        <v>235</v>
      </c>
      <c r="B238" s="3" t="s">
        <v>631</v>
      </c>
      <c r="C238" s="16">
        <v>0</v>
      </c>
      <c r="D238" s="16">
        <v>0</v>
      </c>
      <c r="E238" s="3" t="s">
        <v>631</v>
      </c>
      <c r="F238" s="10" t="s">
        <v>646</v>
      </c>
    </row>
    <row r="239" spans="1:6" x14ac:dyDescent="0.25">
      <c r="A239" s="3">
        <v>236</v>
      </c>
      <c r="B239" s="3" t="s">
        <v>631</v>
      </c>
      <c r="C239" s="16">
        <v>0</v>
      </c>
      <c r="D239" s="16">
        <v>0</v>
      </c>
      <c r="E239" s="3" t="s">
        <v>631</v>
      </c>
      <c r="F239" s="10" t="s">
        <v>646</v>
      </c>
    </row>
    <row r="240" spans="1:6" x14ac:dyDescent="0.25">
      <c r="A240" s="3">
        <v>237</v>
      </c>
      <c r="B240" s="3" t="s">
        <v>631</v>
      </c>
      <c r="C240" s="16">
        <v>0</v>
      </c>
      <c r="D240" s="16">
        <v>0</v>
      </c>
      <c r="E240" s="3" t="s">
        <v>631</v>
      </c>
      <c r="F240" s="10" t="s">
        <v>646</v>
      </c>
    </row>
    <row r="241" spans="1:6" x14ac:dyDescent="0.25">
      <c r="A241" s="3">
        <v>238</v>
      </c>
      <c r="B241" s="3" t="s">
        <v>631</v>
      </c>
      <c r="C241" s="16">
        <v>0</v>
      </c>
      <c r="D241" s="16">
        <v>0</v>
      </c>
      <c r="E241" s="3" t="s">
        <v>631</v>
      </c>
      <c r="F241" s="10" t="s">
        <v>646</v>
      </c>
    </row>
    <row r="242" spans="1:6" x14ac:dyDescent="0.25">
      <c r="A242" s="3">
        <v>239</v>
      </c>
      <c r="B242" s="3" t="s">
        <v>647</v>
      </c>
      <c r="C242" s="13">
        <v>1000</v>
      </c>
      <c r="D242" s="13">
        <v>1000</v>
      </c>
      <c r="E242" s="3" t="s">
        <v>217</v>
      </c>
      <c r="F242" s="10" t="s">
        <v>646</v>
      </c>
    </row>
    <row r="243" spans="1:6" x14ac:dyDescent="0.25">
      <c r="A243" s="3">
        <v>240</v>
      </c>
      <c r="B243" s="3" t="s">
        <v>631</v>
      </c>
      <c r="C243" s="16">
        <v>0</v>
      </c>
      <c r="D243" s="16">
        <v>0</v>
      </c>
      <c r="E243" s="3" t="s">
        <v>631</v>
      </c>
      <c r="F243" s="10" t="s">
        <v>646</v>
      </c>
    </row>
    <row r="244" spans="1:6" x14ac:dyDescent="0.25">
      <c r="A244" s="3">
        <v>241</v>
      </c>
      <c r="B244" s="3" t="s">
        <v>631</v>
      </c>
      <c r="C244" s="16">
        <v>0</v>
      </c>
      <c r="D244" s="16">
        <v>0</v>
      </c>
      <c r="E244" s="3" t="s">
        <v>631</v>
      </c>
      <c r="F244" s="10" t="s">
        <v>646</v>
      </c>
    </row>
    <row r="245" spans="1:6" x14ac:dyDescent="0.25">
      <c r="A245" s="3">
        <v>242</v>
      </c>
      <c r="B245" s="3" t="s">
        <v>631</v>
      </c>
      <c r="C245" s="16">
        <v>0</v>
      </c>
      <c r="D245" s="16">
        <v>0</v>
      </c>
      <c r="E245" s="3" t="s">
        <v>631</v>
      </c>
      <c r="F245" s="10" t="s">
        <v>646</v>
      </c>
    </row>
    <row r="246" spans="1:6" x14ac:dyDescent="0.25">
      <c r="A246" s="3">
        <v>243</v>
      </c>
      <c r="B246" s="3" t="s">
        <v>631</v>
      </c>
      <c r="C246" s="16">
        <v>0</v>
      </c>
      <c r="D246" s="16">
        <v>0</v>
      </c>
      <c r="E246" s="3" t="s">
        <v>631</v>
      </c>
      <c r="F246" s="10" t="s">
        <v>646</v>
      </c>
    </row>
    <row r="247" spans="1:6" x14ac:dyDescent="0.25">
      <c r="A247" s="3">
        <v>244</v>
      </c>
      <c r="B247" s="3" t="s">
        <v>631</v>
      </c>
      <c r="C247" s="16">
        <v>0</v>
      </c>
      <c r="D247" s="16">
        <v>0</v>
      </c>
      <c r="E247" s="3" t="s">
        <v>631</v>
      </c>
      <c r="F247" s="10" t="s">
        <v>646</v>
      </c>
    </row>
    <row r="248" spans="1:6" x14ac:dyDescent="0.25">
      <c r="A248" s="3">
        <v>245</v>
      </c>
      <c r="B248" s="3" t="s">
        <v>631</v>
      </c>
      <c r="C248" s="16">
        <v>0</v>
      </c>
      <c r="D248" s="16">
        <v>0</v>
      </c>
      <c r="E248" s="3" t="s">
        <v>631</v>
      </c>
      <c r="F248" s="10" t="s">
        <v>646</v>
      </c>
    </row>
    <row r="249" spans="1:6" x14ac:dyDescent="0.25">
      <c r="A249" s="3">
        <v>246</v>
      </c>
      <c r="B249" s="3" t="s">
        <v>631</v>
      </c>
      <c r="C249" s="16">
        <v>0</v>
      </c>
      <c r="D249" s="16">
        <v>0</v>
      </c>
      <c r="E249" s="3" t="s">
        <v>631</v>
      </c>
      <c r="F249" s="10" t="s">
        <v>646</v>
      </c>
    </row>
    <row r="250" spans="1:6" x14ac:dyDescent="0.25">
      <c r="A250" s="3">
        <v>247</v>
      </c>
      <c r="B250" s="3" t="s">
        <v>647</v>
      </c>
      <c r="C250" s="13">
        <v>1000</v>
      </c>
      <c r="D250" s="13">
        <v>1000</v>
      </c>
      <c r="E250" s="3" t="s">
        <v>217</v>
      </c>
      <c r="F250" s="10" t="s">
        <v>646</v>
      </c>
    </row>
    <row r="251" spans="1:6" x14ac:dyDescent="0.25">
      <c r="A251" s="3">
        <v>248</v>
      </c>
      <c r="B251" s="3" t="s">
        <v>631</v>
      </c>
      <c r="C251" s="16">
        <v>0</v>
      </c>
      <c r="D251" s="16">
        <v>0</v>
      </c>
      <c r="E251" s="3" t="s">
        <v>631</v>
      </c>
      <c r="F251" s="10" t="s">
        <v>646</v>
      </c>
    </row>
    <row r="252" spans="1:6" x14ac:dyDescent="0.25">
      <c r="A252" s="3">
        <v>249</v>
      </c>
      <c r="B252" s="3" t="s">
        <v>631</v>
      </c>
      <c r="C252" s="16">
        <v>0</v>
      </c>
      <c r="D252" s="16">
        <v>0</v>
      </c>
      <c r="E252" s="3" t="s">
        <v>631</v>
      </c>
      <c r="F252" s="10" t="s">
        <v>646</v>
      </c>
    </row>
    <row r="253" spans="1:6" x14ac:dyDescent="0.25">
      <c r="A253" s="3">
        <v>250</v>
      </c>
      <c r="B253" s="3" t="s">
        <v>631</v>
      </c>
      <c r="C253" s="16">
        <v>0</v>
      </c>
      <c r="D253" s="16">
        <v>0</v>
      </c>
      <c r="E253" s="3" t="s">
        <v>631</v>
      </c>
      <c r="F253" s="10" t="s">
        <v>646</v>
      </c>
    </row>
    <row r="254" spans="1:6" x14ac:dyDescent="0.25">
      <c r="A254" s="3">
        <v>251</v>
      </c>
      <c r="B254" s="3" t="s">
        <v>631</v>
      </c>
      <c r="C254" s="16">
        <v>0</v>
      </c>
      <c r="D254" s="16">
        <v>0</v>
      </c>
      <c r="E254" s="3" t="s">
        <v>631</v>
      </c>
      <c r="F254" s="10" t="s">
        <v>646</v>
      </c>
    </row>
    <row r="255" spans="1:6" x14ac:dyDescent="0.25">
      <c r="A255" s="3">
        <v>252</v>
      </c>
      <c r="B255" s="3" t="s">
        <v>631</v>
      </c>
      <c r="C255" s="16">
        <v>0</v>
      </c>
      <c r="D255" s="16">
        <v>0</v>
      </c>
      <c r="E255" s="3" t="s">
        <v>631</v>
      </c>
      <c r="F255" s="10" t="s">
        <v>646</v>
      </c>
    </row>
    <row r="256" spans="1:6" x14ac:dyDescent="0.25">
      <c r="A256" s="3">
        <v>253</v>
      </c>
      <c r="B256" s="3" t="s">
        <v>631</v>
      </c>
      <c r="C256" s="16">
        <v>0</v>
      </c>
      <c r="D256" s="16">
        <v>0</v>
      </c>
      <c r="E256" s="3" t="s">
        <v>631</v>
      </c>
      <c r="F256" s="10" t="s">
        <v>646</v>
      </c>
    </row>
    <row r="257" spans="1:6" x14ac:dyDescent="0.25">
      <c r="A257" s="3">
        <v>254</v>
      </c>
      <c r="B257" s="3" t="s">
        <v>631</v>
      </c>
      <c r="C257" s="16">
        <v>0</v>
      </c>
      <c r="D257" s="16">
        <v>0</v>
      </c>
      <c r="E257" s="3" t="s">
        <v>631</v>
      </c>
      <c r="F257" s="10" t="s">
        <v>646</v>
      </c>
    </row>
    <row r="258" spans="1:6" x14ac:dyDescent="0.25">
      <c r="A258" s="3">
        <v>255</v>
      </c>
      <c r="B258" s="3" t="s">
        <v>631</v>
      </c>
      <c r="C258" s="16">
        <v>0</v>
      </c>
      <c r="D258" s="16">
        <v>0</v>
      </c>
      <c r="E258" s="3" t="s">
        <v>631</v>
      </c>
      <c r="F258" s="10" t="s">
        <v>646</v>
      </c>
    </row>
    <row r="259" spans="1:6" x14ac:dyDescent="0.25">
      <c r="A259" s="3">
        <v>256</v>
      </c>
      <c r="B259" s="3" t="s">
        <v>631</v>
      </c>
      <c r="C259" s="16">
        <v>0</v>
      </c>
      <c r="D259" s="16">
        <v>0</v>
      </c>
      <c r="E259" s="3" t="s">
        <v>631</v>
      </c>
      <c r="F259" s="10" t="s">
        <v>646</v>
      </c>
    </row>
    <row r="260" spans="1:6" x14ac:dyDescent="0.25">
      <c r="A260" s="3">
        <v>257</v>
      </c>
      <c r="B260" s="3" t="s">
        <v>631</v>
      </c>
      <c r="C260" s="16">
        <v>0</v>
      </c>
      <c r="D260" s="16">
        <v>0</v>
      </c>
      <c r="E260" s="3" t="s">
        <v>631</v>
      </c>
      <c r="F260" s="10" t="s">
        <v>646</v>
      </c>
    </row>
    <row r="261" spans="1:6" x14ac:dyDescent="0.25">
      <c r="A261" s="3">
        <v>258</v>
      </c>
      <c r="B261" s="3" t="s">
        <v>631</v>
      </c>
      <c r="C261" s="16">
        <v>0</v>
      </c>
      <c r="D261" s="16">
        <v>0</v>
      </c>
      <c r="E261" s="3" t="s">
        <v>631</v>
      </c>
      <c r="F261" s="10" t="s">
        <v>646</v>
      </c>
    </row>
    <row r="262" spans="1:6" x14ac:dyDescent="0.25">
      <c r="A262" s="3">
        <v>259</v>
      </c>
      <c r="B262" s="3" t="s">
        <v>631</v>
      </c>
      <c r="C262" s="16">
        <v>0</v>
      </c>
      <c r="D262" s="16">
        <v>0</v>
      </c>
      <c r="E262" s="3" t="s">
        <v>631</v>
      </c>
      <c r="F262" s="10" t="s">
        <v>646</v>
      </c>
    </row>
    <row r="263" spans="1:6" x14ac:dyDescent="0.25">
      <c r="A263" s="3">
        <v>260</v>
      </c>
      <c r="B263" s="3" t="s">
        <v>631</v>
      </c>
      <c r="C263" s="16">
        <v>0</v>
      </c>
      <c r="D263" s="16">
        <v>0</v>
      </c>
      <c r="E263" s="3" t="s">
        <v>631</v>
      </c>
      <c r="F263" s="10" t="s">
        <v>646</v>
      </c>
    </row>
    <row r="264" spans="1:6" x14ac:dyDescent="0.25">
      <c r="A264" s="3">
        <v>261</v>
      </c>
      <c r="B264" s="3" t="s">
        <v>631</v>
      </c>
      <c r="C264" s="16">
        <v>0</v>
      </c>
      <c r="D264" s="16">
        <v>0</v>
      </c>
      <c r="E264" s="3" t="s">
        <v>631</v>
      </c>
      <c r="F264" s="10" t="s">
        <v>646</v>
      </c>
    </row>
    <row r="265" spans="1:6" x14ac:dyDescent="0.25">
      <c r="A265" s="3">
        <v>262</v>
      </c>
      <c r="B265" s="3" t="s">
        <v>631</v>
      </c>
      <c r="C265" s="16">
        <v>0</v>
      </c>
      <c r="D265" s="16">
        <v>0</v>
      </c>
      <c r="E265" s="3" t="s">
        <v>631</v>
      </c>
      <c r="F265" s="10" t="s">
        <v>646</v>
      </c>
    </row>
    <row r="266" spans="1:6" x14ac:dyDescent="0.25">
      <c r="A266" s="3">
        <v>263</v>
      </c>
      <c r="B266" s="3" t="s">
        <v>631</v>
      </c>
      <c r="C266" s="16">
        <v>0</v>
      </c>
      <c r="D266" s="16">
        <v>0</v>
      </c>
      <c r="E266" s="3" t="s">
        <v>631</v>
      </c>
      <c r="F266" s="10" t="s">
        <v>646</v>
      </c>
    </row>
    <row r="267" spans="1:6" x14ac:dyDescent="0.25">
      <c r="A267" s="3">
        <v>264</v>
      </c>
      <c r="B267" s="3" t="s">
        <v>647</v>
      </c>
      <c r="C267" s="13">
        <v>1000</v>
      </c>
      <c r="D267" s="13">
        <v>1000</v>
      </c>
      <c r="E267" s="3" t="s">
        <v>217</v>
      </c>
      <c r="F267" s="10" t="s">
        <v>646</v>
      </c>
    </row>
    <row r="268" spans="1:6" x14ac:dyDescent="0.25">
      <c r="A268" s="3">
        <v>265</v>
      </c>
      <c r="B268" s="3" t="s">
        <v>631</v>
      </c>
      <c r="C268" s="16">
        <v>0</v>
      </c>
      <c r="D268" s="16">
        <v>0</v>
      </c>
      <c r="E268" s="3" t="s">
        <v>631</v>
      </c>
      <c r="F268" s="10" t="s">
        <v>646</v>
      </c>
    </row>
    <row r="269" spans="1:6" x14ac:dyDescent="0.25">
      <c r="A269" s="3">
        <v>266</v>
      </c>
      <c r="B269" s="3" t="s">
        <v>631</v>
      </c>
      <c r="C269" s="16">
        <v>0</v>
      </c>
      <c r="D269" s="16">
        <v>0</v>
      </c>
      <c r="E269" s="3" t="s">
        <v>631</v>
      </c>
      <c r="F269" s="10" t="s">
        <v>646</v>
      </c>
    </row>
    <row r="270" spans="1:6" x14ac:dyDescent="0.25">
      <c r="A270" s="3">
        <v>267</v>
      </c>
      <c r="B270" s="3" t="s">
        <v>631</v>
      </c>
      <c r="C270" s="16">
        <v>0</v>
      </c>
      <c r="D270" s="16">
        <v>0</v>
      </c>
      <c r="E270" s="3" t="s">
        <v>631</v>
      </c>
      <c r="F270" s="10" t="s">
        <v>646</v>
      </c>
    </row>
    <row r="271" spans="1:6" x14ac:dyDescent="0.25">
      <c r="A271" s="3">
        <v>268</v>
      </c>
      <c r="B271" s="3" t="s">
        <v>631</v>
      </c>
      <c r="C271" s="16">
        <v>0</v>
      </c>
      <c r="D271" s="16">
        <v>0</v>
      </c>
      <c r="E271" s="3" t="s">
        <v>631</v>
      </c>
      <c r="F271" s="10" t="s">
        <v>646</v>
      </c>
    </row>
    <row r="272" spans="1:6" x14ac:dyDescent="0.25">
      <c r="A272" s="3">
        <v>269</v>
      </c>
      <c r="B272" s="3" t="s">
        <v>631</v>
      </c>
      <c r="C272" s="16">
        <v>0</v>
      </c>
      <c r="D272" s="16">
        <v>0</v>
      </c>
      <c r="E272" s="3" t="s">
        <v>631</v>
      </c>
      <c r="F272" s="10" t="s">
        <v>646</v>
      </c>
    </row>
    <row r="273" spans="1:6" x14ac:dyDescent="0.25">
      <c r="A273" s="3">
        <v>270</v>
      </c>
      <c r="B273" s="3" t="s">
        <v>631</v>
      </c>
      <c r="C273" s="16">
        <v>0</v>
      </c>
      <c r="D273" s="16">
        <v>0</v>
      </c>
      <c r="E273" s="3" t="s">
        <v>631</v>
      </c>
      <c r="F273" s="10" t="s">
        <v>646</v>
      </c>
    </row>
    <row r="274" spans="1:6" x14ac:dyDescent="0.25">
      <c r="A274" s="3">
        <v>271</v>
      </c>
      <c r="B274" s="3" t="s">
        <v>631</v>
      </c>
      <c r="C274" s="16">
        <v>0</v>
      </c>
      <c r="D274" s="16">
        <v>0</v>
      </c>
      <c r="E274" s="3" t="s">
        <v>631</v>
      </c>
      <c r="F274" s="10" t="s">
        <v>646</v>
      </c>
    </row>
    <row r="275" spans="1:6" x14ac:dyDescent="0.25">
      <c r="A275" s="3">
        <v>272</v>
      </c>
      <c r="B275" s="3" t="s">
        <v>631</v>
      </c>
      <c r="C275" s="16">
        <v>0</v>
      </c>
      <c r="D275" s="16">
        <v>0</v>
      </c>
      <c r="E275" s="3" t="s">
        <v>631</v>
      </c>
      <c r="F275" s="10" t="s">
        <v>646</v>
      </c>
    </row>
    <row r="276" spans="1:6" x14ac:dyDescent="0.25">
      <c r="A276" s="3">
        <v>273</v>
      </c>
      <c r="B276" s="3" t="s">
        <v>631</v>
      </c>
      <c r="C276" s="16">
        <v>0</v>
      </c>
      <c r="D276" s="16">
        <v>0</v>
      </c>
      <c r="E276" s="3" t="s">
        <v>631</v>
      </c>
      <c r="F276" s="10" t="s">
        <v>646</v>
      </c>
    </row>
    <row r="277" spans="1:6" x14ac:dyDescent="0.25">
      <c r="A277" s="3">
        <v>274</v>
      </c>
      <c r="B277" s="3" t="s">
        <v>631</v>
      </c>
      <c r="C277" s="16">
        <v>0</v>
      </c>
      <c r="D277" s="16">
        <v>0</v>
      </c>
      <c r="E277" s="3" t="s">
        <v>631</v>
      </c>
      <c r="F277" s="10" t="s">
        <v>646</v>
      </c>
    </row>
    <row r="278" spans="1:6" x14ac:dyDescent="0.25">
      <c r="A278" s="3">
        <v>275</v>
      </c>
      <c r="B278" s="3" t="s">
        <v>631</v>
      </c>
      <c r="C278" s="16">
        <v>0</v>
      </c>
      <c r="D278" s="16">
        <v>0</v>
      </c>
      <c r="E278" s="3" t="s">
        <v>631</v>
      </c>
      <c r="F278" s="10" t="s">
        <v>646</v>
      </c>
    </row>
    <row r="279" spans="1:6" x14ac:dyDescent="0.25">
      <c r="A279" s="3">
        <v>276</v>
      </c>
      <c r="B279" s="3" t="s">
        <v>631</v>
      </c>
      <c r="C279" s="16">
        <v>0</v>
      </c>
      <c r="D279" s="16">
        <v>0</v>
      </c>
      <c r="E279" s="3" t="s">
        <v>631</v>
      </c>
      <c r="F279" s="10" t="s">
        <v>646</v>
      </c>
    </row>
    <row r="280" spans="1:6" x14ac:dyDescent="0.25">
      <c r="A280" s="3">
        <v>277</v>
      </c>
      <c r="B280" s="3" t="s">
        <v>647</v>
      </c>
      <c r="C280" s="13">
        <v>1776.6</v>
      </c>
      <c r="D280" s="13">
        <v>1776.6</v>
      </c>
      <c r="E280" s="3" t="s">
        <v>217</v>
      </c>
      <c r="F280" s="10" t="s">
        <v>646</v>
      </c>
    </row>
    <row r="281" spans="1:6" x14ac:dyDescent="0.25">
      <c r="A281" s="3">
        <v>278</v>
      </c>
      <c r="B281" s="3" t="s">
        <v>647</v>
      </c>
      <c r="C281" s="13">
        <v>933.48</v>
      </c>
      <c r="D281" s="13">
        <v>933.48</v>
      </c>
      <c r="E281" s="3" t="s">
        <v>217</v>
      </c>
      <c r="F281" s="10" t="s">
        <v>646</v>
      </c>
    </row>
    <row r="282" spans="1:6" x14ac:dyDescent="0.25">
      <c r="A282" s="3">
        <v>279</v>
      </c>
      <c r="B282" s="3" t="s">
        <v>647</v>
      </c>
      <c r="C282" s="13">
        <v>933.48</v>
      </c>
      <c r="D282" s="13">
        <v>933.48</v>
      </c>
      <c r="E282" s="3" t="s">
        <v>217</v>
      </c>
      <c r="F282" s="10" t="s">
        <v>646</v>
      </c>
    </row>
    <row r="283" spans="1:6" x14ac:dyDescent="0.25">
      <c r="A283" s="3">
        <v>280</v>
      </c>
      <c r="B283" s="3" t="s">
        <v>647</v>
      </c>
      <c r="C283" s="13">
        <v>933.48</v>
      </c>
      <c r="D283" s="13">
        <v>933.48</v>
      </c>
      <c r="E283" s="3" t="s">
        <v>217</v>
      </c>
      <c r="F283" s="10" t="s">
        <v>646</v>
      </c>
    </row>
    <row r="284" spans="1:6" x14ac:dyDescent="0.25">
      <c r="A284" s="3">
        <v>281</v>
      </c>
      <c r="B284" s="3" t="s">
        <v>631</v>
      </c>
      <c r="C284" s="16">
        <v>0</v>
      </c>
      <c r="D284" s="16">
        <v>0</v>
      </c>
      <c r="E284" s="3" t="s">
        <v>631</v>
      </c>
      <c r="F284" s="10" t="s">
        <v>646</v>
      </c>
    </row>
    <row r="285" spans="1:6" x14ac:dyDescent="0.25">
      <c r="A285" s="3">
        <v>282</v>
      </c>
      <c r="B285" s="3" t="s">
        <v>631</v>
      </c>
      <c r="C285" s="16">
        <v>0</v>
      </c>
      <c r="D285" s="16">
        <v>0</v>
      </c>
      <c r="E285" s="3" t="s">
        <v>631</v>
      </c>
      <c r="F285" s="10" t="s">
        <v>646</v>
      </c>
    </row>
    <row r="286" spans="1:6" x14ac:dyDescent="0.25">
      <c r="A286" s="3">
        <v>283</v>
      </c>
      <c r="B286" s="3" t="s">
        <v>631</v>
      </c>
      <c r="C286" s="16">
        <v>0</v>
      </c>
      <c r="D286" s="16">
        <v>0</v>
      </c>
      <c r="E286" s="3" t="s">
        <v>631</v>
      </c>
      <c r="F286" s="10" t="s">
        <v>646</v>
      </c>
    </row>
    <row r="287" spans="1:6" x14ac:dyDescent="0.25">
      <c r="A287" s="3">
        <v>284</v>
      </c>
      <c r="B287" s="3" t="s">
        <v>631</v>
      </c>
      <c r="C287" s="16">
        <v>0</v>
      </c>
      <c r="D287" s="16">
        <v>0</v>
      </c>
      <c r="E287" s="3" t="s">
        <v>631</v>
      </c>
      <c r="F287" s="10" t="s">
        <v>646</v>
      </c>
    </row>
    <row r="288" spans="1:6" x14ac:dyDescent="0.25">
      <c r="A288" s="3">
        <v>285</v>
      </c>
      <c r="B288" s="3" t="s">
        <v>631</v>
      </c>
      <c r="C288" s="16">
        <v>0</v>
      </c>
      <c r="D288" s="16">
        <v>0</v>
      </c>
      <c r="E288" s="3" t="s">
        <v>631</v>
      </c>
      <c r="F288" s="10" t="s">
        <v>646</v>
      </c>
    </row>
    <row r="289" spans="1:6" x14ac:dyDescent="0.25">
      <c r="A289" s="3">
        <v>286</v>
      </c>
      <c r="B289" s="3" t="s">
        <v>631</v>
      </c>
      <c r="C289" s="16">
        <v>0</v>
      </c>
      <c r="D289" s="16">
        <v>0</v>
      </c>
      <c r="E289" s="3" t="s">
        <v>631</v>
      </c>
      <c r="F289" s="10" t="s">
        <v>646</v>
      </c>
    </row>
    <row r="290" spans="1:6" x14ac:dyDescent="0.25">
      <c r="A290" s="3">
        <v>287</v>
      </c>
      <c r="B290" s="3" t="s">
        <v>631</v>
      </c>
      <c r="C290" s="16">
        <v>0</v>
      </c>
      <c r="D290" s="16">
        <v>0</v>
      </c>
      <c r="E290" s="3" t="s">
        <v>631</v>
      </c>
      <c r="F290" s="10" t="s">
        <v>646</v>
      </c>
    </row>
    <row r="291" spans="1:6" x14ac:dyDescent="0.25">
      <c r="A291" s="3">
        <v>288</v>
      </c>
      <c r="B291" s="3" t="s">
        <v>631</v>
      </c>
      <c r="C291" s="16">
        <v>0</v>
      </c>
      <c r="D291" s="16">
        <v>0</v>
      </c>
      <c r="E291" s="3" t="s">
        <v>631</v>
      </c>
      <c r="F291" s="10" t="s">
        <v>646</v>
      </c>
    </row>
    <row r="292" spans="1:6" x14ac:dyDescent="0.25">
      <c r="A292" s="3">
        <v>289</v>
      </c>
      <c r="B292" s="3" t="s">
        <v>631</v>
      </c>
      <c r="C292" s="16">
        <v>0</v>
      </c>
      <c r="D292" s="16">
        <v>0</v>
      </c>
      <c r="E292" s="3" t="s">
        <v>631</v>
      </c>
      <c r="F292" s="10" t="s">
        <v>646</v>
      </c>
    </row>
    <row r="293" spans="1:6" x14ac:dyDescent="0.25">
      <c r="A293" s="3">
        <v>290</v>
      </c>
      <c r="B293" s="3" t="s">
        <v>631</v>
      </c>
      <c r="C293" s="16">
        <v>0</v>
      </c>
      <c r="D293" s="16">
        <v>0</v>
      </c>
      <c r="E293" s="3" t="s">
        <v>631</v>
      </c>
      <c r="F293" s="10" t="s">
        <v>646</v>
      </c>
    </row>
    <row r="294" spans="1:6" x14ac:dyDescent="0.25">
      <c r="A294" s="3">
        <v>291</v>
      </c>
      <c r="B294" s="3" t="s">
        <v>631</v>
      </c>
      <c r="C294" s="16">
        <v>0</v>
      </c>
      <c r="D294" s="16">
        <v>0</v>
      </c>
      <c r="E294" s="3" t="s">
        <v>631</v>
      </c>
      <c r="F294" s="10" t="s">
        <v>646</v>
      </c>
    </row>
    <row r="295" spans="1:6" x14ac:dyDescent="0.25">
      <c r="A295" s="3">
        <v>292</v>
      </c>
      <c r="B295" s="3" t="s">
        <v>631</v>
      </c>
      <c r="C295" s="16">
        <v>0</v>
      </c>
      <c r="D295" s="16">
        <v>0</v>
      </c>
      <c r="E295" s="3" t="s">
        <v>631</v>
      </c>
      <c r="F295" s="10" t="s">
        <v>646</v>
      </c>
    </row>
    <row r="296" spans="1:6" x14ac:dyDescent="0.25">
      <c r="A296" s="3">
        <v>293</v>
      </c>
      <c r="B296" s="3" t="s">
        <v>631</v>
      </c>
      <c r="C296" s="16">
        <v>0</v>
      </c>
      <c r="D296" s="16">
        <v>0</v>
      </c>
      <c r="E296" s="3" t="s">
        <v>631</v>
      </c>
      <c r="F296" s="10" t="s">
        <v>646</v>
      </c>
    </row>
    <row r="297" spans="1:6" x14ac:dyDescent="0.25">
      <c r="A297" s="3">
        <v>294</v>
      </c>
      <c r="B297" s="3" t="s">
        <v>631</v>
      </c>
      <c r="C297" s="16">
        <v>0</v>
      </c>
      <c r="D297" s="16">
        <v>0</v>
      </c>
      <c r="E297" s="3" t="s">
        <v>631</v>
      </c>
      <c r="F297" s="10" t="s">
        <v>646</v>
      </c>
    </row>
    <row r="298" spans="1:6" x14ac:dyDescent="0.25">
      <c r="A298" s="3">
        <v>295</v>
      </c>
      <c r="B298" s="3" t="s">
        <v>631</v>
      </c>
      <c r="C298" s="16">
        <v>0</v>
      </c>
      <c r="D298" s="16">
        <v>0</v>
      </c>
      <c r="E298" s="3" t="s">
        <v>631</v>
      </c>
      <c r="F298" s="10" t="s">
        <v>646</v>
      </c>
    </row>
    <row r="299" spans="1:6" x14ac:dyDescent="0.25">
      <c r="A299" s="3">
        <v>296</v>
      </c>
      <c r="B299" s="3" t="s">
        <v>631</v>
      </c>
      <c r="C299" s="16">
        <v>0</v>
      </c>
      <c r="D299" s="16">
        <v>0</v>
      </c>
      <c r="E299" s="3" t="s">
        <v>631</v>
      </c>
      <c r="F299" s="10" t="s">
        <v>646</v>
      </c>
    </row>
    <row r="300" spans="1:6" x14ac:dyDescent="0.25">
      <c r="A300" s="3">
        <v>297</v>
      </c>
      <c r="B300" s="3" t="s">
        <v>631</v>
      </c>
      <c r="C300" s="16">
        <v>0</v>
      </c>
      <c r="D300" s="16">
        <v>0</v>
      </c>
      <c r="E300" s="3" t="s">
        <v>631</v>
      </c>
      <c r="F300" s="10" t="s">
        <v>646</v>
      </c>
    </row>
    <row r="301" spans="1:6" x14ac:dyDescent="0.25">
      <c r="A301" s="3">
        <v>298</v>
      </c>
      <c r="B301" s="3" t="s">
        <v>631</v>
      </c>
      <c r="C301" s="16">
        <v>0</v>
      </c>
      <c r="D301" s="16">
        <v>0</v>
      </c>
      <c r="E301" s="3" t="s">
        <v>631</v>
      </c>
      <c r="F301" s="10" t="s">
        <v>646</v>
      </c>
    </row>
    <row r="302" spans="1:6" x14ac:dyDescent="0.25">
      <c r="A302" s="3">
        <v>299</v>
      </c>
      <c r="B302" s="3" t="s">
        <v>631</v>
      </c>
      <c r="C302" s="16">
        <v>0</v>
      </c>
      <c r="D302" s="16">
        <v>0</v>
      </c>
      <c r="E302" s="3" t="s">
        <v>631</v>
      </c>
      <c r="F302" s="10" t="s">
        <v>646</v>
      </c>
    </row>
    <row r="303" spans="1:6" x14ac:dyDescent="0.25">
      <c r="A303" s="3">
        <v>300</v>
      </c>
      <c r="B303" s="3" t="s">
        <v>631</v>
      </c>
      <c r="C303" s="16">
        <v>0</v>
      </c>
      <c r="D303" s="16">
        <v>0</v>
      </c>
      <c r="E303" s="3" t="s">
        <v>631</v>
      </c>
      <c r="F303" s="10" t="s">
        <v>646</v>
      </c>
    </row>
    <row r="304" spans="1:6" x14ac:dyDescent="0.25">
      <c r="A304" s="3">
        <v>301</v>
      </c>
      <c r="B304" s="3" t="s">
        <v>631</v>
      </c>
      <c r="C304" s="16">
        <v>0</v>
      </c>
      <c r="D304" s="16">
        <v>0</v>
      </c>
      <c r="E304" s="3" t="s">
        <v>631</v>
      </c>
      <c r="F304" s="10" t="s">
        <v>646</v>
      </c>
    </row>
    <row r="305" spans="1:6" x14ac:dyDescent="0.25">
      <c r="A305" s="3">
        <v>302</v>
      </c>
      <c r="B305" s="3" t="s">
        <v>631</v>
      </c>
      <c r="C305" s="16">
        <v>0</v>
      </c>
      <c r="D305" s="16">
        <v>0</v>
      </c>
      <c r="E305" s="3" t="s">
        <v>631</v>
      </c>
      <c r="F305" s="10" t="s">
        <v>646</v>
      </c>
    </row>
    <row r="306" spans="1:6" x14ac:dyDescent="0.25">
      <c r="A306" s="3">
        <v>303</v>
      </c>
      <c r="B306" s="3" t="s">
        <v>631</v>
      </c>
      <c r="C306" s="16">
        <v>0</v>
      </c>
      <c r="D306" s="16">
        <v>0</v>
      </c>
      <c r="E306" s="3" t="s">
        <v>631</v>
      </c>
      <c r="F306" s="10" t="s">
        <v>646</v>
      </c>
    </row>
    <row r="307" spans="1:6" x14ac:dyDescent="0.25">
      <c r="A307" s="3">
        <v>304</v>
      </c>
      <c r="B307" s="3" t="s">
        <v>631</v>
      </c>
      <c r="C307" s="16">
        <v>0</v>
      </c>
      <c r="D307" s="16">
        <v>0</v>
      </c>
      <c r="E307" s="3" t="s">
        <v>631</v>
      </c>
      <c r="F307" s="10" t="s">
        <v>646</v>
      </c>
    </row>
    <row r="308" spans="1:6" x14ac:dyDescent="0.25">
      <c r="A308" s="3">
        <v>305</v>
      </c>
      <c r="B308" s="3" t="s">
        <v>631</v>
      </c>
      <c r="C308" s="16">
        <v>0</v>
      </c>
      <c r="D308" s="16">
        <v>0</v>
      </c>
      <c r="E308" s="3" t="s">
        <v>631</v>
      </c>
      <c r="F308" s="10" t="s">
        <v>646</v>
      </c>
    </row>
    <row r="309" spans="1:6" x14ac:dyDescent="0.25">
      <c r="A309" s="3">
        <v>306</v>
      </c>
      <c r="B309" s="3" t="s">
        <v>631</v>
      </c>
      <c r="C309" s="16">
        <v>0</v>
      </c>
      <c r="D309" s="16">
        <v>0</v>
      </c>
      <c r="E309" s="3" t="s">
        <v>631</v>
      </c>
      <c r="F309" s="10" t="s">
        <v>646</v>
      </c>
    </row>
    <row r="310" spans="1:6" x14ac:dyDescent="0.25">
      <c r="A310" s="3">
        <v>307</v>
      </c>
      <c r="B310" s="3" t="s">
        <v>631</v>
      </c>
      <c r="C310" s="16">
        <v>0</v>
      </c>
      <c r="D310" s="16">
        <v>0</v>
      </c>
      <c r="E310" s="3" t="s">
        <v>631</v>
      </c>
      <c r="F310" s="10" t="s">
        <v>646</v>
      </c>
    </row>
    <row r="311" spans="1:6" x14ac:dyDescent="0.25">
      <c r="A311" s="3">
        <v>308</v>
      </c>
      <c r="B311" s="3" t="s">
        <v>631</v>
      </c>
      <c r="C311" s="16">
        <v>0</v>
      </c>
      <c r="D311" s="16">
        <v>0</v>
      </c>
      <c r="E311" s="3" t="s">
        <v>631</v>
      </c>
      <c r="F311" s="10" t="s">
        <v>646</v>
      </c>
    </row>
    <row r="312" spans="1:6" x14ac:dyDescent="0.25">
      <c r="A312" s="3">
        <v>309</v>
      </c>
      <c r="B312" s="3" t="s">
        <v>631</v>
      </c>
      <c r="C312" s="16">
        <v>0</v>
      </c>
      <c r="D312" s="16">
        <v>0</v>
      </c>
      <c r="E312" s="3" t="s">
        <v>631</v>
      </c>
      <c r="F312" s="10" t="s">
        <v>646</v>
      </c>
    </row>
    <row r="313" spans="1:6" x14ac:dyDescent="0.25">
      <c r="A313" s="3">
        <v>310</v>
      </c>
      <c r="B313" s="3" t="s">
        <v>631</v>
      </c>
      <c r="C313" s="16">
        <v>0</v>
      </c>
      <c r="D313" s="16">
        <v>0</v>
      </c>
      <c r="E313" s="3" t="s">
        <v>631</v>
      </c>
      <c r="F313" s="10" t="s">
        <v>646</v>
      </c>
    </row>
    <row r="314" spans="1:6" x14ac:dyDescent="0.25">
      <c r="A314" s="3">
        <v>311</v>
      </c>
      <c r="B314" s="3" t="s">
        <v>631</v>
      </c>
      <c r="C314" s="16">
        <v>0</v>
      </c>
      <c r="D314" s="16">
        <v>0</v>
      </c>
      <c r="E314" s="3" t="s">
        <v>631</v>
      </c>
      <c r="F314" s="10" t="s">
        <v>646</v>
      </c>
    </row>
    <row r="315" spans="1:6" x14ac:dyDescent="0.25">
      <c r="A315" s="3">
        <v>312</v>
      </c>
      <c r="B315" s="3" t="s">
        <v>631</v>
      </c>
      <c r="C315" s="16">
        <v>0</v>
      </c>
      <c r="D315" s="16">
        <v>0</v>
      </c>
      <c r="E315" s="3" t="s">
        <v>631</v>
      </c>
      <c r="F315" s="10" t="s">
        <v>646</v>
      </c>
    </row>
    <row r="316" spans="1:6" x14ac:dyDescent="0.25">
      <c r="A316" s="3">
        <v>313</v>
      </c>
      <c r="B316" s="3" t="s">
        <v>631</v>
      </c>
      <c r="C316" s="16">
        <v>0</v>
      </c>
      <c r="D316" s="16">
        <v>0</v>
      </c>
      <c r="E316" s="3" t="s">
        <v>631</v>
      </c>
      <c r="F316" s="10" t="s">
        <v>646</v>
      </c>
    </row>
    <row r="317" spans="1:6" x14ac:dyDescent="0.25">
      <c r="A317" s="3">
        <v>314</v>
      </c>
      <c r="B317" s="3" t="s">
        <v>631</v>
      </c>
      <c r="C317" s="16">
        <v>0</v>
      </c>
      <c r="D317" s="16">
        <v>0</v>
      </c>
      <c r="E317" s="3" t="s">
        <v>631</v>
      </c>
      <c r="F317" s="10" t="s">
        <v>646</v>
      </c>
    </row>
    <row r="318" spans="1:6" x14ac:dyDescent="0.25">
      <c r="A318" s="3">
        <v>315</v>
      </c>
      <c r="B318" s="3" t="s">
        <v>647</v>
      </c>
      <c r="C318" s="13">
        <v>1000</v>
      </c>
      <c r="D318" s="13">
        <v>1000</v>
      </c>
      <c r="E318" s="3" t="s">
        <v>217</v>
      </c>
      <c r="F318" s="10" t="s">
        <v>646</v>
      </c>
    </row>
    <row r="319" spans="1:6" x14ac:dyDescent="0.25">
      <c r="A319" s="3">
        <v>316</v>
      </c>
      <c r="B319" s="3" t="s">
        <v>631</v>
      </c>
      <c r="C319" s="16">
        <v>0</v>
      </c>
      <c r="D319" s="16">
        <v>0</v>
      </c>
      <c r="E319" s="3" t="s">
        <v>631</v>
      </c>
      <c r="F319" s="10" t="s">
        <v>646</v>
      </c>
    </row>
    <row r="320" spans="1:6" x14ac:dyDescent="0.25">
      <c r="A320" s="3">
        <v>317</v>
      </c>
      <c r="B320" s="3" t="s">
        <v>631</v>
      </c>
      <c r="C320" s="16">
        <v>0</v>
      </c>
      <c r="D320" s="16">
        <v>0</v>
      </c>
      <c r="E320" s="3" t="s">
        <v>631</v>
      </c>
      <c r="F320" s="10" t="s">
        <v>646</v>
      </c>
    </row>
    <row r="321" spans="1:6" x14ac:dyDescent="0.25">
      <c r="A321" s="3">
        <v>318</v>
      </c>
      <c r="B321" s="3" t="s">
        <v>631</v>
      </c>
      <c r="C321" s="16">
        <v>0</v>
      </c>
      <c r="D321" s="16">
        <v>0</v>
      </c>
      <c r="E321" s="3" t="s">
        <v>631</v>
      </c>
      <c r="F321" s="10" t="s">
        <v>646</v>
      </c>
    </row>
    <row r="322" spans="1:6" x14ac:dyDescent="0.25">
      <c r="A322" s="3">
        <v>319</v>
      </c>
      <c r="B322" s="3" t="s">
        <v>631</v>
      </c>
      <c r="C322" s="16">
        <v>0</v>
      </c>
      <c r="D322" s="16">
        <v>0</v>
      </c>
      <c r="E322" s="3" t="s">
        <v>631</v>
      </c>
      <c r="F322" s="10" t="s">
        <v>646</v>
      </c>
    </row>
    <row r="323" spans="1:6" x14ac:dyDescent="0.25">
      <c r="A323" s="3">
        <v>320</v>
      </c>
      <c r="B323" s="3" t="s">
        <v>631</v>
      </c>
      <c r="C323" s="16">
        <v>0</v>
      </c>
      <c r="D323" s="16">
        <v>0</v>
      </c>
      <c r="E323" s="3" t="s">
        <v>631</v>
      </c>
      <c r="F323" s="10" t="s">
        <v>646</v>
      </c>
    </row>
    <row r="324" spans="1:6" x14ac:dyDescent="0.25">
      <c r="A324" s="3">
        <v>321</v>
      </c>
      <c r="B324" s="3" t="s">
        <v>631</v>
      </c>
      <c r="C324" s="16">
        <v>0</v>
      </c>
      <c r="D324" s="16">
        <v>0</v>
      </c>
      <c r="E324" s="3" t="s">
        <v>631</v>
      </c>
      <c r="F324" s="10" t="s">
        <v>646</v>
      </c>
    </row>
    <row r="325" spans="1:6" x14ac:dyDescent="0.25">
      <c r="A325" s="3">
        <v>322</v>
      </c>
      <c r="B325" s="3" t="s">
        <v>631</v>
      </c>
      <c r="C325" s="16">
        <v>0</v>
      </c>
      <c r="D325" s="16">
        <v>0</v>
      </c>
      <c r="E325" s="3" t="s">
        <v>631</v>
      </c>
      <c r="F325" s="10" t="s">
        <v>646</v>
      </c>
    </row>
    <row r="326" spans="1:6" x14ac:dyDescent="0.25">
      <c r="A326" s="3">
        <v>323</v>
      </c>
      <c r="B326" s="3" t="s">
        <v>631</v>
      </c>
      <c r="C326" s="16">
        <v>0</v>
      </c>
      <c r="D326" s="16">
        <v>0</v>
      </c>
      <c r="E326" s="3" t="s">
        <v>631</v>
      </c>
      <c r="F326" s="10" t="s">
        <v>646</v>
      </c>
    </row>
    <row r="327" spans="1:6" x14ac:dyDescent="0.25">
      <c r="A327" s="3">
        <v>324</v>
      </c>
      <c r="B327" s="3" t="s">
        <v>631</v>
      </c>
      <c r="C327" s="16">
        <v>0</v>
      </c>
      <c r="D327" s="16">
        <v>0</v>
      </c>
      <c r="E327" s="3" t="s">
        <v>631</v>
      </c>
      <c r="F327" s="10" t="s">
        <v>646</v>
      </c>
    </row>
    <row r="328" spans="1:6" x14ac:dyDescent="0.25">
      <c r="A328" s="3">
        <v>325</v>
      </c>
      <c r="B328" s="3" t="s">
        <v>631</v>
      </c>
      <c r="C328" s="16">
        <v>0</v>
      </c>
      <c r="D328" s="16">
        <v>0</v>
      </c>
      <c r="E328" s="3" t="s">
        <v>631</v>
      </c>
      <c r="F328" s="10" t="s">
        <v>646</v>
      </c>
    </row>
    <row r="329" spans="1:6" x14ac:dyDescent="0.25">
      <c r="A329" s="3">
        <v>326</v>
      </c>
      <c r="B329" s="3" t="s">
        <v>647</v>
      </c>
      <c r="C329" s="13">
        <v>1000</v>
      </c>
      <c r="D329" s="13">
        <v>1000</v>
      </c>
      <c r="E329" s="3" t="s">
        <v>217</v>
      </c>
      <c r="F329" s="10" t="s">
        <v>646</v>
      </c>
    </row>
    <row r="330" spans="1:6" x14ac:dyDescent="0.25">
      <c r="A330" s="3">
        <v>327</v>
      </c>
      <c r="B330" s="3" t="s">
        <v>631</v>
      </c>
      <c r="C330" s="16">
        <v>0</v>
      </c>
      <c r="D330" s="16">
        <v>0</v>
      </c>
      <c r="E330" s="3" t="s">
        <v>631</v>
      </c>
      <c r="F330" s="10" t="s">
        <v>646</v>
      </c>
    </row>
    <row r="331" spans="1:6" x14ac:dyDescent="0.25">
      <c r="A331" s="3">
        <v>328</v>
      </c>
      <c r="B331" s="3" t="s">
        <v>631</v>
      </c>
      <c r="C331" s="16">
        <v>0</v>
      </c>
      <c r="D331" s="16">
        <v>0</v>
      </c>
      <c r="E331" s="3" t="s">
        <v>631</v>
      </c>
      <c r="F331" s="10" t="s">
        <v>646</v>
      </c>
    </row>
    <row r="332" spans="1:6" x14ac:dyDescent="0.25">
      <c r="A332" s="3">
        <v>329</v>
      </c>
      <c r="B332" s="3" t="s">
        <v>631</v>
      </c>
      <c r="C332" s="16">
        <v>0</v>
      </c>
      <c r="D332" s="16">
        <v>0</v>
      </c>
      <c r="E332" s="3" t="s">
        <v>631</v>
      </c>
      <c r="F332" s="10" t="s">
        <v>646</v>
      </c>
    </row>
    <row r="333" spans="1:6" x14ac:dyDescent="0.25">
      <c r="A333" s="3">
        <v>330</v>
      </c>
      <c r="B333" s="3" t="s">
        <v>631</v>
      </c>
      <c r="C333" s="16">
        <v>0</v>
      </c>
      <c r="D333" s="16">
        <v>0</v>
      </c>
      <c r="E333" s="3" t="s">
        <v>631</v>
      </c>
      <c r="F333" s="10" t="s">
        <v>646</v>
      </c>
    </row>
    <row r="334" spans="1:6" x14ac:dyDescent="0.25">
      <c r="A334" s="3">
        <v>331</v>
      </c>
      <c r="B334" s="3" t="s">
        <v>647</v>
      </c>
      <c r="C334" s="13">
        <v>1000</v>
      </c>
      <c r="D334" s="13">
        <v>1000</v>
      </c>
      <c r="E334" s="3" t="s">
        <v>217</v>
      </c>
      <c r="F334" s="10" t="s">
        <v>646</v>
      </c>
    </row>
    <row r="335" spans="1:6" x14ac:dyDescent="0.25">
      <c r="A335" s="3">
        <v>332</v>
      </c>
      <c r="B335" s="3" t="s">
        <v>631</v>
      </c>
      <c r="C335" s="16">
        <v>0</v>
      </c>
      <c r="D335" s="16">
        <v>0</v>
      </c>
      <c r="E335" s="3" t="s">
        <v>631</v>
      </c>
      <c r="F335" s="10" t="s">
        <v>646</v>
      </c>
    </row>
    <row r="336" spans="1:6" x14ac:dyDescent="0.25">
      <c r="A336" s="3">
        <v>333</v>
      </c>
      <c r="B336" s="3" t="s">
        <v>631</v>
      </c>
      <c r="C336" s="16">
        <v>0</v>
      </c>
      <c r="D336" s="16">
        <v>0</v>
      </c>
      <c r="E336" s="3" t="s">
        <v>631</v>
      </c>
      <c r="F336" s="10" t="s">
        <v>646</v>
      </c>
    </row>
    <row r="337" spans="1:6" x14ac:dyDescent="0.25">
      <c r="A337" s="3">
        <v>334</v>
      </c>
      <c r="B337" s="3" t="s">
        <v>631</v>
      </c>
      <c r="C337" s="16">
        <v>0</v>
      </c>
      <c r="D337" s="16">
        <v>0</v>
      </c>
      <c r="E337" s="3" t="s">
        <v>631</v>
      </c>
      <c r="F337" s="10" t="s">
        <v>646</v>
      </c>
    </row>
    <row r="338" spans="1:6" x14ac:dyDescent="0.25">
      <c r="A338" s="3">
        <v>335</v>
      </c>
      <c r="B338" s="3" t="s">
        <v>631</v>
      </c>
      <c r="C338" s="16">
        <v>0</v>
      </c>
      <c r="D338" s="16">
        <v>0</v>
      </c>
      <c r="E338" s="3" t="s">
        <v>631</v>
      </c>
      <c r="F338" s="10" t="s">
        <v>646</v>
      </c>
    </row>
    <row r="339" spans="1:6" x14ac:dyDescent="0.25">
      <c r="A339" s="3">
        <v>336</v>
      </c>
      <c r="B339" s="3" t="s">
        <v>631</v>
      </c>
      <c r="C339" s="16">
        <v>0</v>
      </c>
      <c r="D339" s="16">
        <v>0</v>
      </c>
      <c r="E339" s="3" t="s">
        <v>631</v>
      </c>
      <c r="F339" s="10" t="s">
        <v>646</v>
      </c>
    </row>
    <row r="340" spans="1:6" x14ac:dyDescent="0.25">
      <c r="A340" s="3">
        <v>337</v>
      </c>
      <c r="B340" s="3" t="s">
        <v>631</v>
      </c>
      <c r="C340" s="16">
        <v>0</v>
      </c>
      <c r="D340" s="16">
        <v>0</v>
      </c>
      <c r="E340" s="3" t="s">
        <v>631</v>
      </c>
      <c r="F340" s="10" t="s">
        <v>646</v>
      </c>
    </row>
    <row r="341" spans="1:6" x14ac:dyDescent="0.25">
      <c r="A341" s="3">
        <v>338</v>
      </c>
      <c r="B341" s="3" t="s">
        <v>631</v>
      </c>
      <c r="C341" s="16">
        <v>0</v>
      </c>
      <c r="D341" s="16">
        <v>0</v>
      </c>
      <c r="E341" s="3" t="s">
        <v>631</v>
      </c>
      <c r="F341" s="10" t="s">
        <v>646</v>
      </c>
    </row>
    <row r="342" spans="1:6" x14ac:dyDescent="0.25">
      <c r="A342" s="3">
        <v>339</v>
      </c>
      <c r="B342" s="3" t="s">
        <v>631</v>
      </c>
      <c r="C342" s="16">
        <v>0</v>
      </c>
      <c r="D342" s="16">
        <v>0</v>
      </c>
      <c r="E342" s="3" t="s">
        <v>631</v>
      </c>
      <c r="F342" s="10" t="s">
        <v>646</v>
      </c>
    </row>
    <row r="343" spans="1:6" x14ac:dyDescent="0.25">
      <c r="A343" s="3">
        <v>340</v>
      </c>
      <c r="B343" s="3" t="s">
        <v>631</v>
      </c>
      <c r="C343" s="16">
        <v>0</v>
      </c>
      <c r="D343" s="16">
        <v>0</v>
      </c>
      <c r="E343" s="3" t="s">
        <v>631</v>
      </c>
      <c r="F343" s="10" t="s">
        <v>646</v>
      </c>
    </row>
    <row r="344" spans="1:6" x14ac:dyDescent="0.25">
      <c r="A344" s="3">
        <v>341</v>
      </c>
      <c r="B344" s="3" t="s">
        <v>647</v>
      </c>
      <c r="C344" s="13">
        <v>1000</v>
      </c>
      <c r="D344" s="13">
        <v>1000</v>
      </c>
      <c r="E344" s="3" t="s">
        <v>217</v>
      </c>
      <c r="F344" s="10" t="s">
        <v>646</v>
      </c>
    </row>
    <row r="345" spans="1:6" x14ac:dyDescent="0.25">
      <c r="A345" s="3">
        <v>342</v>
      </c>
      <c r="B345" s="3" t="s">
        <v>647</v>
      </c>
      <c r="C345" s="13">
        <v>1000</v>
      </c>
      <c r="D345" s="13">
        <v>1000</v>
      </c>
      <c r="E345" s="3" t="s">
        <v>217</v>
      </c>
      <c r="F345" s="10" t="s">
        <v>646</v>
      </c>
    </row>
    <row r="346" spans="1:6" x14ac:dyDescent="0.25">
      <c r="A346" s="3">
        <v>343</v>
      </c>
      <c r="B346" s="3" t="s">
        <v>631</v>
      </c>
      <c r="C346" s="16">
        <v>0</v>
      </c>
      <c r="D346" s="16">
        <v>0</v>
      </c>
      <c r="E346" s="3" t="s">
        <v>631</v>
      </c>
      <c r="F346" s="10" t="s">
        <v>646</v>
      </c>
    </row>
    <row r="347" spans="1:6" x14ac:dyDescent="0.25">
      <c r="A347" s="3">
        <v>344</v>
      </c>
      <c r="B347" s="3" t="s">
        <v>631</v>
      </c>
      <c r="C347" s="16">
        <v>0</v>
      </c>
      <c r="D347" s="16">
        <v>0</v>
      </c>
      <c r="E347" s="3" t="s">
        <v>631</v>
      </c>
      <c r="F347" s="10" t="s">
        <v>646</v>
      </c>
    </row>
    <row r="348" spans="1:6" x14ac:dyDescent="0.25">
      <c r="A348" s="3">
        <v>345</v>
      </c>
      <c r="B348" s="3" t="s">
        <v>647</v>
      </c>
      <c r="C348" s="13">
        <v>1000</v>
      </c>
      <c r="D348" s="13">
        <v>1000</v>
      </c>
      <c r="E348" s="3" t="s">
        <v>217</v>
      </c>
      <c r="F348" s="10" t="s">
        <v>646</v>
      </c>
    </row>
    <row r="349" spans="1:6" x14ac:dyDescent="0.25">
      <c r="A349" s="3">
        <v>346</v>
      </c>
      <c r="B349" s="3" t="s">
        <v>647</v>
      </c>
      <c r="C349" s="13">
        <v>1000</v>
      </c>
      <c r="D349" s="13">
        <v>1000</v>
      </c>
      <c r="E349" s="3" t="s">
        <v>217</v>
      </c>
      <c r="F349" s="10" t="s">
        <v>646</v>
      </c>
    </row>
    <row r="350" spans="1:6" x14ac:dyDescent="0.25">
      <c r="A350" s="3">
        <v>347</v>
      </c>
      <c r="B350" s="3" t="s">
        <v>631</v>
      </c>
      <c r="C350" s="16">
        <v>0</v>
      </c>
      <c r="D350" s="16">
        <v>0</v>
      </c>
      <c r="E350" s="3" t="s">
        <v>631</v>
      </c>
      <c r="F350" s="10" t="s">
        <v>646</v>
      </c>
    </row>
    <row r="351" spans="1:6" x14ac:dyDescent="0.25">
      <c r="A351" s="3">
        <v>348</v>
      </c>
      <c r="B351" s="3" t="s">
        <v>647</v>
      </c>
      <c r="C351" s="13">
        <v>2000</v>
      </c>
      <c r="D351" s="13">
        <v>2000</v>
      </c>
      <c r="E351" s="3" t="s">
        <v>217</v>
      </c>
      <c r="F351" s="10" t="s">
        <v>646</v>
      </c>
    </row>
    <row r="352" spans="1:6" x14ac:dyDescent="0.25">
      <c r="A352" s="3">
        <v>349</v>
      </c>
      <c r="B352" s="3" t="s">
        <v>631</v>
      </c>
      <c r="C352" s="16">
        <v>0</v>
      </c>
      <c r="D352" s="16">
        <v>0</v>
      </c>
      <c r="E352" s="3" t="s">
        <v>631</v>
      </c>
      <c r="F352" s="10" t="s">
        <v>646</v>
      </c>
    </row>
    <row r="353" spans="1:6" x14ac:dyDescent="0.25">
      <c r="A353" s="3">
        <v>350</v>
      </c>
      <c r="B353" s="3" t="s">
        <v>631</v>
      </c>
      <c r="C353" s="16">
        <v>0</v>
      </c>
      <c r="D353" s="16">
        <v>0</v>
      </c>
      <c r="E353" s="3" t="s">
        <v>631</v>
      </c>
      <c r="F353" s="10" t="s">
        <v>646</v>
      </c>
    </row>
    <row r="354" spans="1:6" x14ac:dyDescent="0.25">
      <c r="A354" s="3">
        <v>351</v>
      </c>
      <c r="B354" s="3" t="s">
        <v>647</v>
      </c>
      <c r="C354" s="13">
        <v>933.48</v>
      </c>
      <c r="D354" s="13">
        <v>933.48</v>
      </c>
      <c r="E354" s="3" t="s">
        <v>217</v>
      </c>
      <c r="F354" s="10" t="s">
        <v>646</v>
      </c>
    </row>
    <row r="355" spans="1:6" x14ac:dyDescent="0.25">
      <c r="A355" s="3">
        <v>352</v>
      </c>
      <c r="B355" s="3" t="s">
        <v>631</v>
      </c>
      <c r="C355" s="16">
        <v>0</v>
      </c>
      <c r="D355" s="16">
        <v>0</v>
      </c>
      <c r="E355" s="3" t="s">
        <v>631</v>
      </c>
      <c r="F355" s="10" t="s">
        <v>646</v>
      </c>
    </row>
    <row r="356" spans="1:6" x14ac:dyDescent="0.25">
      <c r="A356" s="3">
        <v>353</v>
      </c>
      <c r="B356" s="3" t="s">
        <v>631</v>
      </c>
      <c r="C356" s="16">
        <v>0</v>
      </c>
      <c r="D356" s="16">
        <v>0</v>
      </c>
      <c r="E356" s="3" t="s">
        <v>631</v>
      </c>
      <c r="F356" s="10" t="s">
        <v>646</v>
      </c>
    </row>
    <row r="357" spans="1:6" x14ac:dyDescent="0.25">
      <c r="A357" s="3">
        <v>354</v>
      </c>
      <c r="B357" s="3" t="s">
        <v>631</v>
      </c>
      <c r="C357" s="16">
        <v>0</v>
      </c>
      <c r="D357" s="16">
        <v>0</v>
      </c>
      <c r="E357" s="3" t="s">
        <v>631</v>
      </c>
      <c r="F357" s="10" t="s">
        <v>646</v>
      </c>
    </row>
    <row r="358" spans="1:6" x14ac:dyDescent="0.25">
      <c r="A358" s="3">
        <v>355</v>
      </c>
      <c r="B358" s="3" t="s">
        <v>631</v>
      </c>
      <c r="C358" s="16">
        <v>0</v>
      </c>
      <c r="D358" s="16">
        <v>0</v>
      </c>
      <c r="E358" s="3" t="s">
        <v>631</v>
      </c>
      <c r="F358" s="10" t="s">
        <v>646</v>
      </c>
    </row>
    <row r="359" spans="1:6" x14ac:dyDescent="0.25">
      <c r="A359" s="3">
        <v>356</v>
      </c>
      <c r="B359" s="3" t="s">
        <v>631</v>
      </c>
      <c r="C359" s="16">
        <v>0</v>
      </c>
      <c r="D359" s="16">
        <v>0</v>
      </c>
      <c r="E359" s="3" t="s">
        <v>631</v>
      </c>
      <c r="F359" s="10" t="s">
        <v>646</v>
      </c>
    </row>
    <row r="360" spans="1:6" x14ac:dyDescent="0.25">
      <c r="A360" s="3">
        <v>357</v>
      </c>
      <c r="B360" s="3" t="s">
        <v>647</v>
      </c>
      <c r="C360" s="13">
        <v>1000</v>
      </c>
      <c r="D360" s="13">
        <v>1000</v>
      </c>
      <c r="E360" s="3" t="s">
        <v>217</v>
      </c>
      <c r="F360" s="10" t="s">
        <v>646</v>
      </c>
    </row>
    <row r="361" spans="1:6" x14ac:dyDescent="0.25">
      <c r="A361" s="3">
        <v>358</v>
      </c>
      <c r="B361" s="3" t="s">
        <v>647</v>
      </c>
      <c r="C361" s="13">
        <v>1000</v>
      </c>
      <c r="D361" s="13">
        <v>1000</v>
      </c>
      <c r="E361" s="3" t="s">
        <v>217</v>
      </c>
      <c r="F361" s="10" t="s">
        <v>646</v>
      </c>
    </row>
    <row r="362" spans="1:6" x14ac:dyDescent="0.25">
      <c r="A362" s="3">
        <v>359</v>
      </c>
      <c r="B362" s="3" t="s">
        <v>631</v>
      </c>
      <c r="C362" s="16">
        <v>0</v>
      </c>
      <c r="D362" s="16">
        <v>0</v>
      </c>
      <c r="E362" s="3" t="s">
        <v>631</v>
      </c>
      <c r="F362" s="10" t="s">
        <v>646</v>
      </c>
    </row>
    <row r="363" spans="1:6" x14ac:dyDescent="0.25">
      <c r="A363" s="3">
        <v>360</v>
      </c>
      <c r="B363" s="3" t="s">
        <v>631</v>
      </c>
      <c r="C363" s="16">
        <v>0</v>
      </c>
      <c r="D363" s="16">
        <v>0</v>
      </c>
      <c r="E363" s="3" t="s">
        <v>631</v>
      </c>
      <c r="F363" s="10" t="s">
        <v>646</v>
      </c>
    </row>
    <row r="364" spans="1:6" x14ac:dyDescent="0.25">
      <c r="A364" s="3">
        <v>361</v>
      </c>
      <c r="B364" s="3" t="s">
        <v>631</v>
      </c>
      <c r="C364" s="16">
        <v>0</v>
      </c>
      <c r="D364" s="16">
        <v>0</v>
      </c>
      <c r="E364" s="3" t="s">
        <v>631</v>
      </c>
      <c r="F364" s="10" t="s">
        <v>646</v>
      </c>
    </row>
    <row r="365" spans="1:6" x14ac:dyDescent="0.25">
      <c r="A365" s="3">
        <v>362</v>
      </c>
      <c r="B365" s="3" t="s">
        <v>631</v>
      </c>
      <c r="C365" s="16">
        <v>0</v>
      </c>
      <c r="D365" s="16">
        <v>0</v>
      </c>
      <c r="E365" s="3" t="s">
        <v>631</v>
      </c>
      <c r="F365" s="10" t="s">
        <v>646</v>
      </c>
    </row>
    <row r="366" spans="1:6" x14ac:dyDescent="0.25">
      <c r="A366" s="3">
        <v>363</v>
      </c>
      <c r="B366" s="3" t="s">
        <v>631</v>
      </c>
      <c r="C366" s="16">
        <v>0</v>
      </c>
      <c r="D366" s="16">
        <v>0</v>
      </c>
      <c r="E366" s="3" t="s">
        <v>631</v>
      </c>
      <c r="F366" s="10" t="s">
        <v>646</v>
      </c>
    </row>
    <row r="367" spans="1:6" x14ac:dyDescent="0.25">
      <c r="A367" s="3">
        <v>364</v>
      </c>
      <c r="B367" s="3" t="s">
        <v>631</v>
      </c>
      <c r="C367" s="16">
        <v>0</v>
      </c>
      <c r="D367" s="16">
        <v>0</v>
      </c>
      <c r="E367" s="3" t="s">
        <v>631</v>
      </c>
      <c r="F367" s="10" t="s">
        <v>646</v>
      </c>
    </row>
    <row r="368" spans="1:6" x14ac:dyDescent="0.25">
      <c r="A368" s="3">
        <v>365</v>
      </c>
      <c r="B368" s="3" t="s">
        <v>647</v>
      </c>
      <c r="C368" s="13">
        <v>1698.52</v>
      </c>
      <c r="D368" s="13">
        <v>1698.52</v>
      </c>
      <c r="E368" s="3" t="s">
        <v>217</v>
      </c>
      <c r="F368" s="10" t="s">
        <v>646</v>
      </c>
    </row>
    <row r="369" spans="1:6" x14ac:dyDescent="0.25">
      <c r="A369" s="3">
        <v>366</v>
      </c>
      <c r="B369" s="3" t="s">
        <v>631</v>
      </c>
      <c r="C369" s="16">
        <v>0</v>
      </c>
      <c r="D369" s="16">
        <v>0</v>
      </c>
      <c r="E369" s="3" t="s">
        <v>631</v>
      </c>
      <c r="F369" s="10" t="s">
        <v>646</v>
      </c>
    </row>
    <row r="370" spans="1:6" x14ac:dyDescent="0.25">
      <c r="A370" s="3">
        <v>367</v>
      </c>
      <c r="B370" s="3" t="s">
        <v>631</v>
      </c>
      <c r="C370" s="16">
        <v>0</v>
      </c>
      <c r="D370" s="16">
        <v>0</v>
      </c>
      <c r="E370" s="3" t="s">
        <v>631</v>
      </c>
      <c r="F370" s="10" t="s">
        <v>646</v>
      </c>
    </row>
    <row r="371" spans="1:6" x14ac:dyDescent="0.25">
      <c r="A371" s="3">
        <v>368</v>
      </c>
      <c r="B371" s="3" t="s">
        <v>631</v>
      </c>
      <c r="C371" s="16">
        <v>0</v>
      </c>
      <c r="D371" s="16">
        <v>0</v>
      </c>
      <c r="E371" s="3" t="s">
        <v>631</v>
      </c>
      <c r="F371" s="10" t="s">
        <v>646</v>
      </c>
    </row>
    <row r="372" spans="1:6" x14ac:dyDescent="0.25">
      <c r="A372" s="3">
        <v>369</v>
      </c>
      <c r="B372" s="3" t="s">
        <v>631</v>
      </c>
      <c r="C372" s="16">
        <v>0</v>
      </c>
      <c r="D372" s="16">
        <v>0</v>
      </c>
      <c r="E372" s="3" t="s">
        <v>631</v>
      </c>
      <c r="F372" s="10" t="s">
        <v>646</v>
      </c>
    </row>
    <row r="373" spans="1:6" x14ac:dyDescent="0.25">
      <c r="A373" s="3">
        <v>370</v>
      </c>
      <c r="B373" s="3" t="s">
        <v>647</v>
      </c>
      <c r="C373" s="13">
        <v>1000</v>
      </c>
      <c r="D373" s="13">
        <v>1000</v>
      </c>
      <c r="E373" s="3" t="s">
        <v>217</v>
      </c>
      <c r="F373" s="10" t="s">
        <v>646</v>
      </c>
    </row>
    <row r="374" spans="1:6" x14ac:dyDescent="0.25">
      <c r="A374" s="3">
        <v>371</v>
      </c>
      <c r="B374" s="3" t="s">
        <v>631</v>
      </c>
      <c r="C374" s="16">
        <v>0</v>
      </c>
      <c r="D374" s="16">
        <v>0</v>
      </c>
      <c r="E374" s="3" t="s">
        <v>631</v>
      </c>
      <c r="F374" s="10" t="s">
        <v>646</v>
      </c>
    </row>
    <row r="375" spans="1:6" x14ac:dyDescent="0.25">
      <c r="A375" s="3">
        <v>372</v>
      </c>
      <c r="B375" s="3" t="s">
        <v>631</v>
      </c>
      <c r="C375" s="16">
        <v>0</v>
      </c>
      <c r="D375" s="16">
        <v>0</v>
      </c>
      <c r="E375" s="3" t="s">
        <v>631</v>
      </c>
      <c r="F375" s="10" t="s">
        <v>646</v>
      </c>
    </row>
    <row r="376" spans="1:6" x14ac:dyDescent="0.25">
      <c r="A376" s="3">
        <v>373</v>
      </c>
      <c r="B376" s="3" t="s">
        <v>647</v>
      </c>
      <c r="C376" s="13">
        <v>933.48</v>
      </c>
      <c r="D376" s="13">
        <v>933.48</v>
      </c>
      <c r="E376" s="3" t="s">
        <v>217</v>
      </c>
      <c r="F376" s="10" t="s">
        <v>646</v>
      </c>
    </row>
    <row r="377" spans="1:6" x14ac:dyDescent="0.25">
      <c r="A377" s="3">
        <v>374</v>
      </c>
      <c r="B377" s="3" t="s">
        <v>647</v>
      </c>
      <c r="C377" s="13">
        <v>933.48</v>
      </c>
      <c r="D377" s="13">
        <v>933.48</v>
      </c>
      <c r="E377" s="3" t="s">
        <v>217</v>
      </c>
      <c r="F377" s="10" t="s">
        <v>646</v>
      </c>
    </row>
    <row r="378" spans="1:6" x14ac:dyDescent="0.25">
      <c r="A378" s="3">
        <v>375</v>
      </c>
      <c r="B378" s="3" t="s">
        <v>631</v>
      </c>
      <c r="C378" s="16">
        <v>0</v>
      </c>
      <c r="D378" s="16">
        <v>0</v>
      </c>
      <c r="E378" s="3" t="s">
        <v>631</v>
      </c>
      <c r="F378" s="10" t="s">
        <v>646</v>
      </c>
    </row>
    <row r="379" spans="1:6" x14ac:dyDescent="0.25">
      <c r="A379" s="3">
        <v>376</v>
      </c>
      <c r="B379" s="3" t="s">
        <v>631</v>
      </c>
      <c r="C379" s="16">
        <v>0</v>
      </c>
      <c r="D379" s="16">
        <v>0</v>
      </c>
      <c r="E379" s="3" t="s">
        <v>631</v>
      </c>
      <c r="F379" s="10" t="s">
        <v>646</v>
      </c>
    </row>
    <row r="380" spans="1:6" x14ac:dyDescent="0.25">
      <c r="A380" s="3">
        <v>377</v>
      </c>
      <c r="B380" s="3" t="s">
        <v>631</v>
      </c>
      <c r="C380" s="16">
        <v>0</v>
      </c>
      <c r="D380" s="16">
        <v>0</v>
      </c>
      <c r="E380" s="3" t="s">
        <v>631</v>
      </c>
      <c r="F380" s="10" t="s">
        <v>646</v>
      </c>
    </row>
    <row r="381" spans="1:6" x14ac:dyDescent="0.25">
      <c r="A381" s="3">
        <v>378</v>
      </c>
      <c r="B381" s="3" t="s">
        <v>631</v>
      </c>
      <c r="C381" s="16">
        <v>0</v>
      </c>
      <c r="D381" s="16">
        <v>0</v>
      </c>
      <c r="E381" s="3" t="s">
        <v>631</v>
      </c>
      <c r="F381" s="10" t="s">
        <v>646</v>
      </c>
    </row>
    <row r="382" spans="1:6" x14ac:dyDescent="0.25">
      <c r="A382" s="3">
        <v>379</v>
      </c>
      <c r="B382" s="3" t="s">
        <v>631</v>
      </c>
      <c r="C382" s="16">
        <v>0</v>
      </c>
      <c r="D382" s="16">
        <v>0</v>
      </c>
      <c r="E382" s="3" t="s">
        <v>631</v>
      </c>
      <c r="F382" s="10" t="s">
        <v>646</v>
      </c>
    </row>
    <row r="383" spans="1:6" x14ac:dyDescent="0.25">
      <c r="A383" s="3">
        <v>380</v>
      </c>
      <c r="B383" s="3" t="s">
        <v>647</v>
      </c>
      <c r="C383" s="13">
        <v>1500</v>
      </c>
      <c r="D383" s="13">
        <v>1500</v>
      </c>
      <c r="E383" s="3" t="s">
        <v>217</v>
      </c>
      <c r="F383" s="10" t="s">
        <v>646</v>
      </c>
    </row>
    <row r="384" spans="1:6" x14ac:dyDescent="0.25">
      <c r="A384" s="3">
        <v>381</v>
      </c>
      <c r="B384" s="3" t="s">
        <v>647</v>
      </c>
      <c r="C384" s="13">
        <v>1000</v>
      </c>
      <c r="D384" s="13">
        <v>1000</v>
      </c>
      <c r="E384" s="3" t="s">
        <v>217</v>
      </c>
      <c r="F384" s="10" t="s">
        <v>646</v>
      </c>
    </row>
    <row r="385" spans="1:6" x14ac:dyDescent="0.25">
      <c r="A385" s="3">
        <v>382</v>
      </c>
      <c r="B385" s="3" t="s">
        <v>631</v>
      </c>
      <c r="C385" s="16">
        <v>0</v>
      </c>
      <c r="D385" s="16">
        <v>0</v>
      </c>
      <c r="E385" s="3" t="s">
        <v>631</v>
      </c>
      <c r="F385" s="10" t="s">
        <v>646</v>
      </c>
    </row>
    <row r="386" spans="1:6" x14ac:dyDescent="0.25">
      <c r="A386" s="3">
        <v>383</v>
      </c>
      <c r="B386" s="3" t="s">
        <v>647</v>
      </c>
      <c r="C386" s="13">
        <v>933.48</v>
      </c>
      <c r="D386" s="13">
        <v>933.48</v>
      </c>
      <c r="E386" s="3" t="s">
        <v>217</v>
      </c>
      <c r="F386" s="10" t="s">
        <v>646</v>
      </c>
    </row>
    <row r="387" spans="1:6" x14ac:dyDescent="0.25">
      <c r="A387" s="3">
        <v>384</v>
      </c>
      <c r="B387" s="3" t="s">
        <v>647</v>
      </c>
      <c r="C387" s="13">
        <v>1000</v>
      </c>
      <c r="D387" s="13">
        <v>1000</v>
      </c>
      <c r="E387" s="3" t="s">
        <v>217</v>
      </c>
      <c r="F387" s="10" t="s">
        <v>646</v>
      </c>
    </row>
    <row r="388" spans="1:6" x14ac:dyDescent="0.25">
      <c r="A388" s="3">
        <v>385</v>
      </c>
      <c r="B388" s="3" t="s">
        <v>631</v>
      </c>
      <c r="C388" s="16">
        <v>0</v>
      </c>
      <c r="D388" s="16">
        <v>0</v>
      </c>
      <c r="E388" s="3" t="s">
        <v>631</v>
      </c>
      <c r="F388" s="10" t="s">
        <v>646</v>
      </c>
    </row>
    <row r="389" spans="1:6" x14ac:dyDescent="0.25">
      <c r="A389" s="3">
        <v>386</v>
      </c>
      <c r="B389" s="3" t="s">
        <v>647</v>
      </c>
      <c r="C389" s="13">
        <v>1000</v>
      </c>
      <c r="D389" s="13">
        <v>1000</v>
      </c>
      <c r="E389" s="3" t="s">
        <v>217</v>
      </c>
      <c r="F389" s="10" t="s">
        <v>646</v>
      </c>
    </row>
    <row r="390" spans="1:6" x14ac:dyDescent="0.25">
      <c r="A390" s="3">
        <v>387</v>
      </c>
      <c r="B390" s="3" t="s">
        <v>631</v>
      </c>
      <c r="C390" s="16">
        <v>0</v>
      </c>
      <c r="D390" s="16">
        <v>0</v>
      </c>
      <c r="E390" s="3" t="s">
        <v>631</v>
      </c>
      <c r="F390" s="10" t="s">
        <v>646</v>
      </c>
    </row>
    <row r="391" spans="1:6" x14ac:dyDescent="0.25">
      <c r="A391" s="3">
        <v>388</v>
      </c>
      <c r="B391" s="3" t="s">
        <v>647</v>
      </c>
      <c r="C391" s="13">
        <v>933.48</v>
      </c>
      <c r="D391" s="13">
        <v>933.48</v>
      </c>
      <c r="E391" s="3" t="s">
        <v>217</v>
      </c>
      <c r="F391" s="10" t="s">
        <v>646</v>
      </c>
    </row>
    <row r="392" spans="1:6" x14ac:dyDescent="0.25">
      <c r="A392" s="3">
        <v>389</v>
      </c>
      <c r="B392" s="3" t="s">
        <v>631</v>
      </c>
      <c r="C392" s="16">
        <v>0</v>
      </c>
      <c r="D392" s="16">
        <v>0</v>
      </c>
      <c r="E392" s="3" t="s">
        <v>631</v>
      </c>
      <c r="F392" s="10" t="s">
        <v>646</v>
      </c>
    </row>
    <row r="393" spans="1:6" x14ac:dyDescent="0.25">
      <c r="A393" s="3">
        <v>390</v>
      </c>
      <c r="B393" s="3" t="s">
        <v>631</v>
      </c>
      <c r="C393" s="16">
        <v>0</v>
      </c>
      <c r="D393" s="16">
        <v>0</v>
      </c>
      <c r="E393" s="3" t="s">
        <v>631</v>
      </c>
      <c r="F393" s="10" t="s">
        <v>646</v>
      </c>
    </row>
    <row r="394" spans="1:6" x14ac:dyDescent="0.25">
      <c r="A394" s="3">
        <v>391</v>
      </c>
      <c r="B394" s="3" t="s">
        <v>631</v>
      </c>
      <c r="C394" s="16">
        <v>0</v>
      </c>
      <c r="D394" s="16">
        <v>0</v>
      </c>
      <c r="E394" s="3" t="s">
        <v>631</v>
      </c>
      <c r="F394" s="10" t="s">
        <v>646</v>
      </c>
    </row>
    <row r="395" spans="1:6" x14ac:dyDescent="0.25">
      <c r="A395" s="3">
        <v>392</v>
      </c>
      <c r="B395" s="3" t="s">
        <v>631</v>
      </c>
      <c r="C395" s="16">
        <v>0</v>
      </c>
      <c r="D395" s="16">
        <v>0</v>
      </c>
      <c r="E395" s="3" t="s">
        <v>631</v>
      </c>
      <c r="F395" s="10" t="s">
        <v>646</v>
      </c>
    </row>
    <row r="396" spans="1:6" x14ac:dyDescent="0.25">
      <c r="A396" s="3">
        <v>393</v>
      </c>
      <c r="B396" s="3" t="s">
        <v>631</v>
      </c>
      <c r="C396" s="16">
        <v>0</v>
      </c>
      <c r="D396" s="16">
        <v>0</v>
      </c>
      <c r="E396" s="3" t="s">
        <v>631</v>
      </c>
      <c r="F396" s="10" t="s">
        <v>646</v>
      </c>
    </row>
    <row r="397" spans="1:6" x14ac:dyDescent="0.25">
      <c r="A397" s="3">
        <v>394</v>
      </c>
      <c r="B397" s="3" t="s">
        <v>647</v>
      </c>
      <c r="C397" s="13">
        <v>1000</v>
      </c>
      <c r="D397" s="13">
        <v>1000</v>
      </c>
      <c r="E397" s="3" t="s">
        <v>217</v>
      </c>
      <c r="F397" s="10" t="s">
        <v>646</v>
      </c>
    </row>
    <row r="398" spans="1:6" x14ac:dyDescent="0.25">
      <c r="A398" s="3">
        <v>395</v>
      </c>
      <c r="B398" s="3" t="s">
        <v>631</v>
      </c>
      <c r="C398" s="16">
        <v>0</v>
      </c>
      <c r="D398" s="16">
        <v>0</v>
      </c>
      <c r="E398" s="3" t="s">
        <v>631</v>
      </c>
      <c r="F398" s="10" t="s">
        <v>646</v>
      </c>
    </row>
    <row r="399" spans="1:6" x14ac:dyDescent="0.25">
      <c r="A399" s="3">
        <v>396</v>
      </c>
      <c r="B399" s="3" t="s">
        <v>631</v>
      </c>
      <c r="C399" s="16">
        <v>0</v>
      </c>
      <c r="D399" s="16">
        <v>0</v>
      </c>
      <c r="E399" s="3" t="s">
        <v>631</v>
      </c>
      <c r="F399" s="10" t="s">
        <v>646</v>
      </c>
    </row>
    <row r="400" spans="1:6" x14ac:dyDescent="0.25">
      <c r="A400" s="3">
        <v>397</v>
      </c>
      <c r="B400" s="3" t="s">
        <v>631</v>
      </c>
      <c r="C400" s="16">
        <v>0</v>
      </c>
      <c r="D400" s="16">
        <v>0</v>
      </c>
      <c r="E400" s="3" t="s">
        <v>631</v>
      </c>
      <c r="F400" s="10" t="s">
        <v>646</v>
      </c>
    </row>
    <row r="401" spans="1:6" x14ac:dyDescent="0.25">
      <c r="A401" s="3">
        <v>398</v>
      </c>
      <c r="B401" s="3" t="s">
        <v>631</v>
      </c>
      <c r="C401" s="16">
        <v>0</v>
      </c>
      <c r="D401" s="16">
        <v>0</v>
      </c>
      <c r="E401" s="3" t="s">
        <v>631</v>
      </c>
      <c r="F401" s="10" t="s">
        <v>646</v>
      </c>
    </row>
    <row r="402" spans="1:6" x14ac:dyDescent="0.25">
      <c r="A402" s="3">
        <v>399</v>
      </c>
      <c r="B402" s="3" t="s">
        <v>631</v>
      </c>
      <c r="C402" s="16">
        <v>0</v>
      </c>
      <c r="D402" s="16">
        <v>0</v>
      </c>
      <c r="E402" s="3" t="s">
        <v>631</v>
      </c>
      <c r="F402" s="10" t="s">
        <v>646</v>
      </c>
    </row>
    <row r="403" spans="1:6" x14ac:dyDescent="0.25">
      <c r="A403" s="3">
        <v>400</v>
      </c>
      <c r="B403" s="3" t="s">
        <v>631</v>
      </c>
      <c r="C403" s="16">
        <v>0</v>
      </c>
      <c r="D403" s="16">
        <v>0</v>
      </c>
      <c r="E403" s="3" t="s">
        <v>631</v>
      </c>
      <c r="F403" s="10" t="s">
        <v>646</v>
      </c>
    </row>
    <row r="404" spans="1:6" x14ac:dyDescent="0.25">
      <c r="A404" s="3">
        <v>401</v>
      </c>
      <c r="B404" s="3" t="s">
        <v>631</v>
      </c>
      <c r="C404" s="16">
        <v>0</v>
      </c>
      <c r="D404" s="16">
        <v>0</v>
      </c>
      <c r="E404" s="3" t="s">
        <v>631</v>
      </c>
      <c r="F404" s="10" t="s">
        <v>646</v>
      </c>
    </row>
    <row r="405" spans="1:6" x14ac:dyDescent="0.25">
      <c r="A405" s="3">
        <v>402</v>
      </c>
      <c r="B405" s="3" t="s">
        <v>631</v>
      </c>
      <c r="C405" s="16">
        <v>0</v>
      </c>
      <c r="D405" s="16">
        <v>0</v>
      </c>
      <c r="E405" s="3" t="s">
        <v>631</v>
      </c>
      <c r="F405" s="10" t="s">
        <v>646</v>
      </c>
    </row>
    <row r="406" spans="1:6" x14ac:dyDescent="0.25">
      <c r="A406" s="3">
        <v>403</v>
      </c>
      <c r="B406" s="3" t="s">
        <v>631</v>
      </c>
      <c r="C406" s="16">
        <v>0</v>
      </c>
      <c r="D406" s="16">
        <v>0</v>
      </c>
      <c r="E406" s="3" t="s">
        <v>631</v>
      </c>
      <c r="F406" s="10" t="s">
        <v>646</v>
      </c>
    </row>
    <row r="407" spans="1:6" x14ac:dyDescent="0.25">
      <c r="A407" s="3">
        <v>404</v>
      </c>
      <c r="B407" s="3" t="s">
        <v>631</v>
      </c>
      <c r="C407" s="16">
        <v>0</v>
      </c>
      <c r="D407" s="16">
        <v>0</v>
      </c>
      <c r="E407" s="3" t="s">
        <v>631</v>
      </c>
      <c r="F407" s="10" t="s">
        <v>646</v>
      </c>
    </row>
    <row r="408" spans="1:6" x14ac:dyDescent="0.25">
      <c r="A408" s="3">
        <v>405</v>
      </c>
      <c r="B408" s="3" t="s">
        <v>631</v>
      </c>
      <c r="C408" s="16">
        <v>0</v>
      </c>
      <c r="D408" s="16">
        <v>0</v>
      </c>
      <c r="E408" s="3" t="s">
        <v>631</v>
      </c>
      <c r="F408" s="10" t="s">
        <v>646</v>
      </c>
    </row>
    <row r="409" spans="1:6" x14ac:dyDescent="0.25">
      <c r="A409" s="3">
        <v>406</v>
      </c>
      <c r="B409" s="3" t="s">
        <v>647</v>
      </c>
      <c r="C409" s="13">
        <v>1000</v>
      </c>
      <c r="D409" s="13">
        <v>1000</v>
      </c>
      <c r="E409" s="3" t="s">
        <v>217</v>
      </c>
      <c r="F409" s="10" t="s">
        <v>646</v>
      </c>
    </row>
    <row r="410" spans="1:6" x14ac:dyDescent="0.25">
      <c r="A410" s="3">
        <v>407</v>
      </c>
      <c r="B410" s="3" t="s">
        <v>647</v>
      </c>
      <c r="C410" s="13">
        <v>1179.4100000000001</v>
      </c>
      <c r="D410" s="13">
        <v>1179.4100000000001</v>
      </c>
      <c r="E410" s="3" t="s">
        <v>217</v>
      </c>
      <c r="F410" s="10" t="s">
        <v>646</v>
      </c>
    </row>
    <row r="411" spans="1:6" x14ac:dyDescent="0.25">
      <c r="A411" s="3">
        <v>408</v>
      </c>
      <c r="B411" s="3" t="s">
        <v>647</v>
      </c>
      <c r="C411" s="13">
        <v>1000</v>
      </c>
      <c r="D411" s="13">
        <v>1000</v>
      </c>
      <c r="E411" s="3" t="s">
        <v>217</v>
      </c>
      <c r="F411" s="10" t="s">
        <v>646</v>
      </c>
    </row>
    <row r="412" spans="1:6" x14ac:dyDescent="0.25">
      <c r="A412" s="3">
        <v>409</v>
      </c>
      <c r="B412" s="3" t="s">
        <v>631</v>
      </c>
      <c r="C412" s="16">
        <v>0</v>
      </c>
      <c r="D412" s="16">
        <v>0</v>
      </c>
      <c r="E412" s="3" t="s">
        <v>631</v>
      </c>
      <c r="F412" s="10" t="s">
        <v>646</v>
      </c>
    </row>
    <row r="413" spans="1:6" x14ac:dyDescent="0.25">
      <c r="A413" s="3">
        <v>410</v>
      </c>
      <c r="B413" s="3" t="s">
        <v>647</v>
      </c>
      <c r="C413" s="13">
        <v>1000</v>
      </c>
      <c r="D413" s="13">
        <v>1000</v>
      </c>
      <c r="E413" s="3" t="s">
        <v>217</v>
      </c>
      <c r="F413" s="10" t="s">
        <v>646</v>
      </c>
    </row>
    <row r="414" spans="1:6" x14ac:dyDescent="0.25">
      <c r="A414" s="3">
        <v>411</v>
      </c>
      <c r="B414" s="3" t="s">
        <v>631</v>
      </c>
      <c r="C414" s="16">
        <v>0</v>
      </c>
      <c r="D414" s="16">
        <v>0</v>
      </c>
      <c r="E414" s="3" t="s">
        <v>631</v>
      </c>
      <c r="F414" s="10" t="s">
        <v>646</v>
      </c>
    </row>
    <row r="415" spans="1:6" x14ac:dyDescent="0.25">
      <c r="A415" s="3">
        <v>412</v>
      </c>
      <c r="B415" s="3" t="s">
        <v>631</v>
      </c>
      <c r="C415" s="16">
        <v>0</v>
      </c>
      <c r="D415" s="16">
        <v>0</v>
      </c>
      <c r="E415" s="3" t="s">
        <v>631</v>
      </c>
      <c r="F415" s="10" t="s">
        <v>646</v>
      </c>
    </row>
    <row r="416" spans="1:6" x14ac:dyDescent="0.25">
      <c r="A416" s="3">
        <v>413</v>
      </c>
      <c r="B416" s="3" t="s">
        <v>631</v>
      </c>
      <c r="C416" s="16">
        <v>0</v>
      </c>
      <c r="D416" s="16">
        <v>0</v>
      </c>
      <c r="E416" s="3" t="s">
        <v>631</v>
      </c>
      <c r="F416" s="10" t="s">
        <v>646</v>
      </c>
    </row>
    <row r="417" spans="1:6" x14ac:dyDescent="0.25">
      <c r="A417" s="3">
        <v>414</v>
      </c>
      <c r="B417" s="3" t="s">
        <v>631</v>
      </c>
      <c r="C417" s="16">
        <v>0</v>
      </c>
      <c r="D417" s="16">
        <v>0</v>
      </c>
      <c r="E417" s="3" t="s">
        <v>631</v>
      </c>
      <c r="F417" s="10" t="s">
        <v>646</v>
      </c>
    </row>
    <row r="418" spans="1:6" x14ac:dyDescent="0.25">
      <c r="A418" s="3">
        <v>415</v>
      </c>
      <c r="B418" s="3" t="s">
        <v>631</v>
      </c>
      <c r="C418" s="16">
        <v>0</v>
      </c>
      <c r="D418" s="16">
        <v>0</v>
      </c>
      <c r="E418" s="3" t="s">
        <v>631</v>
      </c>
      <c r="F418" s="10" t="s">
        <v>646</v>
      </c>
    </row>
    <row r="419" spans="1:6" x14ac:dyDescent="0.25">
      <c r="A419" s="3">
        <v>416</v>
      </c>
      <c r="B419" s="3" t="s">
        <v>647</v>
      </c>
      <c r="C419" s="13">
        <v>933.48</v>
      </c>
      <c r="D419" s="13">
        <v>933.48</v>
      </c>
      <c r="E419" s="3" t="s">
        <v>217</v>
      </c>
      <c r="F419" s="10" t="s">
        <v>646</v>
      </c>
    </row>
    <row r="420" spans="1:6" x14ac:dyDescent="0.25">
      <c r="A420" s="3">
        <v>417</v>
      </c>
      <c r="B420" s="3" t="s">
        <v>631</v>
      </c>
      <c r="C420" s="16">
        <v>0</v>
      </c>
      <c r="D420" s="16">
        <v>0</v>
      </c>
      <c r="E420" s="3" t="s">
        <v>631</v>
      </c>
      <c r="F420" s="10" t="s">
        <v>646</v>
      </c>
    </row>
    <row r="421" spans="1:6" x14ac:dyDescent="0.25">
      <c r="A421" s="3">
        <v>418</v>
      </c>
      <c r="B421" s="3" t="s">
        <v>647</v>
      </c>
      <c r="C421" s="13">
        <v>1000</v>
      </c>
      <c r="D421" s="13">
        <v>1000</v>
      </c>
      <c r="E421" s="3" t="s">
        <v>217</v>
      </c>
      <c r="F421" s="10" t="s">
        <v>646</v>
      </c>
    </row>
    <row r="422" spans="1:6" x14ac:dyDescent="0.25">
      <c r="A422" s="3">
        <v>419</v>
      </c>
      <c r="B422" s="3" t="s">
        <v>631</v>
      </c>
      <c r="C422" s="16">
        <v>0</v>
      </c>
      <c r="D422" s="16">
        <v>0</v>
      </c>
      <c r="E422" s="3" t="s">
        <v>631</v>
      </c>
      <c r="F422" s="10" t="s">
        <v>646</v>
      </c>
    </row>
    <row r="423" spans="1:6" x14ac:dyDescent="0.25">
      <c r="A423" s="3">
        <v>420</v>
      </c>
      <c r="B423" s="3" t="s">
        <v>631</v>
      </c>
      <c r="C423" s="16">
        <v>0</v>
      </c>
      <c r="D423" s="16">
        <v>0</v>
      </c>
      <c r="E423" s="3" t="s">
        <v>631</v>
      </c>
      <c r="F423" s="10" t="s">
        <v>646</v>
      </c>
    </row>
    <row r="424" spans="1:6" x14ac:dyDescent="0.25">
      <c r="A424" s="3">
        <v>421</v>
      </c>
      <c r="B424" s="3" t="s">
        <v>631</v>
      </c>
      <c r="C424" s="16">
        <v>0</v>
      </c>
      <c r="D424" s="16">
        <v>0</v>
      </c>
      <c r="E424" s="3" t="s">
        <v>631</v>
      </c>
      <c r="F424" s="10" t="s">
        <v>646</v>
      </c>
    </row>
    <row r="425" spans="1:6" x14ac:dyDescent="0.25">
      <c r="A425" s="3">
        <v>422</v>
      </c>
      <c r="B425" s="3" t="s">
        <v>647</v>
      </c>
      <c r="C425" s="13">
        <v>1287.48</v>
      </c>
      <c r="D425" s="13">
        <v>1287.48</v>
      </c>
      <c r="E425" s="3" t="s">
        <v>217</v>
      </c>
      <c r="F425" s="10" t="s">
        <v>646</v>
      </c>
    </row>
    <row r="426" spans="1:6" x14ac:dyDescent="0.25">
      <c r="A426" s="3">
        <v>423</v>
      </c>
      <c r="B426" s="3" t="s">
        <v>631</v>
      </c>
      <c r="C426" s="16">
        <v>0</v>
      </c>
      <c r="D426" s="16">
        <v>0</v>
      </c>
      <c r="E426" s="3" t="s">
        <v>631</v>
      </c>
      <c r="F426" s="10" t="s">
        <v>646</v>
      </c>
    </row>
    <row r="427" spans="1:6" x14ac:dyDescent="0.25">
      <c r="A427" s="3">
        <v>424</v>
      </c>
      <c r="B427" s="3" t="s">
        <v>631</v>
      </c>
      <c r="C427" s="16">
        <v>0</v>
      </c>
      <c r="D427" s="16">
        <v>0</v>
      </c>
      <c r="E427" s="3" t="s">
        <v>631</v>
      </c>
      <c r="F427" s="10" t="s">
        <v>646</v>
      </c>
    </row>
    <row r="428" spans="1:6" x14ac:dyDescent="0.25">
      <c r="A428" s="3">
        <v>425</v>
      </c>
      <c r="B428" s="3" t="s">
        <v>647</v>
      </c>
      <c r="C428" s="13">
        <v>1000</v>
      </c>
      <c r="D428" s="13">
        <v>1000</v>
      </c>
      <c r="E428" s="3" t="s">
        <v>217</v>
      </c>
      <c r="F428" s="10" t="s">
        <v>646</v>
      </c>
    </row>
    <row r="429" spans="1:6" x14ac:dyDescent="0.25">
      <c r="A429" s="3">
        <v>426</v>
      </c>
      <c r="B429" s="3" t="s">
        <v>631</v>
      </c>
      <c r="C429" s="16">
        <v>0</v>
      </c>
      <c r="D429" s="16">
        <v>0</v>
      </c>
      <c r="E429" s="3" t="s">
        <v>631</v>
      </c>
      <c r="F429" s="10" t="s">
        <v>646</v>
      </c>
    </row>
    <row r="430" spans="1:6" x14ac:dyDescent="0.25">
      <c r="A430" s="3">
        <v>427</v>
      </c>
      <c r="B430" s="3" t="s">
        <v>647</v>
      </c>
      <c r="C430" s="13">
        <v>933.48</v>
      </c>
      <c r="D430" s="13">
        <v>933.48</v>
      </c>
      <c r="E430" s="3" t="s">
        <v>217</v>
      </c>
      <c r="F430" s="10" t="s">
        <v>646</v>
      </c>
    </row>
    <row r="431" spans="1:6" x14ac:dyDescent="0.25">
      <c r="A431" s="3">
        <v>428</v>
      </c>
      <c r="B431" s="3" t="s">
        <v>631</v>
      </c>
      <c r="C431" s="16">
        <v>0</v>
      </c>
      <c r="D431" s="16">
        <v>0</v>
      </c>
      <c r="E431" s="3" t="s">
        <v>631</v>
      </c>
      <c r="F431" s="10" t="s">
        <v>646</v>
      </c>
    </row>
    <row r="432" spans="1:6" x14ac:dyDescent="0.25">
      <c r="A432" s="3">
        <v>429</v>
      </c>
      <c r="B432" s="3" t="s">
        <v>647</v>
      </c>
      <c r="C432" s="13">
        <v>933.48</v>
      </c>
      <c r="D432" s="13">
        <v>933.48</v>
      </c>
      <c r="E432" s="3" t="s">
        <v>217</v>
      </c>
      <c r="F432" s="10" t="s">
        <v>646</v>
      </c>
    </row>
    <row r="433" spans="1:6" x14ac:dyDescent="0.25">
      <c r="A433" s="3">
        <v>430</v>
      </c>
      <c r="B433" s="3" t="s">
        <v>631</v>
      </c>
      <c r="C433" s="16">
        <v>0</v>
      </c>
      <c r="D433" s="16">
        <v>0</v>
      </c>
      <c r="E433" s="3" t="s">
        <v>631</v>
      </c>
      <c r="F433" s="10" t="s">
        <v>646</v>
      </c>
    </row>
    <row r="434" spans="1:6" x14ac:dyDescent="0.25">
      <c r="A434" s="3">
        <v>431</v>
      </c>
      <c r="B434" s="3" t="s">
        <v>631</v>
      </c>
      <c r="C434" s="16">
        <v>0</v>
      </c>
      <c r="D434" s="16">
        <v>0</v>
      </c>
      <c r="E434" s="3" t="s">
        <v>631</v>
      </c>
      <c r="F434" s="10" t="s">
        <v>646</v>
      </c>
    </row>
    <row r="435" spans="1:6" x14ac:dyDescent="0.25">
      <c r="A435" s="3">
        <v>432</v>
      </c>
      <c r="B435" s="3" t="s">
        <v>631</v>
      </c>
      <c r="C435" s="16">
        <v>0</v>
      </c>
      <c r="D435" s="16">
        <v>0</v>
      </c>
      <c r="E435" s="3" t="s">
        <v>631</v>
      </c>
      <c r="F435" s="10" t="s">
        <v>646</v>
      </c>
    </row>
    <row r="436" spans="1:6" x14ac:dyDescent="0.25">
      <c r="A436" s="3">
        <v>433</v>
      </c>
      <c r="B436" s="3" t="s">
        <v>631</v>
      </c>
      <c r="C436" s="16">
        <v>0</v>
      </c>
      <c r="D436" s="16">
        <v>0</v>
      </c>
      <c r="E436" s="3" t="s">
        <v>631</v>
      </c>
      <c r="F436" s="10" t="s">
        <v>646</v>
      </c>
    </row>
    <row r="437" spans="1:6" x14ac:dyDescent="0.25">
      <c r="A437" s="3">
        <v>434</v>
      </c>
      <c r="B437" s="3" t="s">
        <v>631</v>
      </c>
      <c r="C437" s="16">
        <v>0</v>
      </c>
      <c r="D437" s="16">
        <v>0</v>
      </c>
      <c r="E437" s="3" t="s">
        <v>631</v>
      </c>
      <c r="F437" s="10" t="s">
        <v>646</v>
      </c>
    </row>
    <row r="438" spans="1:6" x14ac:dyDescent="0.25">
      <c r="A438" s="3">
        <v>435</v>
      </c>
      <c r="B438" s="3" t="s">
        <v>631</v>
      </c>
      <c r="C438" s="16">
        <v>0</v>
      </c>
      <c r="D438" s="16">
        <v>0</v>
      </c>
      <c r="E438" s="3" t="s">
        <v>631</v>
      </c>
      <c r="F438" s="10" t="s">
        <v>646</v>
      </c>
    </row>
    <row r="439" spans="1:6" x14ac:dyDescent="0.25">
      <c r="A439" s="3">
        <v>436</v>
      </c>
      <c r="B439" s="3" t="s">
        <v>631</v>
      </c>
      <c r="C439" s="16">
        <v>0</v>
      </c>
      <c r="D439" s="16">
        <v>0</v>
      </c>
      <c r="E439" s="3" t="s">
        <v>631</v>
      </c>
      <c r="F439" s="10" t="s">
        <v>646</v>
      </c>
    </row>
    <row r="440" spans="1:6" x14ac:dyDescent="0.25">
      <c r="A440" s="3">
        <v>437</v>
      </c>
      <c r="B440" s="3" t="s">
        <v>631</v>
      </c>
      <c r="C440" s="16">
        <v>0</v>
      </c>
      <c r="D440" s="16">
        <v>0</v>
      </c>
      <c r="E440" s="3" t="s">
        <v>631</v>
      </c>
      <c r="F440" s="10" t="s">
        <v>646</v>
      </c>
    </row>
    <row r="441" spans="1:6" x14ac:dyDescent="0.25">
      <c r="A441" s="3">
        <v>438</v>
      </c>
      <c r="B441" s="3" t="s">
        <v>631</v>
      </c>
      <c r="C441" s="16">
        <v>0</v>
      </c>
      <c r="D441" s="16">
        <v>0</v>
      </c>
      <c r="E441" s="3" t="s">
        <v>631</v>
      </c>
      <c r="F441" s="10" t="s">
        <v>646</v>
      </c>
    </row>
    <row r="442" spans="1:6" x14ac:dyDescent="0.25">
      <c r="A442" s="3">
        <v>439</v>
      </c>
      <c r="B442" s="3" t="s">
        <v>631</v>
      </c>
      <c r="C442" s="16">
        <v>0</v>
      </c>
      <c r="D442" s="16">
        <v>0</v>
      </c>
      <c r="E442" s="3" t="s">
        <v>631</v>
      </c>
      <c r="F442" s="10" t="s">
        <v>646</v>
      </c>
    </row>
    <row r="443" spans="1:6" x14ac:dyDescent="0.25">
      <c r="A443" s="3">
        <v>440</v>
      </c>
      <c r="B443" s="3" t="s">
        <v>631</v>
      </c>
      <c r="C443" s="16">
        <v>0</v>
      </c>
      <c r="D443" s="16">
        <v>0</v>
      </c>
      <c r="E443" s="3" t="s">
        <v>631</v>
      </c>
      <c r="F443" s="10" t="s">
        <v>646</v>
      </c>
    </row>
    <row r="444" spans="1:6" x14ac:dyDescent="0.25">
      <c r="A444" s="3">
        <v>441</v>
      </c>
      <c r="B444" s="3" t="s">
        <v>631</v>
      </c>
      <c r="C444" s="16">
        <v>0</v>
      </c>
      <c r="D444" s="16">
        <v>0</v>
      </c>
      <c r="E444" s="3" t="s">
        <v>631</v>
      </c>
      <c r="F444" s="10" t="s">
        <v>646</v>
      </c>
    </row>
    <row r="445" spans="1:6" x14ac:dyDescent="0.25">
      <c r="A445" s="3">
        <v>442</v>
      </c>
      <c r="B445" s="3" t="s">
        <v>647</v>
      </c>
      <c r="C445" s="13">
        <v>822.87</v>
      </c>
      <c r="D445" s="13">
        <v>822.87</v>
      </c>
      <c r="E445" s="3" t="s">
        <v>217</v>
      </c>
      <c r="F445" s="10" t="s">
        <v>646</v>
      </c>
    </row>
    <row r="446" spans="1:6" x14ac:dyDescent="0.25">
      <c r="A446" s="3">
        <v>443</v>
      </c>
      <c r="B446" s="3" t="s">
        <v>631</v>
      </c>
      <c r="C446" s="16">
        <v>0</v>
      </c>
      <c r="D446" s="16">
        <v>0</v>
      </c>
      <c r="E446" s="3" t="s">
        <v>631</v>
      </c>
      <c r="F446" s="10" t="s">
        <v>646</v>
      </c>
    </row>
    <row r="447" spans="1:6" x14ac:dyDescent="0.25">
      <c r="A447" s="3">
        <v>444</v>
      </c>
      <c r="B447" s="3" t="s">
        <v>631</v>
      </c>
      <c r="C447" s="16">
        <v>0</v>
      </c>
      <c r="D447" s="16">
        <v>0</v>
      </c>
      <c r="E447" s="3" t="s">
        <v>631</v>
      </c>
      <c r="F447" s="10" t="s">
        <v>646</v>
      </c>
    </row>
    <row r="448" spans="1:6" x14ac:dyDescent="0.25">
      <c r="A448" s="3">
        <v>445</v>
      </c>
      <c r="B448" s="3" t="s">
        <v>631</v>
      </c>
      <c r="C448" s="16">
        <v>0</v>
      </c>
      <c r="D448" s="16">
        <v>0</v>
      </c>
      <c r="E448" s="3" t="s">
        <v>631</v>
      </c>
      <c r="F448" s="10" t="s">
        <v>646</v>
      </c>
    </row>
    <row r="449" spans="1:6" x14ac:dyDescent="0.25">
      <c r="A449" s="3">
        <v>446</v>
      </c>
      <c r="B449" s="3" t="s">
        <v>647</v>
      </c>
      <c r="C449" s="13">
        <v>582.13</v>
      </c>
      <c r="D449" s="13">
        <v>582.13</v>
      </c>
      <c r="E449" s="3" t="s">
        <v>217</v>
      </c>
      <c r="F449" s="10" t="s">
        <v>646</v>
      </c>
    </row>
    <row r="450" spans="1:6" x14ac:dyDescent="0.25">
      <c r="A450" s="3">
        <v>447</v>
      </c>
      <c r="B450" s="3" t="s">
        <v>631</v>
      </c>
      <c r="C450" s="16">
        <v>0</v>
      </c>
      <c r="D450" s="16">
        <v>0</v>
      </c>
      <c r="E450" s="3" t="s">
        <v>631</v>
      </c>
      <c r="F450" s="10" t="s">
        <v>646</v>
      </c>
    </row>
    <row r="451" spans="1:6" x14ac:dyDescent="0.25">
      <c r="A451" s="3">
        <v>448</v>
      </c>
      <c r="B451" s="3" t="s">
        <v>631</v>
      </c>
      <c r="C451" s="16">
        <v>0</v>
      </c>
      <c r="D451" s="16">
        <v>0</v>
      </c>
      <c r="E451" s="3" t="s">
        <v>631</v>
      </c>
      <c r="F451" s="10" t="s">
        <v>646</v>
      </c>
    </row>
    <row r="452" spans="1:6" x14ac:dyDescent="0.25">
      <c r="A452" s="3">
        <v>449</v>
      </c>
      <c r="B452" s="3" t="s">
        <v>631</v>
      </c>
      <c r="C452" s="16">
        <v>0</v>
      </c>
      <c r="D452" s="16">
        <v>0</v>
      </c>
      <c r="E452" s="3" t="s">
        <v>631</v>
      </c>
      <c r="F452" s="10" t="s">
        <v>646</v>
      </c>
    </row>
    <row r="453" spans="1:6" x14ac:dyDescent="0.25">
      <c r="A453" s="3">
        <v>450</v>
      </c>
      <c r="B453" s="3" t="s">
        <v>631</v>
      </c>
      <c r="C453" s="16">
        <v>0</v>
      </c>
      <c r="D453" s="16">
        <v>0</v>
      </c>
      <c r="E453" s="3" t="s">
        <v>631</v>
      </c>
      <c r="F453" s="10" t="s">
        <v>646</v>
      </c>
    </row>
    <row r="454" spans="1:6" x14ac:dyDescent="0.25">
      <c r="A454" s="3">
        <v>451</v>
      </c>
      <c r="B454" s="3" t="s">
        <v>631</v>
      </c>
      <c r="C454" s="16">
        <v>0</v>
      </c>
      <c r="D454" s="16">
        <v>0</v>
      </c>
      <c r="E454" s="3" t="s">
        <v>631</v>
      </c>
      <c r="F454" s="10" t="s">
        <v>646</v>
      </c>
    </row>
    <row r="455" spans="1:6" x14ac:dyDescent="0.25">
      <c r="A455" s="3">
        <v>452</v>
      </c>
      <c r="B455" s="3" t="s">
        <v>631</v>
      </c>
      <c r="C455" s="16">
        <v>0</v>
      </c>
      <c r="D455" s="16">
        <v>0</v>
      </c>
      <c r="E455" s="3" t="s">
        <v>631</v>
      </c>
      <c r="F455" s="10" t="s">
        <v>646</v>
      </c>
    </row>
    <row r="456" spans="1:6" x14ac:dyDescent="0.25">
      <c r="A456" s="3">
        <v>453</v>
      </c>
      <c r="B456" s="3" t="s">
        <v>631</v>
      </c>
      <c r="C456" s="16">
        <v>0</v>
      </c>
      <c r="D456" s="16">
        <v>0</v>
      </c>
      <c r="E456" s="3" t="s">
        <v>631</v>
      </c>
      <c r="F456" s="10" t="s">
        <v>646</v>
      </c>
    </row>
    <row r="457" spans="1:6" x14ac:dyDescent="0.25">
      <c r="A457" s="3">
        <v>454</v>
      </c>
      <c r="B457" s="3" t="s">
        <v>631</v>
      </c>
      <c r="C457" s="16">
        <v>0</v>
      </c>
      <c r="D457" s="16">
        <v>0</v>
      </c>
      <c r="E457" s="3" t="s">
        <v>631</v>
      </c>
      <c r="F457" s="10" t="s">
        <v>646</v>
      </c>
    </row>
    <row r="458" spans="1:6" x14ac:dyDescent="0.25">
      <c r="A458" s="3">
        <v>455</v>
      </c>
      <c r="B458" s="3" t="s">
        <v>631</v>
      </c>
      <c r="C458" s="16">
        <v>0</v>
      </c>
      <c r="D458" s="16">
        <v>0</v>
      </c>
      <c r="E458" s="3" t="s">
        <v>631</v>
      </c>
      <c r="F458" s="10" t="s">
        <v>646</v>
      </c>
    </row>
    <row r="459" spans="1:6" x14ac:dyDescent="0.25">
      <c r="A459" s="3">
        <v>456</v>
      </c>
      <c r="B459" s="3" t="s">
        <v>631</v>
      </c>
      <c r="C459" s="16">
        <v>0</v>
      </c>
      <c r="D459" s="16">
        <v>0</v>
      </c>
      <c r="E459" s="3" t="s">
        <v>631</v>
      </c>
      <c r="F459" s="10" t="s">
        <v>646</v>
      </c>
    </row>
    <row r="460" spans="1:6" x14ac:dyDescent="0.25">
      <c r="A460" s="3">
        <v>457</v>
      </c>
      <c r="B460" s="3" t="s">
        <v>631</v>
      </c>
      <c r="C460" s="16">
        <v>0</v>
      </c>
      <c r="D460" s="16">
        <v>0</v>
      </c>
      <c r="E460" s="3" t="s">
        <v>631</v>
      </c>
      <c r="F460" s="10" t="s">
        <v>646</v>
      </c>
    </row>
    <row r="461" spans="1:6" x14ac:dyDescent="0.25">
      <c r="A461" s="3">
        <v>458</v>
      </c>
      <c r="B461" s="3" t="s">
        <v>631</v>
      </c>
      <c r="C461" s="16">
        <v>0</v>
      </c>
      <c r="D461" s="16">
        <v>0</v>
      </c>
      <c r="E461" s="3" t="s">
        <v>631</v>
      </c>
      <c r="F461" s="10" t="s">
        <v>646</v>
      </c>
    </row>
    <row r="462" spans="1:6" x14ac:dyDescent="0.25">
      <c r="A462" s="3">
        <v>459</v>
      </c>
      <c r="B462" s="3" t="s">
        <v>631</v>
      </c>
      <c r="C462" s="16">
        <v>0</v>
      </c>
      <c r="D462" s="16">
        <v>0</v>
      </c>
      <c r="E462" s="3" t="s">
        <v>631</v>
      </c>
      <c r="F462" s="10" t="s">
        <v>646</v>
      </c>
    </row>
    <row r="463" spans="1:6" x14ac:dyDescent="0.25">
      <c r="A463" s="3">
        <v>460</v>
      </c>
      <c r="B463" s="3" t="s">
        <v>631</v>
      </c>
      <c r="C463" s="16">
        <v>0</v>
      </c>
      <c r="D463" s="16">
        <v>0</v>
      </c>
      <c r="E463" s="3" t="s">
        <v>631</v>
      </c>
      <c r="F463" s="10" t="s">
        <v>646</v>
      </c>
    </row>
    <row r="464" spans="1:6" x14ac:dyDescent="0.25">
      <c r="A464" s="3">
        <v>461</v>
      </c>
      <c r="B464" s="3" t="s">
        <v>631</v>
      </c>
      <c r="C464" s="16">
        <v>0</v>
      </c>
      <c r="D464" s="16">
        <v>0</v>
      </c>
      <c r="E464" s="3" t="s">
        <v>631</v>
      </c>
      <c r="F464" s="10" t="s">
        <v>646</v>
      </c>
    </row>
    <row r="465" spans="1:6" x14ac:dyDescent="0.25">
      <c r="A465" s="3">
        <v>462</v>
      </c>
      <c r="B465" s="3" t="s">
        <v>631</v>
      </c>
      <c r="C465" s="16">
        <v>0</v>
      </c>
      <c r="D465" s="16">
        <v>0</v>
      </c>
      <c r="E465" s="3" t="s">
        <v>631</v>
      </c>
      <c r="F465" s="10" t="s">
        <v>646</v>
      </c>
    </row>
    <row r="466" spans="1:6" x14ac:dyDescent="0.25">
      <c r="A466" s="3">
        <v>463</v>
      </c>
      <c r="B466" s="3" t="s">
        <v>631</v>
      </c>
      <c r="C466" s="16">
        <v>0</v>
      </c>
      <c r="D466" s="16">
        <v>0</v>
      </c>
      <c r="E466" s="3" t="s">
        <v>631</v>
      </c>
      <c r="F466" s="10" t="s">
        <v>646</v>
      </c>
    </row>
    <row r="467" spans="1:6" x14ac:dyDescent="0.25">
      <c r="A467" s="3">
        <v>464</v>
      </c>
      <c r="B467" s="3" t="s">
        <v>631</v>
      </c>
      <c r="C467" s="16">
        <v>0</v>
      </c>
      <c r="D467" s="16">
        <v>0</v>
      </c>
      <c r="E467" s="3" t="s">
        <v>631</v>
      </c>
      <c r="F467" s="10" t="s">
        <v>646</v>
      </c>
    </row>
    <row r="468" spans="1:6" x14ac:dyDescent="0.25">
      <c r="A468" s="3">
        <v>465</v>
      </c>
      <c r="B468" s="3" t="s">
        <v>631</v>
      </c>
      <c r="C468" s="16">
        <v>0</v>
      </c>
      <c r="D468" s="16">
        <v>0</v>
      </c>
      <c r="E468" s="3" t="s">
        <v>631</v>
      </c>
      <c r="F468" s="10" t="s">
        <v>646</v>
      </c>
    </row>
    <row r="469" spans="1:6" x14ac:dyDescent="0.25">
      <c r="A469" s="3">
        <v>466</v>
      </c>
      <c r="B469" s="3" t="s">
        <v>631</v>
      </c>
      <c r="C469" s="16">
        <v>0</v>
      </c>
      <c r="D469" s="16">
        <v>0</v>
      </c>
      <c r="E469" s="3" t="s">
        <v>631</v>
      </c>
      <c r="F469" s="10" t="s">
        <v>646</v>
      </c>
    </row>
    <row r="470" spans="1:6" x14ac:dyDescent="0.25">
      <c r="A470" s="3">
        <v>467</v>
      </c>
      <c r="B470" s="3" t="s">
        <v>631</v>
      </c>
      <c r="C470" s="16">
        <v>0</v>
      </c>
      <c r="D470" s="16">
        <v>0</v>
      </c>
      <c r="E470" s="3" t="s">
        <v>631</v>
      </c>
      <c r="F470" s="10" t="s">
        <v>646</v>
      </c>
    </row>
  </sheetData>
  <conditionalFormatting sqref="C4:D125">
    <cfRule type="cellIs" dxfId="2" priority="20" operator="lessThan">
      <formula>0</formula>
    </cfRule>
  </conditionalFormatting>
  <conditionalFormatting sqref="C127:D470">
    <cfRule type="cellIs" dxfId="1" priority="1" operator="lessThan">
      <formula>0</formula>
    </cfRule>
  </conditionalFormatting>
  <hyperlinks>
    <hyperlink ref="F4" r:id="rId1" xr:uid="{7597402C-6E53-4F92-973B-C39A57A0AEC2}"/>
    <hyperlink ref="F7" r:id="rId2" xr:uid="{F0CF59F6-ED88-487D-AAE5-97E7D28EA213}"/>
    <hyperlink ref="F8" r:id="rId3" xr:uid="{8BBFDA96-A94D-482E-A7D6-66C9BB21A134}"/>
    <hyperlink ref="F9" r:id="rId4" xr:uid="{DCCB8DE3-D44C-485C-9AC7-CE89F6DDDA4F}"/>
    <hyperlink ref="F10" r:id="rId5" xr:uid="{BE05974A-1860-4110-B937-E1C29BBD318B}"/>
    <hyperlink ref="F11" r:id="rId6" xr:uid="{7D91437A-B728-4084-92A5-1FFA9FCBC23E}"/>
    <hyperlink ref="F13" r:id="rId7" xr:uid="{65EDB48B-967B-4F3B-A7A1-7B4A16B5DB68}"/>
    <hyperlink ref="F14" r:id="rId8" xr:uid="{62D0A4EE-7D5B-4113-B88E-11E0DF39E76A}"/>
    <hyperlink ref="F15" r:id="rId9" xr:uid="{B62A187C-637A-40A9-B34C-B1C29D9445E6}"/>
    <hyperlink ref="F16" r:id="rId10" xr:uid="{4F24E9B3-D997-4896-A264-3B0B896F72F9}"/>
    <hyperlink ref="F17" r:id="rId11" xr:uid="{A58842F2-326E-4F00-9241-524DD185FC70}"/>
    <hyperlink ref="F18" r:id="rId12" xr:uid="{D4A969E4-28FF-4890-B8F9-BAA44490658F}"/>
    <hyperlink ref="F19" r:id="rId13" xr:uid="{6F9C3A58-60A5-4F02-A63E-075D53DF645D}"/>
    <hyperlink ref="F20" r:id="rId14" xr:uid="{6DA33D9B-9CF1-4214-8C24-960F04A84F4A}"/>
    <hyperlink ref="F21" r:id="rId15" xr:uid="{BE5AA9E4-E28E-461D-BCCB-C8A04007FE8C}"/>
    <hyperlink ref="F22" r:id="rId16" xr:uid="{524E1032-F888-433C-946D-1F2B55CF26EC}"/>
    <hyperlink ref="F23" r:id="rId17" xr:uid="{4A8FFCEB-637E-40CE-AA51-7BD5871E9DD7}"/>
    <hyperlink ref="F24" r:id="rId18" xr:uid="{448B965E-7D5F-4DAB-BA95-F602879E120C}"/>
    <hyperlink ref="F25" r:id="rId19" xr:uid="{52F25C60-1D0F-4C8D-B130-BE07CB12BD3C}"/>
    <hyperlink ref="F26" r:id="rId20" xr:uid="{546678B7-731A-4CEC-9E98-7B63E5A3DE8A}"/>
    <hyperlink ref="F27" r:id="rId21" xr:uid="{93909869-8328-4B33-ADF5-18891CA92B28}"/>
    <hyperlink ref="F29" r:id="rId22" xr:uid="{E1159FA9-2053-4545-B511-2F35D23273D4}"/>
    <hyperlink ref="F30" r:id="rId23" xr:uid="{508D9A5F-1D44-4F7E-966A-2F85677107F8}"/>
    <hyperlink ref="F32" r:id="rId24" xr:uid="{7991C0B6-1FE0-4FB7-91BB-34FE54B9EF8A}"/>
    <hyperlink ref="F33" r:id="rId25" xr:uid="{534680F3-BC05-4942-ADEB-3F53FF990F34}"/>
    <hyperlink ref="F34" r:id="rId26" xr:uid="{31A25231-93F0-4743-9345-74F2291181B9}"/>
    <hyperlink ref="F35" r:id="rId27" xr:uid="{A8FA0271-ADE7-4BE8-9498-FF08C39C311E}"/>
    <hyperlink ref="F36" r:id="rId28" xr:uid="{D04687BB-25B3-44B8-B9A3-0A3FB5CA23E4}"/>
    <hyperlink ref="F37" r:id="rId29" xr:uid="{1BB47B42-9428-4346-BBBB-51F25BAFC16C}"/>
    <hyperlink ref="F38" r:id="rId30" xr:uid="{51A461E2-1465-48A3-9721-910DA02EF173}"/>
    <hyperlink ref="F39" r:id="rId31" xr:uid="{4237D539-9329-44DB-8FD7-14518CCC266A}"/>
    <hyperlink ref="F41" r:id="rId32" xr:uid="{781C9E29-A121-435E-8517-7E6B0F29E2D0}"/>
    <hyperlink ref="F42" r:id="rId33" xr:uid="{4B4DF634-ECFB-4618-93FB-D8A49BF3D8EA}"/>
    <hyperlink ref="F44" r:id="rId34" xr:uid="{5983D76B-2477-4409-BBCE-E524FC11CB96}"/>
    <hyperlink ref="F45" r:id="rId35" xr:uid="{F12CA17F-A2B1-4A4C-8EB3-85F0E827C6A6}"/>
    <hyperlink ref="F46" r:id="rId36" xr:uid="{E636C989-2CDA-4407-BC6A-B9A63C181E09}"/>
    <hyperlink ref="F47" r:id="rId37" xr:uid="{544E5A11-24FC-46C4-B976-4A45372C2365}"/>
    <hyperlink ref="F48" r:id="rId38" xr:uid="{E58FE428-107B-4581-AA39-468A271D62FE}"/>
    <hyperlink ref="F49" r:id="rId39" xr:uid="{ED58AD39-048B-4B78-9F98-2E10A6FEF554}"/>
    <hyperlink ref="F51" r:id="rId40" xr:uid="{D538128C-FAF8-4CB5-A121-EB34E639922B}"/>
    <hyperlink ref="F52" r:id="rId41" xr:uid="{6D125669-D575-4FBE-95FB-5C9B54F843F1}"/>
    <hyperlink ref="F53" r:id="rId42" xr:uid="{264BB2CA-3821-43E4-B604-9AFEDAC8C9D3}"/>
    <hyperlink ref="F54" r:id="rId43" xr:uid="{80758871-96FA-4CBB-AA79-3A5F9F1EA656}"/>
    <hyperlink ref="F55" r:id="rId44" xr:uid="{B3BA0C94-988D-48AB-AE08-607E13B64CC0}"/>
    <hyperlink ref="F56" r:id="rId45" xr:uid="{172B5B2E-1511-4D72-B59E-26406C44E7C5}"/>
    <hyperlink ref="F57" r:id="rId46" xr:uid="{1F5100FC-29DF-466C-BFB0-D24168FFF4FA}"/>
    <hyperlink ref="F58" r:id="rId47" xr:uid="{095EB044-D23C-43D4-BDB7-6368C3162C47}"/>
    <hyperlink ref="F60" r:id="rId48" xr:uid="{7B079C0F-D782-4A29-9D64-71840C645CA2}"/>
    <hyperlink ref="F61" r:id="rId49" xr:uid="{78A21A7C-BF1D-4C7D-96F1-5ADD5E626C41}"/>
    <hyperlink ref="F62" r:id="rId50" xr:uid="{EFD627E9-9FDF-40D5-ADA4-4E50462F9BD0}"/>
    <hyperlink ref="F63" r:id="rId51" xr:uid="{75737B4A-F40B-4E8E-94F3-D1313823909D}"/>
    <hyperlink ref="F64" r:id="rId52" xr:uid="{D446D137-4406-4FC3-ADA9-2AC4735DDE83}"/>
    <hyperlink ref="F65" r:id="rId53" xr:uid="{37AD1E3E-0AA4-4BE4-8328-AAD48AE8B55F}"/>
    <hyperlink ref="F66" r:id="rId54" xr:uid="{238C2AF9-266B-407D-957C-70ECE68785AD}"/>
    <hyperlink ref="F67" r:id="rId55" xr:uid="{3203A256-CC89-4BEE-A9E7-05E668651009}"/>
    <hyperlink ref="F70" r:id="rId56" xr:uid="{978F3E98-1D7A-4681-9CF5-548EEA0DC705}"/>
    <hyperlink ref="F71" r:id="rId57" xr:uid="{55B1F9B6-BA94-41CF-B97A-4A53FD882479}"/>
    <hyperlink ref="F72" r:id="rId58" xr:uid="{5A27DE05-89B7-48D5-91E5-7C7875BDFB44}"/>
    <hyperlink ref="F73" r:id="rId59" xr:uid="{DBD17940-AC35-4AFF-A3C3-4E95A0973C7E}"/>
    <hyperlink ref="F74" r:id="rId60" xr:uid="{5830BC3F-B507-48D2-9B1D-D1D79F4914D1}"/>
    <hyperlink ref="F75" r:id="rId61" xr:uid="{D1B16F8D-6817-4FF1-A0ED-3431DD469BC2}"/>
    <hyperlink ref="F76" r:id="rId62" xr:uid="{36A9C7C3-B72B-4CC0-8C0D-F7097EBD16D3}"/>
    <hyperlink ref="F77" r:id="rId63" xr:uid="{E4D890E4-D002-4582-94A0-400918116408}"/>
    <hyperlink ref="F78" r:id="rId64" xr:uid="{7529B762-9455-4A1E-9EA1-34CC62BB8B32}"/>
    <hyperlink ref="F79" r:id="rId65" xr:uid="{077BA7EB-CA37-4892-B813-E24696611513}"/>
    <hyperlink ref="F80" r:id="rId66" xr:uid="{76A5C147-2F26-498E-8C1A-25CA4F6A95E5}"/>
    <hyperlink ref="F81" r:id="rId67" xr:uid="{B11891E8-0090-4E5D-8108-39089F2F3F5D}"/>
    <hyperlink ref="F82" r:id="rId68" xr:uid="{2F229BEE-BFC9-45ED-9F99-283FB30D87D3}"/>
    <hyperlink ref="F84" r:id="rId69" xr:uid="{BBE99A6A-6245-49E3-B2F4-5B56E6380B67}"/>
    <hyperlink ref="F85" r:id="rId70" xr:uid="{7E6FBDA5-1AA7-442E-A3AF-6510EA985471}"/>
    <hyperlink ref="F86" r:id="rId71" xr:uid="{0B4B6A83-04BF-4B95-89B2-E89DC44CB640}"/>
    <hyperlink ref="F87" r:id="rId72" xr:uid="{36C035BF-3FF7-4BD5-ABD5-876DCA5CDD22}"/>
    <hyperlink ref="F88" r:id="rId73" xr:uid="{C8AF4FA4-CC8C-49E4-A069-AC7F2292DCF1}"/>
    <hyperlink ref="F89" r:id="rId74" xr:uid="{6C8945A7-0DAF-402E-B481-F8CF3BF007E2}"/>
    <hyperlink ref="F90" r:id="rId75" xr:uid="{FB200FB0-A318-4A09-9AF5-3F048147C199}"/>
    <hyperlink ref="F91" r:id="rId76" xr:uid="{7371F9EA-AB33-4B44-ABFF-518310A574CD}"/>
    <hyperlink ref="F92" r:id="rId77" xr:uid="{33DC03C5-AAC2-4324-A6E4-0192948D2D56}"/>
    <hyperlink ref="F93" r:id="rId78" xr:uid="{87ED6DFE-4DA4-4BC7-BCC9-8726A7BC412C}"/>
    <hyperlink ref="F94" r:id="rId79" xr:uid="{AAC38311-6838-4569-8ABC-AAAC7D3170BD}"/>
    <hyperlink ref="F95" r:id="rId80" xr:uid="{2A6F49BF-F822-48FD-9A47-DFAC5CBF1AC7}"/>
    <hyperlink ref="F96" r:id="rId81" xr:uid="{E748032F-30C0-4349-8193-16658DC61A71}"/>
    <hyperlink ref="F97" r:id="rId82" xr:uid="{455AF3BB-1D13-4E5A-BA72-17331D0B45E1}"/>
    <hyperlink ref="F98" r:id="rId83" xr:uid="{B242EB9E-A5F3-4BAB-B673-7A686589FA77}"/>
    <hyperlink ref="F99" r:id="rId84" xr:uid="{126C0B8A-261A-40D1-A873-E08060187DFE}"/>
    <hyperlink ref="F100" r:id="rId85" xr:uid="{4D391D8B-7382-4217-989C-326F341A7F86}"/>
    <hyperlink ref="F101" r:id="rId86" xr:uid="{897B6C21-9678-4C15-BEEF-9E088C8FDF06}"/>
    <hyperlink ref="F102" r:id="rId87" xr:uid="{005C3F34-3839-43CC-9E15-781A8C2036E2}"/>
    <hyperlink ref="F103" r:id="rId88" xr:uid="{43C6E0F2-8A60-4E09-8C58-99D7B2E47822}"/>
    <hyperlink ref="F104" r:id="rId89" xr:uid="{D6ADF7AA-EDDD-49A8-AF23-034A08A25CA8}"/>
    <hyperlink ref="F105" r:id="rId90" xr:uid="{3DB6F102-B3FC-40E7-A272-4A6035CC8980}"/>
    <hyperlink ref="F106" r:id="rId91" xr:uid="{27BA66C3-D99C-4888-9A37-F7FD14DFD2EE}"/>
    <hyperlink ref="F107" r:id="rId92" xr:uid="{C1CE6397-69C4-46D1-855E-F768AE2AEAA5}"/>
    <hyperlink ref="F108" r:id="rId93" xr:uid="{5896F215-73B8-49E1-96AE-7E82C0E20973}"/>
    <hyperlink ref="F109" r:id="rId94" xr:uid="{FD04FADB-BE62-4586-A934-2BE64E962C94}"/>
    <hyperlink ref="F110" r:id="rId95" xr:uid="{87E2CEFF-7775-46E7-B920-AEF957696119}"/>
    <hyperlink ref="F112" r:id="rId96" xr:uid="{4A36ED6B-6758-4CA8-A53B-48E586AB4B92}"/>
    <hyperlink ref="F113" r:id="rId97" xr:uid="{BE6B2D73-B7C4-4741-B879-C231DFB59333}"/>
    <hyperlink ref="F114" r:id="rId98" xr:uid="{E1D421DB-DACB-4194-B33C-E4E55D8387EF}"/>
    <hyperlink ref="F115" r:id="rId99" xr:uid="{19E14FBC-CD85-4E73-B2E9-01B44BFA36CA}"/>
    <hyperlink ref="F116" r:id="rId100" xr:uid="{BC2E22DD-77A3-4AD0-BBCF-25FAFCFD1FE1}"/>
    <hyperlink ref="F117" r:id="rId101" xr:uid="{58B270C9-ADEE-416D-ADD0-45A1608047FD}"/>
    <hyperlink ref="F118" r:id="rId102" xr:uid="{B100AB87-2B51-4BDF-BE26-706E3D768187}"/>
    <hyperlink ref="F119" r:id="rId103" xr:uid="{A52379E1-72E6-46F8-B6FD-F921BB5D703F}"/>
    <hyperlink ref="F120" r:id="rId104" xr:uid="{A6743090-6C28-4900-9346-9BB93EA1FF98}"/>
    <hyperlink ref="F121" r:id="rId105" xr:uid="{6C8DD986-46DE-407A-BBC2-01E9103B4658}"/>
    <hyperlink ref="F122" r:id="rId106" xr:uid="{3EFA3EAF-6226-4C87-8ED5-2CD643BDEE67}"/>
    <hyperlink ref="F123" r:id="rId107" xr:uid="{44296EEF-56A0-4DC6-99D7-4054D7178DF2}"/>
    <hyperlink ref="F124" r:id="rId108" xr:uid="{B8760238-E24D-4DD5-9528-CAEA47A0CC64}"/>
    <hyperlink ref="F125" r:id="rId109" xr:uid="{B27FA38F-5AB7-40FF-9A79-98F06C42A097}"/>
    <hyperlink ref="F126" r:id="rId110" xr:uid="{AE2573B1-A15E-4EDB-9947-0BEE2EC18EA7}"/>
    <hyperlink ref="F127" r:id="rId111" xr:uid="{258A8746-EFC1-44F3-AAF3-1876D49C4B4A}"/>
    <hyperlink ref="F128" r:id="rId112" xr:uid="{354CA94D-03D0-4AA0-9438-6F05CA90C1B5}"/>
    <hyperlink ref="F129" r:id="rId113" xr:uid="{399DF16B-FAFF-423D-8387-A301D0C6AD78}"/>
    <hyperlink ref="F130" r:id="rId114" xr:uid="{E98F0CE4-58D8-44E0-8CC5-B1C329254287}"/>
    <hyperlink ref="F131" r:id="rId115" xr:uid="{41A99E0A-0951-44E4-8F15-74C2CB0A6959}"/>
    <hyperlink ref="F132" r:id="rId116" xr:uid="{0287DBE9-698C-4D9A-AB26-725C248AAA6F}"/>
    <hyperlink ref="F133" r:id="rId117" xr:uid="{7848922D-0AB8-4248-9E5D-1A11699A131E}"/>
    <hyperlink ref="F134" r:id="rId118" xr:uid="{4AD92BAD-3073-44A5-9188-9C2910FE97B4}"/>
    <hyperlink ref="F135" r:id="rId119" xr:uid="{9A67748B-3CCA-4575-8618-D01A35CF9689}"/>
    <hyperlink ref="F136" r:id="rId120" xr:uid="{D6BA09E3-4AC4-47B5-AEA9-9DBDF9A34DED}"/>
    <hyperlink ref="F137" r:id="rId121" xr:uid="{BED0E479-0DDB-445C-8318-3D3199E6962A}"/>
    <hyperlink ref="F138" r:id="rId122" xr:uid="{04B2EABF-1B9C-4E85-B8D7-69ECD243FBEB}"/>
    <hyperlink ref="F139" r:id="rId123" xr:uid="{0692937B-2CD2-4BEE-A8F4-21E41B325D41}"/>
    <hyperlink ref="F140" r:id="rId124" xr:uid="{A26AD5B2-433C-4869-AC00-C87B080E24DD}"/>
    <hyperlink ref="F141" r:id="rId125" xr:uid="{A39734DC-7A07-4BB3-8C21-6A5392BA0971}"/>
    <hyperlink ref="F142" r:id="rId126" xr:uid="{3B9A3949-34AD-4E52-87D4-E90EE4D15662}"/>
    <hyperlink ref="F143" r:id="rId127" xr:uid="{96ABEC33-9256-41E0-B218-63C31CD63AB0}"/>
    <hyperlink ref="F144" r:id="rId128" xr:uid="{E08E55B8-1BE4-4BBA-BC25-AB62BE6AA344}"/>
    <hyperlink ref="F145" r:id="rId129" xr:uid="{D5E96C56-6B83-4A16-96FF-5BED80B059AC}"/>
    <hyperlink ref="F146" r:id="rId130" xr:uid="{FD05A4BE-7A55-48E8-A71B-C8F42335C5D2}"/>
    <hyperlink ref="F147" r:id="rId131" xr:uid="{0963BF00-CB18-4D81-A94A-054E8171742A}"/>
    <hyperlink ref="F148" r:id="rId132" xr:uid="{9C858C54-60DC-4D51-B6E8-D31D184FBC13}"/>
    <hyperlink ref="F149" r:id="rId133" xr:uid="{F4DB0FDD-6F61-4B4A-AA20-FE55D01552C6}"/>
    <hyperlink ref="F150" r:id="rId134" xr:uid="{57BA23BA-86FF-41D4-878B-B9A47296E00B}"/>
    <hyperlink ref="F151" r:id="rId135" xr:uid="{C1983E9A-5965-45A2-ADDE-6E5D3E401513}"/>
    <hyperlink ref="F152" r:id="rId136" xr:uid="{2822CC7D-BA82-424E-BC4E-89A8E7E19F6D}"/>
    <hyperlink ref="F153" r:id="rId137" xr:uid="{69B47ECE-CF4C-412E-9CAB-7D120384B2F5}"/>
    <hyperlink ref="F154" r:id="rId138" xr:uid="{DB285B77-20BA-452D-A595-6998F84FC49C}"/>
    <hyperlink ref="F155" r:id="rId139" xr:uid="{4ADCDB56-BBE4-47CF-9DB4-10455374A425}"/>
    <hyperlink ref="F156" r:id="rId140" xr:uid="{4C7EA912-E32D-432B-8773-F67DDA8A965C}"/>
    <hyperlink ref="F157" r:id="rId141" xr:uid="{641CB13F-23ED-4561-87C2-1CC33E682852}"/>
    <hyperlink ref="F158" r:id="rId142" xr:uid="{5FE35E85-C1D9-4219-BE22-61A2D6C6DCB5}"/>
    <hyperlink ref="F159" r:id="rId143" xr:uid="{694BDE06-1F5A-48D1-A8BB-981D7BBFE269}"/>
    <hyperlink ref="F160" r:id="rId144" xr:uid="{4BAA1249-5FD0-4B6C-9A51-96C2AAAF4CB3}"/>
    <hyperlink ref="F161" r:id="rId145" xr:uid="{AC4EE77B-5547-4C90-BD5C-4D12C286FE90}"/>
    <hyperlink ref="F162" r:id="rId146" xr:uid="{63502106-5C83-4048-AE92-54E3A3C0D966}"/>
    <hyperlink ref="F164" r:id="rId147" xr:uid="{8D1250D8-8854-4F2D-8926-FDEAF1EECAE6}"/>
    <hyperlink ref="F165" r:id="rId148" xr:uid="{B3550230-0CD7-4711-B4C8-F0847F3982D3}"/>
    <hyperlink ref="F168" r:id="rId149" xr:uid="{81629768-E84A-43F1-AD30-069E4BD4E6AD}"/>
    <hyperlink ref="F169" r:id="rId150" xr:uid="{C0165307-F952-4B89-A3B3-0EE46254F010}"/>
    <hyperlink ref="F170" r:id="rId151" xr:uid="{7E540FC7-1FE0-4B53-9838-56B9F87CBF83}"/>
    <hyperlink ref="F171" r:id="rId152" xr:uid="{C7CB5C68-1F37-4903-AAF2-90160A1A9EA7}"/>
    <hyperlink ref="F172" r:id="rId153" xr:uid="{432CCFD9-A0EA-4F84-91A7-BDC7BC44D911}"/>
    <hyperlink ref="F173" r:id="rId154" xr:uid="{055B840A-B837-4F09-8DE4-288FA472CB41}"/>
    <hyperlink ref="F174" r:id="rId155" xr:uid="{5FCA5AC4-BDAC-422F-B563-916C3D4CF91C}"/>
    <hyperlink ref="F176" r:id="rId156" xr:uid="{D5D6E102-B4C9-4053-979B-E6C002E5FFA3}"/>
    <hyperlink ref="F177" r:id="rId157" xr:uid="{DA655225-F795-43DD-8A5C-D1E9C5A60F62}"/>
    <hyperlink ref="F178" r:id="rId158" xr:uid="{DAC3C417-B0FF-4638-93C2-59E2112D57E7}"/>
    <hyperlink ref="F179" r:id="rId159" xr:uid="{1BE8D98A-FCC3-4615-8695-E634538B89BA}"/>
    <hyperlink ref="F180" r:id="rId160" xr:uid="{AC9543A7-DEA3-4ED6-A62E-687DDEC39D1A}"/>
    <hyperlink ref="F181" r:id="rId161" xr:uid="{2209A5D1-C3D6-4C16-BC3C-9A2BBE253392}"/>
    <hyperlink ref="F182" r:id="rId162" xr:uid="{8C4CC851-122E-4B76-840E-8588DDD4C9CA}"/>
    <hyperlink ref="F183" r:id="rId163" xr:uid="{321E9AE9-6B03-4DDD-BDFC-C1905BE2A75B}"/>
    <hyperlink ref="F184" r:id="rId164" xr:uid="{52CB1819-B397-4C82-A0BC-2ED9BD13D168}"/>
    <hyperlink ref="F185" r:id="rId165" xr:uid="{01CCEBDD-0FDF-45A8-B946-5FD5484A1CF1}"/>
    <hyperlink ref="F186" r:id="rId166" xr:uid="{A453ABFD-94C5-4EED-ACB1-FBC3A1C57D24}"/>
    <hyperlink ref="F187" r:id="rId167" xr:uid="{1ACEF3AC-1395-4218-AB17-67891873774C}"/>
    <hyperlink ref="F188" r:id="rId168" xr:uid="{4E8CD405-82B4-483D-9269-B85CA9EC9A72}"/>
    <hyperlink ref="F190" r:id="rId169" xr:uid="{AC793F4B-C9A5-40F4-853A-B5407E67C0EF}"/>
    <hyperlink ref="F191" r:id="rId170" xr:uid="{DFC5D209-5396-4BD2-A504-72C55A3ACFAF}"/>
    <hyperlink ref="F192" r:id="rId171" xr:uid="{5B090DB6-06EB-4A4A-AF16-CC76BD542743}"/>
    <hyperlink ref="F193" r:id="rId172" xr:uid="{A88FB247-5392-4723-B0F5-F7EF438C1D5F}"/>
    <hyperlink ref="F194" r:id="rId173" xr:uid="{A5A8D50B-2F0D-4BFA-B1AC-EC8FA05D7A19}"/>
    <hyperlink ref="F195" r:id="rId174" xr:uid="{6C013A05-16F6-41C3-90F5-116A99EE10A2}"/>
    <hyperlink ref="F196" r:id="rId175" xr:uid="{09831FF0-722F-4ED5-A245-6EB68D722653}"/>
    <hyperlink ref="F197" r:id="rId176" xr:uid="{11C85CBA-88D6-4278-91E5-A64D8A974A57}"/>
    <hyperlink ref="F198" r:id="rId177" xr:uid="{9152A51F-473B-4895-A184-FE8FC7B9CB32}"/>
    <hyperlink ref="F199" r:id="rId178" xr:uid="{7F7DA1E2-EFD2-4AA6-9EF8-A4C976BC5C48}"/>
    <hyperlink ref="F200" r:id="rId179" xr:uid="{1D25E64A-54A0-43A7-BDAA-8369F28159E9}"/>
    <hyperlink ref="F201" r:id="rId180" xr:uid="{7FE97008-3919-4F61-8908-EEA6402CFB62}"/>
    <hyperlink ref="F202" r:id="rId181" xr:uid="{A561EEBD-57C0-4F37-82DE-CC216A6F2D73}"/>
    <hyperlink ref="F203" r:id="rId182" xr:uid="{1881C72D-B3EA-41A1-9A04-228AF3B67CE6}"/>
    <hyperlink ref="F204" r:id="rId183" xr:uid="{CAF2EAF5-B3A6-474F-A42D-A25F5CB80A1D}"/>
    <hyperlink ref="F205" r:id="rId184" xr:uid="{5E9B3C7E-1C53-4CB5-83E7-C43117624F77}"/>
    <hyperlink ref="F206" r:id="rId185" xr:uid="{54D7C4A9-23E9-475E-84AB-0D4634E7D601}"/>
    <hyperlink ref="F208" r:id="rId186" xr:uid="{DA9238A4-F8FF-4238-8320-0F7DC77E8047}"/>
    <hyperlink ref="F209" r:id="rId187" xr:uid="{ED5D4284-FC18-4E43-BF08-249993C1F69B}"/>
    <hyperlink ref="F210" r:id="rId188" xr:uid="{ECCC8F12-9289-477C-B77A-E5289E1C72D1}"/>
    <hyperlink ref="F211" r:id="rId189" xr:uid="{C127C335-571B-4A90-9680-A4A721E495C6}"/>
    <hyperlink ref="F212" r:id="rId190" xr:uid="{1D903B7F-087B-41D2-A4BC-3063802E3D60}"/>
    <hyperlink ref="F213" r:id="rId191" xr:uid="{B87BFC44-5B64-48F7-9E90-20291BB86B14}"/>
    <hyperlink ref="F214" r:id="rId192" xr:uid="{C8DF82E1-296B-4A0F-A82A-4B28B79C4BC5}"/>
    <hyperlink ref="F215" r:id="rId193" xr:uid="{799482BB-B527-4C1A-963F-F8304470A7AC}"/>
    <hyperlink ref="F216" r:id="rId194" xr:uid="{C671D653-8A61-4B25-82EE-7E74E2452CCA}"/>
    <hyperlink ref="F217" r:id="rId195" xr:uid="{F1966327-8CAF-4E3B-956A-2337C11FB32D}"/>
    <hyperlink ref="F218" r:id="rId196" xr:uid="{6AF09E83-D915-4340-9C98-985A69613791}"/>
    <hyperlink ref="F219" r:id="rId197" xr:uid="{9E1E6550-75A1-4744-A234-299410AFD849}"/>
    <hyperlink ref="F220" r:id="rId198" xr:uid="{1ADF692E-2B54-4E96-A606-703A36FB0331}"/>
    <hyperlink ref="F222" r:id="rId199" xr:uid="{76C348AA-0903-42CF-A4A7-F77AEE5B7A28}"/>
    <hyperlink ref="F223" r:id="rId200" xr:uid="{BD257F8F-EAC3-40E7-8896-CEB2042E9E01}"/>
    <hyperlink ref="F224" r:id="rId201" xr:uid="{30FE39B8-177B-4341-938B-BB437D63FA32}"/>
    <hyperlink ref="F225" r:id="rId202" xr:uid="{4B9C1C2C-A78B-40D6-8254-D9653DA1B718}"/>
    <hyperlink ref="F226" r:id="rId203" xr:uid="{B6BBBEFB-2D06-4A62-82F4-35A6114DBA0B}"/>
    <hyperlink ref="F227" r:id="rId204" xr:uid="{50CDEB96-EF10-4684-9777-DC1044D3D149}"/>
    <hyperlink ref="F228" r:id="rId205" xr:uid="{C6E91C4D-1ACE-40B9-A0E6-015C56E64472}"/>
    <hyperlink ref="F229" r:id="rId206" xr:uid="{2943C9E7-0759-4D04-9926-44C84E87F753}"/>
    <hyperlink ref="F230" r:id="rId207" xr:uid="{FBA82ACA-4051-4F0C-970C-07E2E080DF5F}"/>
    <hyperlink ref="F232" r:id="rId208" xr:uid="{2826F91D-379F-477B-AD2A-B27B0B710F75}"/>
    <hyperlink ref="F233" r:id="rId209" xr:uid="{C42B9C0A-E39E-4037-A6F8-A2AE02F3E513}"/>
    <hyperlink ref="F234" r:id="rId210" xr:uid="{E343B28F-6434-4601-87CC-A6FD2E7EF2F0}"/>
    <hyperlink ref="F236" r:id="rId211" xr:uid="{D879F435-0E95-4048-AF72-59B11D206273}"/>
    <hyperlink ref="F237" r:id="rId212" xr:uid="{BC35BAEB-C788-4C23-8660-8E947DCD85AE}"/>
    <hyperlink ref="F238" r:id="rId213" xr:uid="{0555428D-C802-405B-AD31-D200818EA5F3}"/>
    <hyperlink ref="F239" r:id="rId214" xr:uid="{625CBC50-65CA-43D3-8E13-8358D27A3045}"/>
    <hyperlink ref="F240" r:id="rId215" xr:uid="{71269534-7993-46EE-829D-22B69DD485BF}"/>
    <hyperlink ref="F241" r:id="rId216" xr:uid="{A218B165-C9E8-4B34-A68D-5469007049C2}"/>
    <hyperlink ref="F243" r:id="rId217" xr:uid="{7B19E4E2-0B35-48BB-AF09-162464F2D783}"/>
    <hyperlink ref="F244" r:id="rId218" xr:uid="{2D492EF4-CE87-49F6-B2E3-E7F92C664240}"/>
    <hyperlink ref="F245" r:id="rId219" xr:uid="{19D3AFE5-FEAF-4474-8B96-2006B7B03F7B}"/>
    <hyperlink ref="F246" r:id="rId220" xr:uid="{35682D6B-D56C-49BE-8488-702B729EA3A5}"/>
    <hyperlink ref="F247" r:id="rId221" xr:uid="{A02266AE-FB43-4C0E-B845-53F4EAEF8A07}"/>
    <hyperlink ref="F248" r:id="rId222" xr:uid="{6359969B-FA55-4B67-A001-344B830A6E43}"/>
    <hyperlink ref="F249" r:id="rId223" xr:uid="{FC108603-6F57-4AC2-BDDB-D76212422CDB}"/>
    <hyperlink ref="F251" r:id="rId224" xr:uid="{A08F43AA-B3C3-490E-9DEE-22B33DCB2A4B}"/>
    <hyperlink ref="F252" r:id="rId225" xr:uid="{F09ED06E-F54E-4039-9D32-B49BBEEAF125}"/>
    <hyperlink ref="F253" r:id="rId226" xr:uid="{D05BA621-9E64-46A5-BFBD-F1711051E0EF}"/>
    <hyperlink ref="F254" r:id="rId227" xr:uid="{FE6B77E2-88DB-4817-A6BC-B7518CDD5ED4}"/>
    <hyperlink ref="F255" r:id="rId228" xr:uid="{F663134D-D377-48C6-81C4-7518A9AA511C}"/>
    <hyperlink ref="F256" r:id="rId229" xr:uid="{EDC77EA8-1535-4772-BD67-C09186D72A05}"/>
    <hyperlink ref="F257" r:id="rId230" xr:uid="{02173F55-F5D9-4AAF-B208-C27628B39C15}"/>
    <hyperlink ref="F258" r:id="rId231" xr:uid="{1FD90A67-CA68-4BA2-926C-4A74EBDF22A0}"/>
    <hyperlink ref="F259" r:id="rId232" xr:uid="{B483688A-DDBD-46EA-8905-FCED9D3A0CAD}"/>
    <hyperlink ref="F260" r:id="rId233" xr:uid="{E748705A-1BB0-45B3-A4C5-C61AA7440468}"/>
    <hyperlink ref="F261" r:id="rId234" xr:uid="{147561F1-D0B2-4CE4-9D52-099E17CFA09B}"/>
    <hyperlink ref="F262" r:id="rId235" xr:uid="{E1E845AA-469B-481C-B219-C7F10037C535}"/>
    <hyperlink ref="F263" r:id="rId236" xr:uid="{0EC67A95-5942-4638-BC1B-B47B9523C73F}"/>
    <hyperlink ref="F264" r:id="rId237" xr:uid="{A44973CC-A220-49F1-8FA5-5650D14AA4B3}"/>
    <hyperlink ref="F265" r:id="rId238" xr:uid="{F9630417-1735-4103-B395-ABD8427265F2}"/>
    <hyperlink ref="F266" r:id="rId239" xr:uid="{420FA157-DA41-4FBC-8893-11818EDC0193}"/>
    <hyperlink ref="F268" r:id="rId240" xr:uid="{E5821080-826D-44D9-9D9D-D9864EF7E78F}"/>
    <hyperlink ref="F269" r:id="rId241" xr:uid="{2FE608A9-62E7-4231-86F5-60D57AE0F6CC}"/>
    <hyperlink ref="F270" r:id="rId242" xr:uid="{4F140168-9810-4A74-A41F-66F0D99D39A0}"/>
    <hyperlink ref="F271" r:id="rId243" xr:uid="{76924768-39A9-4E6B-AE1A-99F5D1E7D666}"/>
    <hyperlink ref="F272" r:id="rId244" xr:uid="{883E3BFB-968A-44B2-8FD7-2EFB4BF8B0F8}"/>
    <hyperlink ref="F273" r:id="rId245" xr:uid="{BC38EA13-D23E-4178-A0B8-5CCC124DEFD9}"/>
    <hyperlink ref="F274" r:id="rId246" xr:uid="{5A0B60C5-52F2-4066-9597-1E9D70CE86E8}"/>
    <hyperlink ref="F275" r:id="rId247" xr:uid="{8801A582-6FF0-4B1B-BA6E-7FEEFB3022E2}"/>
    <hyperlink ref="F276" r:id="rId248" xr:uid="{0D819575-D918-4739-B5B6-C2553EA88781}"/>
    <hyperlink ref="F277" r:id="rId249" xr:uid="{7D29E315-B040-49F6-8A4E-77F9106F010C}"/>
    <hyperlink ref="F278" r:id="rId250" xr:uid="{6DA23D32-FA36-4E40-8362-77C3BEA85BA7}"/>
    <hyperlink ref="F279" r:id="rId251" xr:uid="{828AB250-B891-4E8E-8D2D-01F6AFBB2907}"/>
    <hyperlink ref="F284" r:id="rId252" xr:uid="{CE963AC6-9EA0-479B-9F6B-DBA49151CCC0}"/>
    <hyperlink ref="F285" r:id="rId253" xr:uid="{1B568C02-D394-4F47-8941-61EC3C23B5DB}"/>
    <hyperlink ref="F286" r:id="rId254" xr:uid="{7EA4DF1D-8822-4D8B-AA33-F2EBAF4667E2}"/>
    <hyperlink ref="F287" r:id="rId255" xr:uid="{7C93CF5E-4789-44EA-B203-286996015563}"/>
    <hyperlink ref="F288" r:id="rId256" xr:uid="{E09D979F-6F9F-4537-AE3F-1CEBC4B37D05}"/>
    <hyperlink ref="F289" r:id="rId257" xr:uid="{C937B534-C209-4F7B-9992-0861898AD3F3}"/>
    <hyperlink ref="F290" r:id="rId258" xr:uid="{BB182C62-AA90-4212-880F-BD28937520D8}"/>
    <hyperlink ref="F291" r:id="rId259" xr:uid="{4E77FD80-2877-4640-B9BE-5429A0B999E0}"/>
    <hyperlink ref="F292" r:id="rId260" xr:uid="{144BB64A-56A4-41AD-982D-54C6F59C6C24}"/>
    <hyperlink ref="F293" r:id="rId261" xr:uid="{9CB8A9E1-FC45-4E61-BD51-A970BDE70306}"/>
    <hyperlink ref="F294" r:id="rId262" xr:uid="{0CE4188C-C8A3-4772-9865-500554474147}"/>
    <hyperlink ref="F295" r:id="rId263" xr:uid="{2DFD1C1F-B13D-4E7F-9F91-30B434DBAFA8}"/>
    <hyperlink ref="F296" r:id="rId264" xr:uid="{21320FA8-9F4D-478E-AE36-F9E1DADA145D}"/>
    <hyperlink ref="F297" r:id="rId265" xr:uid="{0C8E6D90-605A-42C4-8BD2-5D1CFB8258E7}"/>
    <hyperlink ref="F298" r:id="rId266" xr:uid="{0E637E00-8DCC-410F-B08F-15B26F1233E4}"/>
    <hyperlink ref="F299" r:id="rId267" xr:uid="{BCDC5848-8489-43DC-A653-8E61BA2D5072}"/>
    <hyperlink ref="F300" r:id="rId268" xr:uid="{CDBC30FF-263D-4113-BFF7-D63EB837D8B7}"/>
    <hyperlink ref="F301" r:id="rId269" xr:uid="{B8FA076D-EB4B-41F2-971E-B8505E9C644D}"/>
    <hyperlink ref="F302" r:id="rId270" xr:uid="{9F8A6429-FCE0-4A9E-A722-3092F33C7CAE}"/>
    <hyperlink ref="F303" r:id="rId271" xr:uid="{412811C0-0770-429C-8B29-7B7ADAC2911E}"/>
    <hyperlink ref="F304" r:id="rId272" xr:uid="{F60CEFCA-13FE-41D4-9FEA-501CB60FC877}"/>
    <hyperlink ref="F305" r:id="rId273" xr:uid="{A06C633B-FA55-4418-B6A1-C4FEE9E9C7DA}"/>
    <hyperlink ref="F306" r:id="rId274" xr:uid="{E826D55D-1717-4BAE-A245-5C8FC6FAB0C8}"/>
    <hyperlink ref="F307" r:id="rId275" xr:uid="{4BE5F32C-FDE5-4FF8-B440-D630EFA7B8FE}"/>
    <hyperlink ref="F308" r:id="rId276" xr:uid="{AFFA4663-6D19-444C-9EFA-57AB21C28B34}"/>
    <hyperlink ref="F309" r:id="rId277" xr:uid="{54ADFBD6-9349-4C79-873D-97BDA78FF000}"/>
    <hyperlink ref="F310" r:id="rId278" xr:uid="{3F82F9C8-58FC-4B9F-A0AD-4F224E41E03F}"/>
    <hyperlink ref="F311" r:id="rId279" xr:uid="{581D9C31-11BA-49DA-BD85-9FAD48F53044}"/>
    <hyperlink ref="F312" r:id="rId280" xr:uid="{04F414B8-8B14-4D01-A09C-A022B7CC1B0E}"/>
    <hyperlink ref="F313" r:id="rId281" xr:uid="{4D5D1FCC-E555-4FCB-A00B-EA22E3D4C83F}"/>
    <hyperlink ref="F314" r:id="rId282" xr:uid="{4857ABD1-6990-4AFC-B8C0-DD9F54F95CB8}"/>
    <hyperlink ref="F315" r:id="rId283" xr:uid="{16C9FCD6-2191-48A1-A7E7-FAD701044DB9}"/>
    <hyperlink ref="F316" r:id="rId284" xr:uid="{4971F822-2D87-4675-A845-79E34B4C39A7}"/>
    <hyperlink ref="F317" r:id="rId285" xr:uid="{E8529324-4CB7-4B01-9806-5364D22BA9DE}"/>
    <hyperlink ref="F319" r:id="rId286" xr:uid="{282382CA-4B23-48EE-9905-644BB14886E7}"/>
    <hyperlink ref="F320" r:id="rId287" xr:uid="{14782350-9CCF-4A5E-86FF-CE8C1A4CA931}"/>
    <hyperlink ref="F321" r:id="rId288" xr:uid="{6F31B3FE-7500-402D-9C58-D20835734E3E}"/>
    <hyperlink ref="F322" r:id="rId289" xr:uid="{49BDD46F-26C2-4BD6-973A-1625EA754805}"/>
    <hyperlink ref="F323" r:id="rId290" xr:uid="{D38CA430-C2A1-4C06-A1B1-556B53C861D2}"/>
    <hyperlink ref="F324" r:id="rId291" xr:uid="{0C22E277-DD40-4E00-B544-8F0AFC249D7A}"/>
    <hyperlink ref="F325" r:id="rId292" xr:uid="{95990D46-E556-463D-839F-66E8C0645BD3}"/>
    <hyperlink ref="F326" r:id="rId293" xr:uid="{1B32EA43-ACEB-482A-B5CC-B9002560C139}"/>
    <hyperlink ref="F327" r:id="rId294" xr:uid="{04A8B30F-9D15-414E-A4B7-102627CF0882}"/>
    <hyperlink ref="F328" r:id="rId295" xr:uid="{8684BC65-D27F-447B-A053-C3D23F44AD38}"/>
    <hyperlink ref="F330" r:id="rId296" xr:uid="{D5CCCB0D-31A0-461E-AA1A-B8F97B4E165B}"/>
    <hyperlink ref="F331" r:id="rId297" xr:uid="{E7E38A3A-68A2-4C0E-A265-9895765865C1}"/>
    <hyperlink ref="F332" r:id="rId298" xr:uid="{B1605893-0D0F-4D9F-A33F-3A6A2EC01034}"/>
    <hyperlink ref="F333" r:id="rId299" xr:uid="{00796CA8-A90A-4493-8724-8671596A8069}"/>
    <hyperlink ref="F335" r:id="rId300" xr:uid="{0C37BFA1-3157-4D06-996A-879008BAEA32}"/>
    <hyperlink ref="F336" r:id="rId301" xr:uid="{28AE705E-EB3A-4C56-8084-F7A9FD0E66D4}"/>
    <hyperlink ref="F337" r:id="rId302" xr:uid="{772682EB-C4CA-4BFA-855C-EA6D98810ED9}"/>
    <hyperlink ref="F338" r:id="rId303" xr:uid="{7C624B89-BA50-434D-944C-AD837871D174}"/>
    <hyperlink ref="F339" r:id="rId304" xr:uid="{9AB241B6-B934-4A46-8E33-8C64BE1D5B55}"/>
    <hyperlink ref="F340" r:id="rId305" xr:uid="{D73C18A6-498A-4019-B2F5-C65E6E5382C9}"/>
    <hyperlink ref="F341" r:id="rId306" xr:uid="{EEF11CFF-4332-4B35-A914-92B0F902607A}"/>
    <hyperlink ref="F342" r:id="rId307" xr:uid="{2AC0D613-6934-4FF0-944A-505BE7A0B3F2}"/>
    <hyperlink ref="F343" r:id="rId308" xr:uid="{7E9269AD-7FC5-41B7-B021-2C09E6C2D2C2}"/>
    <hyperlink ref="F346" r:id="rId309" xr:uid="{CF25B411-D7F8-40ED-8F1B-772C0045BA46}"/>
    <hyperlink ref="F347" r:id="rId310" xr:uid="{E091C52B-A36F-4C0A-912B-F865729272F0}"/>
    <hyperlink ref="F350" r:id="rId311" xr:uid="{7ACCD4CC-3C77-40AB-A45B-804C8C5C25B6}"/>
    <hyperlink ref="F352" r:id="rId312" xr:uid="{797D8AE9-2DB3-47EF-8426-989D278DDC30}"/>
    <hyperlink ref="F353" r:id="rId313" xr:uid="{0EB0430C-8EAA-43B1-8BA3-A20BA29C3F59}"/>
    <hyperlink ref="F355" r:id="rId314" xr:uid="{C9241F98-F816-497D-B4E1-6ED1FA6D9324}"/>
    <hyperlink ref="F356" r:id="rId315" xr:uid="{1D68662C-F1A4-481F-BE7F-679F9119D038}"/>
    <hyperlink ref="F357" r:id="rId316" xr:uid="{E8E396D1-0B22-4319-8ACF-7819842A19F8}"/>
    <hyperlink ref="F358" r:id="rId317" xr:uid="{7D41B9E2-BFA1-45C1-AC39-99147A2D9EA3}"/>
    <hyperlink ref="F359" r:id="rId318" xr:uid="{19AEC12E-2F56-4488-B282-C6855D0F333C}"/>
    <hyperlink ref="F362" r:id="rId319" xr:uid="{1C1EEDF3-5942-44D8-9AE2-C4F9ABB84C0B}"/>
    <hyperlink ref="F363" r:id="rId320" xr:uid="{606A84C7-99B4-4DD7-960A-C1D98EA5F3FA}"/>
    <hyperlink ref="F364" r:id="rId321" xr:uid="{7ADEC255-F93D-48A2-AE96-391E221C14CC}"/>
    <hyperlink ref="F365" r:id="rId322" xr:uid="{29C46D01-EE98-45E8-BED2-89C822C3D3DF}"/>
    <hyperlink ref="F366" r:id="rId323" xr:uid="{52CF6B72-96EC-4DA9-B39C-E672E54494BF}"/>
    <hyperlink ref="F367" r:id="rId324" xr:uid="{6FCD0F52-E44D-45E3-9551-319006CFF0C1}"/>
    <hyperlink ref="F369" r:id="rId325" xr:uid="{4D0A247A-7530-4FAD-891D-86190711E66F}"/>
    <hyperlink ref="F370" r:id="rId326" xr:uid="{CF573A70-B076-418F-9D1C-EFE84C9A0D72}"/>
    <hyperlink ref="F371" r:id="rId327" xr:uid="{A05D7C4D-1CB4-4B9A-BAC3-C6A31DFF4568}"/>
    <hyperlink ref="F372" r:id="rId328" xr:uid="{F0B160DD-F2CE-4F23-A581-F3A5EF598636}"/>
    <hyperlink ref="F374" r:id="rId329" xr:uid="{BD8D440D-93F6-446F-BBFA-91E0A968FC2D}"/>
    <hyperlink ref="F375" r:id="rId330" xr:uid="{36956813-07E1-40FE-91C4-B2491E5A2ED9}"/>
    <hyperlink ref="F378" r:id="rId331" xr:uid="{32CB23F9-F421-408C-8C37-02EDF9F26B0F}"/>
    <hyperlink ref="F379" r:id="rId332" xr:uid="{B4309A6E-3002-4781-A4CC-DAE27829BD92}"/>
    <hyperlink ref="F380" r:id="rId333" xr:uid="{296523C0-4294-48A8-8ABE-DF43AF8352FE}"/>
    <hyperlink ref="F381" r:id="rId334" xr:uid="{AF74B814-8123-4B41-9958-84B87CEDA163}"/>
    <hyperlink ref="F382" r:id="rId335" xr:uid="{78FDE621-EE39-4F59-9E6E-1DA206D688E8}"/>
    <hyperlink ref="F385" r:id="rId336" xr:uid="{4BC65BC3-B6AD-409A-B89B-A95FDC77D3FF}"/>
    <hyperlink ref="F388" r:id="rId337" xr:uid="{A854152A-FE9A-411E-861D-9B81EE7BE65B}"/>
    <hyperlink ref="F390" r:id="rId338" xr:uid="{777C81A4-8BD9-45E0-97CE-7BE80B73C3BE}"/>
    <hyperlink ref="F392" r:id="rId339" xr:uid="{068884EB-8F41-4D4C-B321-9169DCC91A95}"/>
    <hyperlink ref="F393" r:id="rId340" xr:uid="{BF15FEE7-43BF-49EA-899B-F1A6240CD76F}"/>
    <hyperlink ref="F394" r:id="rId341" xr:uid="{3E78375D-719C-44F9-9AF0-9E9CB957D1E6}"/>
    <hyperlink ref="F395" r:id="rId342" xr:uid="{BDF9EC9F-4D5F-4CE0-96D6-7D457641DCF8}"/>
    <hyperlink ref="F396" r:id="rId343" xr:uid="{7E524567-DA2F-483E-A0F9-478511D43393}"/>
    <hyperlink ref="F398" r:id="rId344" xr:uid="{CF29FF13-9504-4C2E-8A05-EC8D2DE0830C}"/>
    <hyperlink ref="F399" r:id="rId345" xr:uid="{1B45F96C-A333-44D7-AAE4-43507B83E8F7}"/>
    <hyperlink ref="F400" r:id="rId346" xr:uid="{741DFF7C-2A5D-4AEF-A557-93EFDB79820B}"/>
    <hyperlink ref="F401" r:id="rId347" xr:uid="{9E637DFB-83B9-483B-8B5D-3F428EAC8BDF}"/>
    <hyperlink ref="F402" r:id="rId348" xr:uid="{4E1E27EB-C7D9-459A-B81B-DF7DC8C334D7}"/>
    <hyperlink ref="F403" r:id="rId349" xr:uid="{5521E3A2-0C66-441E-9622-A081A966CD71}"/>
    <hyperlink ref="F404" r:id="rId350" xr:uid="{293A2963-D35D-45C4-82F2-BF154846B4EF}"/>
    <hyperlink ref="F405" r:id="rId351" xr:uid="{6F54282F-247F-46F2-86DE-38C68A6E8895}"/>
    <hyperlink ref="F406" r:id="rId352" xr:uid="{D9800E2B-B6FD-49A9-A9B2-164CE4C1BB85}"/>
    <hyperlink ref="F407" r:id="rId353" xr:uid="{058A4CD9-2E23-4EEE-AA9A-27766AE4EE1C}"/>
    <hyperlink ref="F408" r:id="rId354" xr:uid="{0A7CB224-8FD4-46BC-9C3E-9AFC9D8F582F}"/>
    <hyperlink ref="F412" r:id="rId355" xr:uid="{6F386153-16FB-4ED5-A7F9-372057DF47AB}"/>
    <hyperlink ref="F414" r:id="rId356" xr:uid="{7CF5DC19-FF34-4B73-990D-938B77C14D1F}"/>
    <hyperlink ref="F415" r:id="rId357" xr:uid="{57A7BFC7-6170-48C5-9DEF-094C93E90C67}"/>
    <hyperlink ref="F416" r:id="rId358" xr:uid="{BA98EAFB-5F27-450A-9A7C-8AC5C1247AA1}"/>
    <hyperlink ref="F417" r:id="rId359" xr:uid="{403131CD-24A6-4F6A-A75E-F017265ADE22}"/>
    <hyperlink ref="F418" r:id="rId360" xr:uid="{FD089DF2-761B-440D-884E-1A9D70D52EAD}"/>
    <hyperlink ref="F420" r:id="rId361" xr:uid="{4AE8F3DA-E420-43CF-95A0-7775199C980B}"/>
    <hyperlink ref="F422" r:id="rId362" xr:uid="{96F46240-125E-42C0-BDBE-0DDDC6F6FD5B}"/>
    <hyperlink ref="F423" r:id="rId363" xr:uid="{543CDFF6-2F94-4C4F-A85E-3128E7A59EE2}"/>
    <hyperlink ref="F424" r:id="rId364" xr:uid="{C878758A-4690-4E57-9B3B-32AB1E382E3C}"/>
    <hyperlink ref="F426" r:id="rId365" xr:uid="{0F33269D-F279-4D0D-8C65-614D74A5F0E6}"/>
    <hyperlink ref="F427" r:id="rId366" xr:uid="{F906D769-C6B9-404E-9F9C-9BCAD135A375}"/>
    <hyperlink ref="F429" r:id="rId367" xr:uid="{8E9604E6-4A94-401B-8A45-0F2D97303B4D}"/>
    <hyperlink ref="F431" r:id="rId368" xr:uid="{C16841D6-5747-4AA8-8AFA-7045FCA542B8}"/>
    <hyperlink ref="F433" r:id="rId369" xr:uid="{70EC9AE3-8742-4DA2-8B05-1CD89884D05D}"/>
    <hyperlink ref="F434" r:id="rId370" xr:uid="{3D4BEEE6-1407-4500-923C-3693F380FC06}"/>
    <hyperlink ref="F435" r:id="rId371" xr:uid="{89AAD6FC-2659-4434-A5BE-252B4C54249E}"/>
    <hyperlink ref="F436" r:id="rId372" xr:uid="{0F963695-15A3-4799-88A7-E94244DD4111}"/>
    <hyperlink ref="F437" r:id="rId373" xr:uid="{F371DCAF-7EBA-4DBF-AF2C-3FEB1A22BEB8}"/>
    <hyperlink ref="F438" r:id="rId374" xr:uid="{4271DD94-B2AE-41A7-81CD-ADA892BF4DB5}"/>
    <hyperlink ref="F439" r:id="rId375" xr:uid="{7D0673D5-4DC7-49D5-8088-D45326AC5429}"/>
    <hyperlink ref="F440" r:id="rId376" xr:uid="{18047ABE-5C34-4DDC-A324-E3B68F77D2BE}"/>
    <hyperlink ref="F441" r:id="rId377" xr:uid="{897127A8-D7BC-48E7-9002-0B310CA27597}"/>
    <hyperlink ref="F442" r:id="rId378" xr:uid="{3CC599CA-DA8A-4C31-9FB0-58732A1ADA95}"/>
    <hyperlink ref="F443" r:id="rId379" xr:uid="{73DEC896-36A3-4C9A-8CAF-47B3CB1043B1}"/>
    <hyperlink ref="F444" r:id="rId380" xr:uid="{5DBDC14D-6961-4C9F-B657-79B795C95719}"/>
    <hyperlink ref="F446" r:id="rId381" xr:uid="{B8D4EF6D-2473-4EB3-8ED5-6EB69C255150}"/>
    <hyperlink ref="F447" r:id="rId382" xr:uid="{0FF61E50-EEF6-4423-87FC-AE42D0A3E25D}"/>
    <hyperlink ref="F448" r:id="rId383" xr:uid="{FE16AEB9-53D5-4A17-8350-CD0B1A64C41E}"/>
    <hyperlink ref="F450" r:id="rId384" xr:uid="{D9FBEEA4-A41D-44C5-9298-6072DBE1262A}"/>
    <hyperlink ref="F451" r:id="rId385" xr:uid="{950902CC-5AA1-4277-B1A3-42E82F624A18}"/>
    <hyperlink ref="F452" r:id="rId386" xr:uid="{E464CCC0-4C61-47AB-8C0F-8732C9BAC19F}"/>
    <hyperlink ref="F453" r:id="rId387" xr:uid="{346F75D7-2088-4A5B-AE70-3746D4421870}"/>
    <hyperlink ref="F454" r:id="rId388" xr:uid="{4D211F4F-83E0-4125-A2B5-A16953883F85}"/>
    <hyperlink ref="F455" r:id="rId389" xr:uid="{4B45D6B6-F899-499F-8773-092ABFDDE2D4}"/>
    <hyperlink ref="F456" r:id="rId390" xr:uid="{FCA5F2B2-7750-44EC-AEBD-52D58755E6F6}"/>
    <hyperlink ref="F457" r:id="rId391" xr:uid="{9A206666-BF02-45B0-90C4-671EE2681432}"/>
    <hyperlink ref="F458" r:id="rId392" xr:uid="{2B7F26B2-873A-4698-96B2-9431CCB124EF}"/>
    <hyperlink ref="F459" r:id="rId393" xr:uid="{D865A73E-C71B-43E2-9DFE-5C9C22F93EA2}"/>
    <hyperlink ref="F460" r:id="rId394" xr:uid="{7D5FA000-179A-4B1B-B383-282D47568A86}"/>
    <hyperlink ref="F461" r:id="rId395" xr:uid="{C100C529-4E98-4587-9948-915CFB97108A}"/>
    <hyperlink ref="F462" r:id="rId396" xr:uid="{6F7EBDDD-FE30-4905-A64F-B82FFA271599}"/>
    <hyperlink ref="F463" r:id="rId397" xr:uid="{A5969D3E-884F-4303-843C-13A6E3B78C53}"/>
    <hyperlink ref="F464" r:id="rId398" xr:uid="{37A3253A-2952-4120-82A6-4A5F69D1AFB9}"/>
    <hyperlink ref="F465" r:id="rId399" xr:uid="{8A0FE63C-95FE-420F-A9AF-07AD63D386C6}"/>
    <hyperlink ref="F466" r:id="rId400" xr:uid="{DA2F3F82-5D74-44E5-AE85-69B0A3B18DB4}"/>
    <hyperlink ref="F467" r:id="rId401" xr:uid="{91CBB509-9551-4DCC-B5F5-A0FA96B149D0}"/>
    <hyperlink ref="F468" r:id="rId402" xr:uid="{82A3D61C-7F77-4864-B0A8-DE2D4D98B99D}"/>
    <hyperlink ref="F469" r:id="rId403" xr:uid="{6F9E8F6E-6C84-41C2-847C-4F64699BEE6A}"/>
    <hyperlink ref="F470" r:id="rId404" xr:uid="{5D5606CE-08EC-4B5A-9779-95891D39A5CF}"/>
    <hyperlink ref="F5:F6" r:id="rId405" display="https://nebula.wsimg.com/18927050a59bf605287a77ca70470150?AccessKeyId=D59B78D96D628A46F2B9&amp;disposition=0&amp;alloworigin=1" xr:uid="{677E8711-E087-4EE7-995B-7E13E97C7258}"/>
    <hyperlink ref="F12" r:id="rId406" xr:uid="{1FC47977-2718-4626-80A1-1D52C9C02C19}"/>
    <hyperlink ref="F28" r:id="rId407" xr:uid="{4257CA26-3FC5-46CA-9986-CF571F470E60}"/>
    <hyperlink ref="F31" r:id="rId408" xr:uid="{2BA2A021-E94D-49C0-A23A-B91B92C6049C}"/>
    <hyperlink ref="F40" r:id="rId409" xr:uid="{49C262E1-89AE-42EA-B3E5-DE9F87026F03}"/>
    <hyperlink ref="F43" r:id="rId410" xr:uid="{4A9BCAA0-96FB-46EC-8330-906B5D87EB4C}"/>
    <hyperlink ref="F50" r:id="rId411" xr:uid="{FD723390-8A2E-45B0-B510-9F9E8DA713B9}"/>
    <hyperlink ref="F59" r:id="rId412" xr:uid="{32FA6AA5-3537-4AC8-8A80-694459BA519D}"/>
    <hyperlink ref="F68" r:id="rId413" xr:uid="{FF1CC948-10B2-4692-BC6C-913388381660}"/>
    <hyperlink ref="F69" r:id="rId414" xr:uid="{515E8340-3873-4B97-A964-A6FD60417224}"/>
    <hyperlink ref="F83" r:id="rId415" xr:uid="{D4C434D8-6628-4748-B047-0B2792B9F7D2}"/>
    <hyperlink ref="F111" r:id="rId416" xr:uid="{E819E753-1268-4A0E-94DD-5054A51BF5BA}"/>
    <hyperlink ref="F163" r:id="rId417" xr:uid="{13060824-CA64-42AE-A146-3B8A6385AB76}"/>
    <hyperlink ref="F166" r:id="rId418" xr:uid="{47F5670A-55A0-4DCD-97EB-7CAFCE299110}"/>
    <hyperlink ref="F167" r:id="rId419" xr:uid="{57AFD1C6-6983-4AD9-95D1-F8A53B465D2D}"/>
    <hyperlink ref="F175" r:id="rId420" xr:uid="{221AEE24-900F-40F6-BCC6-7062C42F7AEE}"/>
    <hyperlink ref="F189" r:id="rId421" xr:uid="{346A6B63-AC73-4463-8398-4D15868DF21F}"/>
    <hyperlink ref="F207" r:id="rId422" xr:uid="{13E914FE-FA7C-4657-B522-1C186B75AD3E}"/>
    <hyperlink ref="F221" r:id="rId423" xr:uid="{E077664E-3F5B-47C8-817A-1D16C326C10E}"/>
    <hyperlink ref="F231" r:id="rId424" xr:uid="{88D3886A-DBB6-4005-BCFA-7CE1AACA06AD}"/>
    <hyperlink ref="F235" r:id="rId425" xr:uid="{DE916EA2-BF17-441B-8A35-7C68E0D95567}"/>
    <hyperlink ref="F242" r:id="rId426" xr:uid="{B815F907-89D3-43AD-A417-3978183B6852}"/>
    <hyperlink ref="F250" r:id="rId427" xr:uid="{DAA015DC-8512-4648-A807-2AA54B086F0C}"/>
    <hyperlink ref="F267" r:id="rId428" xr:uid="{5FC1F4C2-485B-44ED-811F-03BABFC2F2FD}"/>
    <hyperlink ref="F280" r:id="rId429" xr:uid="{D339248F-5AD3-46E7-8D44-B1AF56AA430B}"/>
    <hyperlink ref="F281" r:id="rId430" xr:uid="{4BF4140E-584F-46F0-AE89-B2C5EAC99F4E}"/>
    <hyperlink ref="F282" r:id="rId431" xr:uid="{AECF8F6A-AFBE-48C3-9C5D-4FCC72F516CD}"/>
    <hyperlink ref="F283" r:id="rId432" xr:uid="{8AFF6734-C3E8-461E-92BF-22283A123163}"/>
    <hyperlink ref="F318" r:id="rId433" xr:uid="{D76EEB0F-79C0-4187-8AF6-CF23957C93CA}"/>
    <hyperlink ref="F329" r:id="rId434" xr:uid="{025FA401-C361-4482-8AD1-0A104F7CE9DD}"/>
    <hyperlink ref="F334" r:id="rId435" xr:uid="{757BA776-FD88-4770-9111-F5FDD61C0934}"/>
    <hyperlink ref="F344" r:id="rId436" xr:uid="{535145D5-AA35-4618-B4B5-6CC5A2A16EFE}"/>
    <hyperlink ref="F345" r:id="rId437" xr:uid="{1985F3E3-412F-4FA8-837A-FB45040DF5E9}"/>
    <hyperlink ref="F348" r:id="rId438" xr:uid="{7C1C63E6-5219-42B4-BB93-A518151D9EAE}"/>
    <hyperlink ref="F349" r:id="rId439" xr:uid="{25F77CAA-3DF0-47A3-9CDF-29ABA5B95C64}"/>
    <hyperlink ref="F351" r:id="rId440" xr:uid="{A679810A-D19D-4BE0-BAD2-586E7B1E6678}"/>
    <hyperlink ref="F354" r:id="rId441" xr:uid="{9913D64C-6049-4BDA-82A3-464DE584822C}"/>
    <hyperlink ref="F360" r:id="rId442" xr:uid="{945D4FE8-DDFA-4BBC-A1AA-9EE6E2114110}"/>
    <hyperlink ref="F361" r:id="rId443" xr:uid="{118A343F-BA70-499F-9140-85E37506A040}"/>
    <hyperlink ref="F368" r:id="rId444" xr:uid="{441D2E0B-21C0-414D-BF48-7652CFF224AA}"/>
    <hyperlink ref="F373" r:id="rId445" xr:uid="{D6BFD115-C10E-47C7-A35F-82EC77884456}"/>
    <hyperlink ref="F376" r:id="rId446" xr:uid="{9E41AF5B-9141-4180-9852-FF2B88AB03A2}"/>
    <hyperlink ref="F377" r:id="rId447" xr:uid="{3832EEC1-9380-4CB1-8B38-1720B894443C}"/>
    <hyperlink ref="F383" r:id="rId448" xr:uid="{DC9EA59E-B608-4F8C-A8C7-54F9975FD45F}"/>
    <hyperlink ref="F384" r:id="rId449" xr:uid="{B319B6A3-A6E7-421E-9BF5-6DA508AB0C3B}"/>
    <hyperlink ref="F386" r:id="rId450" xr:uid="{45F2C656-AC90-47B5-9543-78E1BF451E74}"/>
    <hyperlink ref="F387" r:id="rId451" xr:uid="{3235162E-C4B1-4B67-A7D2-2D99A03F3820}"/>
    <hyperlink ref="F389" r:id="rId452" xr:uid="{0B42FEDA-0472-4D48-BC8F-90E46A6DE81E}"/>
    <hyperlink ref="F391" r:id="rId453" xr:uid="{8D77496F-E8A7-4FE4-BDBC-F7CD14A266F4}"/>
    <hyperlink ref="F397" r:id="rId454" xr:uid="{7ADAC1F4-B84D-49A1-A370-FBCCA3A6ABDF}"/>
    <hyperlink ref="F409" r:id="rId455" xr:uid="{B8652ECA-B28B-4A69-A37C-4BDB43DDEECF}"/>
    <hyperlink ref="F410" r:id="rId456" xr:uid="{06ECD77E-FD13-447A-A8BF-6EBA73ED3655}"/>
    <hyperlink ref="F411" r:id="rId457" xr:uid="{9404995D-8FE6-42BB-9118-7A928881D93D}"/>
    <hyperlink ref="F413" r:id="rId458" xr:uid="{833565B0-C4A9-4CF2-8E37-724598163002}"/>
    <hyperlink ref="F419" r:id="rId459" xr:uid="{D73AACDD-04A0-4087-8133-99AF27CE6136}"/>
    <hyperlink ref="F421" r:id="rId460" xr:uid="{8CFB878F-3E9F-43C8-9E0F-474E6ED2A6BC}"/>
    <hyperlink ref="F425" r:id="rId461" xr:uid="{9CB84C6F-6BAA-4B5F-B8AE-DC25AEA9DE7A}"/>
    <hyperlink ref="F428" r:id="rId462" xr:uid="{DBAF4469-E4C5-435C-9CEA-E6FAD6D9878E}"/>
    <hyperlink ref="F430" r:id="rId463" xr:uid="{B64212BA-ACBA-4595-ABF4-DB570A30FD40}"/>
    <hyperlink ref="F432" r:id="rId464" xr:uid="{C4990256-9CB5-418B-829C-67AD8E55469A}"/>
    <hyperlink ref="F445" r:id="rId465" xr:uid="{212AE230-60B2-4314-AD82-660D5E06BCA1}"/>
    <hyperlink ref="F449" r:id="rId466" xr:uid="{F8CF97CB-EFFA-48CE-A031-23109384E66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0"/>
  <sheetViews>
    <sheetView topLeftCell="A66" workbookViewId="0">
      <selection activeCell="C66" sqref="C1:D1048576"/>
    </sheetView>
  </sheetViews>
  <sheetFormatPr baseColWidth="10" defaultColWidth="9.140625" defaultRowHeight="15" x14ac:dyDescent="0.25"/>
  <cols>
    <col min="1" max="1" width="4.28515625" customWidth="1"/>
    <col min="2" max="2" width="34.85546875" bestFit="1" customWidth="1"/>
    <col min="3" max="3" width="33" style="11" bestFit="1" customWidth="1"/>
    <col min="4" max="4" width="32" style="11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s="11" t="s">
        <v>149</v>
      </c>
      <c r="D2" s="11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2" t="s">
        <v>154</v>
      </c>
      <c r="D3" s="12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636</v>
      </c>
      <c r="C4" s="16">
        <v>0</v>
      </c>
      <c r="D4" s="16">
        <v>0</v>
      </c>
      <c r="E4" s="3" t="s">
        <v>631</v>
      </c>
      <c r="F4" s="3" t="s">
        <v>636</v>
      </c>
    </row>
    <row r="5" spans="1:6" x14ac:dyDescent="0.25">
      <c r="A5" s="3">
        <v>2</v>
      </c>
      <c r="B5" s="3" t="s">
        <v>636</v>
      </c>
      <c r="C5" s="16">
        <v>0</v>
      </c>
      <c r="D5" s="16">
        <v>0</v>
      </c>
      <c r="E5" s="3" t="s">
        <v>631</v>
      </c>
      <c r="F5" s="3" t="s">
        <v>636</v>
      </c>
    </row>
    <row r="6" spans="1:6" x14ac:dyDescent="0.25">
      <c r="A6" s="3">
        <v>3</v>
      </c>
      <c r="B6" s="3" t="s">
        <v>636</v>
      </c>
      <c r="C6" s="16">
        <v>0</v>
      </c>
      <c r="D6" s="16">
        <v>0</v>
      </c>
      <c r="E6" s="3" t="s">
        <v>631</v>
      </c>
      <c r="F6" s="3" t="s">
        <v>636</v>
      </c>
    </row>
    <row r="7" spans="1:6" x14ac:dyDescent="0.25">
      <c r="A7" s="3">
        <v>4</v>
      </c>
      <c r="B7" s="3" t="s">
        <v>636</v>
      </c>
      <c r="C7" s="16">
        <v>0</v>
      </c>
      <c r="D7" s="16">
        <v>0</v>
      </c>
      <c r="E7" s="3" t="s">
        <v>631</v>
      </c>
      <c r="F7" s="3" t="s">
        <v>636</v>
      </c>
    </row>
    <row r="8" spans="1:6" x14ac:dyDescent="0.25">
      <c r="A8" s="3">
        <v>5</v>
      </c>
      <c r="B8" s="3" t="s">
        <v>636</v>
      </c>
      <c r="C8" s="16">
        <v>0</v>
      </c>
      <c r="D8" s="16">
        <v>0</v>
      </c>
      <c r="E8" s="3" t="s">
        <v>631</v>
      </c>
      <c r="F8" s="3" t="s">
        <v>636</v>
      </c>
    </row>
    <row r="9" spans="1:6" x14ac:dyDescent="0.25">
      <c r="A9" s="3">
        <v>6</v>
      </c>
      <c r="B9" s="3" t="s">
        <v>636</v>
      </c>
      <c r="C9" s="16">
        <v>0</v>
      </c>
      <c r="D9" s="16">
        <v>0</v>
      </c>
      <c r="E9" s="3" t="s">
        <v>631</v>
      </c>
      <c r="F9" s="3" t="s">
        <v>636</v>
      </c>
    </row>
    <row r="10" spans="1:6" x14ac:dyDescent="0.25">
      <c r="A10" s="3">
        <v>7</v>
      </c>
      <c r="B10" s="3" t="s">
        <v>636</v>
      </c>
      <c r="C10" s="16">
        <v>0</v>
      </c>
      <c r="D10" s="16">
        <v>0</v>
      </c>
      <c r="E10" s="3" t="s">
        <v>631</v>
      </c>
      <c r="F10" s="3" t="s">
        <v>636</v>
      </c>
    </row>
    <row r="11" spans="1:6" x14ac:dyDescent="0.25">
      <c r="A11" s="3">
        <v>8</v>
      </c>
      <c r="B11" s="3" t="s">
        <v>636</v>
      </c>
      <c r="C11" s="16">
        <v>0</v>
      </c>
      <c r="D11" s="16">
        <v>0</v>
      </c>
      <c r="E11" s="3" t="s">
        <v>631</v>
      </c>
      <c r="F11" s="3" t="s">
        <v>636</v>
      </c>
    </row>
    <row r="12" spans="1:6" x14ac:dyDescent="0.25">
      <c r="A12" s="3">
        <v>9</v>
      </c>
      <c r="B12" s="3" t="s">
        <v>636</v>
      </c>
      <c r="C12" s="16">
        <v>0</v>
      </c>
      <c r="D12" s="16">
        <v>0</v>
      </c>
      <c r="E12" s="3" t="s">
        <v>631</v>
      </c>
      <c r="F12" s="3" t="s">
        <v>636</v>
      </c>
    </row>
    <row r="13" spans="1:6" x14ac:dyDescent="0.25">
      <c r="A13" s="3">
        <v>10</v>
      </c>
      <c r="B13" s="3" t="s">
        <v>636</v>
      </c>
      <c r="C13" s="16">
        <v>0</v>
      </c>
      <c r="D13" s="16">
        <v>0</v>
      </c>
      <c r="E13" s="3" t="s">
        <v>631</v>
      </c>
      <c r="F13" s="3" t="s">
        <v>636</v>
      </c>
    </row>
    <row r="14" spans="1:6" x14ac:dyDescent="0.25">
      <c r="A14" s="3">
        <v>11</v>
      </c>
      <c r="B14" s="3" t="s">
        <v>636</v>
      </c>
      <c r="C14" s="16">
        <v>0</v>
      </c>
      <c r="D14" s="16">
        <v>0</v>
      </c>
      <c r="E14" s="3" t="s">
        <v>631</v>
      </c>
      <c r="F14" s="3" t="s">
        <v>636</v>
      </c>
    </row>
    <row r="15" spans="1:6" x14ac:dyDescent="0.25">
      <c r="A15" s="3">
        <v>12</v>
      </c>
      <c r="B15" s="3" t="s">
        <v>636</v>
      </c>
      <c r="C15" s="16">
        <v>0</v>
      </c>
      <c r="D15" s="16">
        <v>0</v>
      </c>
      <c r="E15" s="3" t="s">
        <v>631</v>
      </c>
      <c r="F15" s="3" t="s">
        <v>636</v>
      </c>
    </row>
    <row r="16" spans="1:6" x14ac:dyDescent="0.25">
      <c r="A16" s="3">
        <v>13</v>
      </c>
      <c r="B16" s="3" t="s">
        <v>636</v>
      </c>
      <c r="C16" s="16">
        <v>0</v>
      </c>
      <c r="D16" s="16">
        <v>0</v>
      </c>
      <c r="E16" s="3" t="s">
        <v>631</v>
      </c>
      <c r="F16" s="3" t="s">
        <v>636</v>
      </c>
    </row>
    <row r="17" spans="1:6" x14ac:dyDescent="0.25">
      <c r="A17" s="3">
        <v>14</v>
      </c>
      <c r="B17" s="3" t="s">
        <v>636</v>
      </c>
      <c r="C17" s="16">
        <v>0</v>
      </c>
      <c r="D17" s="16">
        <v>0</v>
      </c>
      <c r="E17" s="3" t="s">
        <v>631</v>
      </c>
      <c r="F17" s="3" t="s">
        <v>636</v>
      </c>
    </row>
    <row r="18" spans="1:6" x14ac:dyDescent="0.25">
      <c r="A18" s="3">
        <v>15</v>
      </c>
      <c r="B18" s="3" t="s">
        <v>636</v>
      </c>
      <c r="C18" s="16">
        <v>0</v>
      </c>
      <c r="D18" s="16">
        <v>0</v>
      </c>
      <c r="E18" s="3" t="s">
        <v>631</v>
      </c>
      <c r="F18" s="3" t="s">
        <v>636</v>
      </c>
    </row>
    <row r="19" spans="1:6" x14ac:dyDescent="0.25">
      <c r="A19" s="3">
        <v>16</v>
      </c>
      <c r="B19" s="3" t="s">
        <v>636</v>
      </c>
      <c r="C19" s="16">
        <v>0</v>
      </c>
      <c r="D19" s="16">
        <v>0</v>
      </c>
      <c r="E19" s="3" t="s">
        <v>631</v>
      </c>
      <c r="F19" s="3" t="s">
        <v>636</v>
      </c>
    </row>
    <row r="20" spans="1:6" x14ac:dyDescent="0.25">
      <c r="A20" s="3">
        <v>17</v>
      </c>
      <c r="B20" s="3" t="s">
        <v>636</v>
      </c>
      <c r="C20" s="16">
        <v>0</v>
      </c>
      <c r="D20" s="16">
        <v>0</v>
      </c>
      <c r="E20" s="3" t="s">
        <v>631</v>
      </c>
      <c r="F20" s="3" t="s">
        <v>636</v>
      </c>
    </row>
    <row r="21" spans="1:6" x14ac:dyDescent="0.25">
      <c r="A21" s="3">
        <v>18</v>
      </c>
      <c r="B21" s="3" t="s">
        <v>636</v>
      </c>
      <c r="C21" s="16">
        <v>0</v>
      </c>
      <c r="D21" s="16">
        <v>0</v>
      </c>
      <c r="E21" s="3" t="s">
        <v>631</v>
      </c>
      <c r="F21" s="3" t="s">
        <v>636</v>
      </c>
    </row>
    <row r="22" spans="1:6" x14ac:dyDescent="0.25">
      <c r="A22" s="3">
        <v>19</v>
      </c>
      <c r="B22" s="3" t="s">
        <v>636</v>
      </c>
      <c r="C22" s="16">
        <v>0</v>
      </c>
      <c r="D22" s="16">
        <v>0</v>
      </c>
      <c r="E22" s="3" t="s">
        <v>631</v>
      </c>
      <c r="F22" s="3" t="s">
        <v>636</v>
      </c>
    </row>
    <row r="23" spans="1:6" x14ac:dyDescent="0.25">
      <c r="A23" s="3">
        <v>20</v>
      </c>
      <c r="B23" s="3" t="s">
        <v>636</v>
      </c>
      <c r="C23" s="16">
        <v>0</v>
      </c>
      <c r="D23" s="16">
        <v>0</v>
      </c>
      <c r="E23" s="3" t="s">
        <v>631</v>
      </c>
      <c r="F23" s="3" t="s">
        <v>636</v>
      </c>
    </row>
    <row r="24" spans="1:6" x14ac:dyDescent="0.25">
      <c r="A24" s="3">
        <v>21</v>
      </c>
      <c r="B24" s="3" t="s">
        <v>636</v>
      </c>
      <c r="C24" s="16">
        <v>0</v>
      </c>
      <c r="D24" s="16">
        <v>0</v>
      </c>
      <c r="E24" s="3" t="s">
        <v>631</v>
      </c>
      <c r="F24" s="3" t="s">
        <v>636</v>
      </c>
    </row>
    <row r="25" spans="1:6" x14ac:dyDescent="0.25">
      <c r="A25" s="3">
        <v>22</v>
      </c>
      <c r="B25" s="3" t="s">
        <v>636</v>
      </c>
      <c r="C25" s="16">
        <v>0</v>
      </c>
      <c r="D25" s="16">
        <v>0</v>
      </c>
      <c r="E25" s="3" t="s">
        <v>631</v>
      </c>
      <c r="F25" s="3" t="s">
        <v>636</v>
      </c>
    </row>
    <row r="26" spans="1:6" x14ac:dyDescent="0.25">
      <c r="A26" s="3">
        <v>23</v>
      </c>
      <c r="B26" s="3" t="s">
        <v>636</v>
      </c>
      <c r="C26" s="16">
        <v>0</v>
      </c>
      <c r="D26" s="16">
        <v>0</v>
      </c>
      <c r="E26" s="3" t="s">
        <v>631</v>
      </c>
      <c r="F26" s="3" t="s">
        <v>636</v>
      </c>
    </row>
    <row r="27" spans="1:6" x14ac:dyDescent="0.25">
      <c r="A27" s="3">
        <v>24</v>
      </c>
      <c r="B27" s="3" t="s">
        <v>636</v>
      </c>
      <c r="C27" s="16">
        <v>0</v>
      </c>
      <c r="D27" s="16">
        <v>0</v>
      </c>
      <c r="E27" s="3" t="s">
        <v>631</v>
      </c>
      <c r="F27" s="3" t="s">
        <v>636</v>
      </c>
    </row>
    <row r="28" spans="1:6" x14ac:dyDescent="0.25">
      <c r="A28" s="3">
        <v>25</v>
      </c>
      <c r="B28" s="3" t="s">
        <v>636</v>
      </c>
      <c r="C28" s="16">
        <v>0</v>
      </c>
      <c r="D28" s="16">
        <v>0</v>
      </c>
      <c r="E28" s="3" t="s">
        <v>631</v>
      </c>
      <c r="F28" s="3" t="s">
        <v>636</v>
      </c>
    </row>
    <row r="29" spans="1:6" x14ac:dyDescent="0.25">
      <c r="A29" s="3">
        <v>26</v>
      </c>
      <c r="B29" s="3" t="s">
        <v>636</v>
      </c>
      <c r="C29" s="16">
        <v>0</v>
      </c>
      <c r="D29" s="16">
        <v>0</v>
      </c>
      <c r="E29" s="3" t="s">
        <v>631</v>
      </c>
      <c r="F29" s="3" t="s">
        <v>636</v>
      </c>
    </row>
    <row r="30" spans="1:6" x14ac:dyDescent="0.25">
      <c r="A30" s="3">
        <v>27</v>
      </c>
      <c r="B30" s="3" t="s">
        <v>636</v>
      </c>
      <c r="C30" s="16">
        <v>0</v>
      </c>
      <c r="D30" s="16">
        <v>0</v>
      </c>
      <c r="E30" s="3" t="s">
        <v>631</v>
      </c>
      <c r="F30" s="3" t="s">
        <v>636</v>
      </c>
    </row>
    <row r="31" spans="1:6" x14ac:dyDescent="0.25">
      <c r="A31" s="3">
        <v>28</v>
      </c>
      <c r="B31" s="3" t="s">
        <v>636</v>
      </c>
      <c r="C31" s="16">
        <v>0</v>
      </c>
      <c r="D31" s="16">
        <v>0</v>
      </c>
      <c r="E31" s="3" t="s">
        <v>631</v>
      </c>
      <c r="F31" s="3" t="s">
        <v>636</v>
      </c>
    </row>
    <row r="32" spans="1:6" x14ac:dyDescent="0.25">
      <c r="A32" s="3">
        <v>29</v>
      </c>
      <c r="B32" s="3" t="s">
        <v>636</v>
      </c>
      <c r="C32" s="16">
        <v>0</v>
      </c>
      <c r="D32" s="16">
        <v>0</v>
      </c>
      <c r="E32" s="3" t="s">
        <v>631</v>
      </c>
      <c r="F32" s="3" t="s">
        <v>636</v>
      </c>
    </row>
    <row r="33" spans="1:6" x14ac:dyDescent="0.25">
      <c r="A33" s="3">
        <v>30</v>
      </c>
      <c r="B33" s="3" t="s">
        <v>636</v>
      </c>
      <c r="C33" s="16">
        <v>0</v>
      </c>
      <c r="D33" s="16">
        <v>0</v>
      </c>
      <c r="E33" s="3" t="s">
        <v>631</v>
      </c>
      <c r="F33" s="3" t="s">
        <v>636</v>
      </c>
    </row>
    <row r="34" spans="1:6" x14ac:dyDescent="0.25">
      <c r="A34" s="3">
        <v>31</v>
      </c>
      <c r="B34" s="3" t="s">
        <v>636</v>
      </c>
      <c r="C34" s="16">
        <v>0</v>
      </c>
      <c r="D34" s="16">
        <v>0</v>
      </c>
      <c r="E34" s="3" t="s">
        <v>631</v>
      </c>
      <c r="F34" s="3" t="s">
        <v>636</v>
      </c>
    </row>
    <row r="35" spans="1:6" x14ac:dyDescent="0.25">
      <c r="A35" s="3">
        <v>32</v>
      </c>
      <c r="B35" s="3" t="s">
        <v>636</v>
      </c>
      <c r="C35" s="16">
        <v>0</v>
      </c>
      <c r="D35" s="16">
        <v>0</v>
      </c>
      <c r="E35" s="3" t="s">
        <v>631</v>
      </c>
      <c r="F35" s="3" t="s">
        <v>636</v>
      </c>
    </row>
    <row r="36" spans="1:6" x14ac:dyDescent="0.25">
      <c r="A36" s="3">
        <v>33</v>
      </c>
      <c r="B36" s="3" t="s">
        <v>636</v>
      </c>
      <c r="C36" s="16">
        <v>0</v>
      </c>
      <c r="D36" s="16">
        <v>0</v>
      </c>
      <c r="E36" s="3" t="s">
        <v>631</v>
      </c>
      <c r="F36" s="3" t="s">
        <v>636</v>
      </c>
    </row>
    <row r="37" spans="1:6" x14ac:dyDescent="0.25">
      <c r="A37" s="3">
        <v>34</v>
      </c>
      <c r="B37" s="3" t="s">
        <v>636</v>
      </c>
      <c r="C37" s="16">
        <v>0</v>
      </c>
      <c r="D37" s="16">
        <v>0</v>
      </c>
      <c r="E37" s="3" t="s">
        <v>631</v>
      </c>
      <c r="F37" s="3" t="s">
        <v>636</v>
      </c>
    </row>
    <row r="38" spans="1:6" x14ac:dyDescent="0.25">
      <c r="A38" s="3">
        <v>35</v>
      </c>
      <c r="B38" s="3" t="s">
        <v>636</v>
      </c>
      <c r="C38" s="16">
        <v>0</v>
      </c>
      <c r="D38" s="16">
        <v>0</v>
      </c>
      <c r="E38" s="3" t="s">
        <v>631</v>
      </c>
      <c r="F38" s="3" t="s">
        <v>636</v>
      </c>
    </row>
    <row r="39" spans="1:6" x14ac:dyDescent="0.25">
      <c r="A39" s="3">
        <v>36</v>
      </c>
      <c r="B39" s="3" t="s">
        <v>636</v>
      </c>
      <c r="C39" s="16">
        <v>0</v>
      </c>
      <c r="D39" s="16">
        <v>0</v>
      </c>
      <c r="E39" s="3" t="s">
        <v>631</v>
      </c>
      <c r="F39" s="3" t="s">
        <v>636</v>
      </c>
    </row>
    <row r="40" spans="1:6" x14ac:dyDescent="0.25">
      <c r="A40" s="3">
        <v>37</v>
      </c>
      <c r="B40" s="3" t="s">
        <v>636</v>
      </c>
      <c r="C40" s="16">
        <v>0</v>
      </c>
      <c r="D40" s="16">
        <v>0</v>
      </c>
      <c r="E40" s="3" t="s">
        <v>631</v>
      </c>
      <c r="F40" s="3" t="s">
        <v>636</v>
      </c>
    </row>
    <row r="41" spans="1:6" x14ac:dyDescent="0.25">
      <c r="A41" s="3">
        <v>38</v>
      </c>
      <c r="B41" s="3" t="s">
        <v>636</v>
      </c>
      <c r="C41" s="16">
        <v>0</v>
      </c>
      <c r="D41" s="16">
        <v>0</v>
      </c>
      <c r="E41" s="3" t="s">
        <v>631</v>
      </c>
      <c r="F41" s="3" t="s">
        <v>636</v>
      </c>
    </row>
    <row r="42" spans="1:6" x14ac:dyDescent="0.25">
      <c r="A42" s="3">
        <v>39</v>
      </c>
      <c r="B42" s="3" t="s">
        <v>636</v>
      </c>
      <c r="C42" s="16">
        <v>0</v>
      </c>
      <c r="D42" s="16">
        <v>0</v>
      </c>
      <c r="E42" s="3" t="s">
        <v>631</v>
      </c>
      <c r="F42" s="3" t="s">
        <v>636</v>
      </c>
    </row>
    <row r="43" spans="1:6" x14ac:dyDescent="0.25">
      <c r="A43" s="3">
        <v>40</v>
      </c>
      <c r="B43" s="3" t="s">
        <v>636</v>
      </c>
      <c r="C43" s="16">
        <v>0</v>
      </c>
      <c r="D43" s="16">
        <v>0</v>
      </c>
      <c r="E43" s="3" t="s">
        <v>631</v>
      </c>
      <c r="F43" s="3" t="s">
        <v>636</v>
      </c>
    </row>
    <row r="44" spans="1:6" x14ac:dyDescent="0.25">
      <c r="A44" s="3">
        <v>41</v>
      </c>
      <c r="B44" s="3" t="s">
        <v>636</v>
      </c>
      <c r="C44" s="16">
        <v>0</v>
      </c>
      <c r="D44" s="16">
        <v>0</v>
      </c>
      <c r="E44" s="3" t="s">
        <v>631</v>
      </c>
      <c r="F44" s="3" t="s">
        <v>636</v>
      </c>
    </row>
    <row r="45" spans="1:6" x14ac:dyDescent="0.25">
      <c r="A45" s="3">
        <v>42</v>
      </c>
      <c r="B45" s="3" t="s">
        <v>636</v>
      </c>
      <c r="C45" s="16">
        <v>0</v>
      </c>
      <c r="D45" s="16">
        <v>0</v>
      </c>
      <c r="E45" s="3" t="s">
        <v>631</v>
      </c>
      <c r="F45" s="3" t="s">
        <v>636</v>
      </c>
    </row>
    <row r="46" spans="1:6" x14ac:dyDescent="0.25">
      <c r="A46" s="3">
        <v>43</v>
      </c>
      <c r="B46" s="3" t="s">
        <v>636</v>
      </c>
      <c r="C46" s="16">
        <v>0</v>
      </c>
      <c r="D46" s="16">
        <v>0</v>
      </c>
      <c r="E46" s="3" t="s">
        <v>631</v>
      </c>
      <c r="F46" s="3" t="s">
        <v>636</v>
      </c>
    </row>
    <row r="47" spans="1:6" x14ac:dyDescent="0.25">
      <c r="A47" s="3">
        <v>44</v>
      </c>
      <c r="B47" s="3" t="s">
        <v>636</v>
      </c>
      <c r="C47" s="16">
        <v>0</v>
      </c>
      <c r="D47" s="16">
        <v>0</v>
      </c>
      <c r="E47" s="3" t="s">
        <v>631</v>
      </c>
      <c r="F47" s="3" t="s">
        <v>636</v>
      </c>
    </row>
    <row r="48" spans="1:6" x14ac:dyDescent="0.25">
      <c r="A48" s="3">
        <v>45</v>
      </c>
      <c r="B48" s="3" t="s">
        <v>636</v>
      </c>
      <c r="C48" s="16">
        <v>0</v>
      </c>
      <c r="D48" s="16">
        <v>0</v>
      </c>
      <c r="E48" s="3" t="s">
        <v>631</v>
      </c>
      <c r="F48" s="3" t="s">
        <v>636</v>
      </c>
    </row>
    <row r="49" spans="1:6" x14ac:dyDescent="0.25">
      <c r="A49" s="3">
        <v>46</v>
      </c>
      <c r="B49" s="3" t="s">
        <v>636</v>
      </c>
      <c r="C49" s="16">
        <v>0</v>
      </c>
      <c r="D49" s="16">
        <v>0</v>
      </c>
      <c r="E49" s="3" t="s">
        <v>631</v>
      </c>
      <c r="F49" s="3" t="s">
        <v>636</v>
      </c>
    </row>
    <row r="50" spans="1:6" x14ac:dyDescent="0.25">
      <c r="A50" s="3">
        <v>47</v>
      </c>
      <c r="B50" s="3" t="s">
        <v>636</v>
      </c>
      <c r="C50" s="16">
        <v>0</v>
      </c>
      <c r="D50" s="16">
        <v>0</v>
      </c>
      <c r="E50" s="3" t="s">
        <v>631</v>
      </c>
      <c r="F50" s="3" t="s">
        <v>636</v>
      </c>
    </row>
    <row r="51" spans="1:6" x14ac:dyDescent="0.25">
      <c r="A51" s="3">
        <v>48</v>
      </c>
      <c r="B51" s="3" t="s">
        <v>636</v>
      </c>
      <c r="C51" s="16">
        <v>0</v>
      </c>
      <c r="D51" s="16">
        <v>0</v>
      </c>
      <c r="E51" s="3" t="s">
        <v>631</v>
      </c>
      <c r="F51" s="3" t="s">
        <v>636</v>
      </c>
    </row>
    <row r="52" spans="1:6" x14ac:dyDescent="0.25">
      <c r="A52" s="3">
        <v>49</v>
      </c>
      <c r="B52" s="3" t="s">
        <v>636</v>
      </c>
      <c r="C52" s="16">
        <v>0</v>
      </c>
      <c r="D52" s="16">
        <v>0</v>
      </c>
      <c r="E52" s="3" t="s">
        <v>631</v>
      </c>
      <c r="F52" s="3" t="s">
        <v>636</v>
      </c>
    </row>
    <row r="53" spans="1:6" x14ac:dyDescent="0.25">
      <c r="A53" s="3">
        <v>50</v>
      </c>
      <c r="B53" s="3" t="s">
        <v>636</v>
      </c>
      <c r="C53" s="16">
        <v>0</v>
      </c>
      <c r="D53" s="16">
        <v>0</v>
      </c>
      <c r="E53" s="3" t="s">
        <v>631</v>
      </c>
      <c r="F53" s="3" t="s">
        <v>636</v>
      </c>
    </row>
    <row r="54" spans="1:6" x14ac:dyDescent="0.25">
      <c r="A54" s="3">
        <v>51</v>
      </c>
      <c r="B54" s="3" t="s">
        <v>636</v>
      </c>
      <c r="C54" s="16">
        <v>0</v>
      </c>
      <c r="D54" s="16">
        <v>0</v>
      </c>
      <c r="E54" s="3" t="s">
        <v>631</v>
      </c>
      <c r="F54" s="3" t="s">
        <v>636</v>
      </c>
    </row>
    <row r="55" spans="1:6" x14ac:dyDescent="0.25">
      <c r="A55" s="3">
        <v>52</v>
      </c>
      <c r="B55" s="3" t="s">
        <v>636</v>
      </c>
      <c r="C55" s="16">
        <v>0</v>
      </c>
      <c r="D55" s="16">
        <v>0</v>
      </c>
      <c r="E55" s="3" t="s">
        <v>631</v>
      </c>
      <c r="F55" s="3" t="s">
        <v>636</v>
      </c>
    </row>
    <row r="56" spans="1:6" x14ac:dyDescent="0.25">
      <c r="A56" s="3">
        <v>53</v>
      </c>
      <c r="B56" s="3" t="s">
        <v>636</v>
      </c>
      <c r="C56" s="16">
        <v>0</v>
      </c>
      <c r="D56" s="16">
        <v>0</v>
      </c>
      <c r="E56" s="3" t="s">
        <v>631</v>
      </c>
      <c r="F56" s="3" t="s">
        <v>636</v>
      </c>
    </row>
    <row r="57" spans="1:6" x14ac:dyDescent="0.25">
      <c r="A57" s="3">
        <v>54</v>
      </c>
      <c r="B57" s="3" t="s">
        <v>636</v>
      </c>
      <c r="C57" s="16">
        <v>0</v>
      </c>
      <c r="D57" s="16">
        <v>0</v>
      </c>
      <c r="E57" s="3" t="s">
        <v>631</v>
      </c>
      <c r="F57" s="3" t="s">
        <v>636</v>
      </c>
    </row>
    <row r="58" spans="1:6" x14ac:dyDescent="0.25">
      <c r="A58" s="3">
        <v>55</v>
      </c>
      <c r="B58" s="3" t="s">
        <v>636</v>
      </c>
      <c r="C58" s="16">
        <v>0</v>
      </c>
      <c r="D58" s="16">
        <v>0</v>
      </c>
      <c r="E58" s="3" t="s">
        <v>631</v>
      </c>
      <c r="F58" s="3" t="s">
        <v>636</v>
      </c>
    </row>
    <row r="59" spans="1:6" x14ac:dyDescent="0.25">
      <c r="A59" s="3">
        <v>56</v>
      </c>
      <c r="B59" s="3" t="s">
        <v>636</v>
      </c>
      <c r="C59" s="16">
        <v>0</v>
      </c>
      <c r="D59" s="16">
        <v>0</v>
      </c>
      <c r="E59" s="3" t="s">
        <v>631</v>
      </c>
      <c r="F59" s="3" t="s">
        <v>636</v>
      </c>
    </row>
    <row r="60" spans="1:6" x14ac:dyDescent="0.25">
      <c r="A60" s="3">
        <v>57</v>
      </c>
      <c r="B60" s="3" t="s">
        <v>636</v>
      </c>
      <c r="C60" s="16">
        <v>0</v>
      </c>
      <c r="D60" s="16">
        <v>0</v>
      </c>
      <c r="E60" s="3" t="s">
        <v>631</v>
      </c>
      <c r="F60" s="3" t="s">
        <v>636</v>
      </c>
    </row>
    <row r="61" spans="1:6" x14ac:dyDescent="0.25">
      <c r="A61" s="3">
        <v>58</v>
      </c>
      <c r="B61" s="3" t="s">
        <v>636</v>
      </c>
      <c r="C61" s="16">
        <v>0</v>
      </c>
      <c r="D61" s="16">
        <v>0</v>
      </c>
      <c r="E61" s="3" t="s">
        <v>631</v>
      </c>
      <c r="F61" s="3" t="s">
        <v>636</v>
      </c>
    </row>
    <row r="62" spans="1:6" x14ac:dyDescent="0.25">
      <c r="A62" s="3">
        <v>59</v>
      </c>
      <c r="B62" s="3" t="s">
        <v>636</v>
      </c>
      <c r="C62" s="16">
        <v>0</v>
      </c>
      <c r="D62" s="16">
        <v>0</v>
      </c>
      <c r="E62" s="3" t="s">
        <v>631</v>
      </c>
      <c r="F62" s="3" t="s">
        <v>636</v>
      </c>
    </row>
    <row r="63" spans="1:6" x14ac:dyDescent="0.25">
      <c r="A63" s="3">
        <v>60</v>
      </c>
      <c r="B63" s="3" t="s">
        <v>636</v>
      </c>
      <c r="C63" s="16">
        <v>0</v>
      </c>
      <c r="D63" s="16">
        <v>0</v>
      </c>
      <c r="E63" s="3" t="s">
        <v>631</v>
      </c>
      <c r="F63" s="3" t="s">
        <v>636</v>
      </c>
    </row>
    <row r="64" spans="1:6" x14ac:dyDescent="0.25">
      <c r="A64" s="3">
        <v>61</v>
      </c>
      <c r="B64" s="3" t="s">
        <v>636</v>
      </c>
      <c r="C64" s="16">
        <v>0</v>
      </c>
      <c r="D64" s="16">
        <v>0</v>
      </c>
      <c r="E64" s="3" t="s">
        <v>631</v>
      </c>
      <c r="F64" s="3" t="s">
        <v>636</v>
      </c>
    </row>
    <row r="65" spans="1:6" x14ac:dyDescent="0.25">
      <c r="A65" s="3">
        <v>62</v>
      </c>
      <c r="B65" s="3" t="s">
        <v>636</v>
      </c>
      <c r="C65" s="16">
        <v>0</v>
      </c>
      <c r="D65" s="16">
        <v>0</v>
      </c>
      <c r="E65" s="3" t="s">
        <v>631</v>
      </c>
      <c r="F65" s="3" t="s">
        <v>636</v>
      </c>
    </row>
    <row r="66" spans="1:6" x14ac:dyDescent="0.25">
      <c r="A66" s="3">
        <v>63</v>
      </c>
      <c r="B66" s="3" t="s">
        <v>636</v>
      </c>
      <c r="C66" s="16">
        <v>0</v>
      </c>
      <c r="D66" s="16">
        <v>0</v>
      </c>
      <c r="E66" s="3" t="s">
        <v>631</v>
      </c>
      <c r="F66" s="3" t="s">
        <v>636</v>
      </c>
    </row>
    <row r="67" spans="1:6" x14ac:dyDescent="0.25">
      <c r="A67" s="3">
        <v>64</v>
      </c>
      <c r="B67" s="3" t="s">
        <v>636</v>
      </c>
      <c r="C67" s="16">
        <v>0</v>
      </c>
      <c r="D67" s="16">
        <v>0</v>
      </c>
      <c r="E67" s="3" t="s">
        <v>631</v>
      </c>
      <c r="F67" s="3" t="s">
        <v>636</v>
      </c>
    </row>
    <row r="68" spans="1:6" x14ac:dyDescent="0.25">
      <c r="A68" s="3">
        <v>65</v>
      </c>
      <c r="B68" s="3" t="s">
        <v>636</v>
      </c>
      <c r="C68" s="16">
        <v>0</v>
      </c>
      <c r="D68" s="16">
        <v>0</v>
      </c>
      <c r="E68" s="3" t="s">
        <v>631</v>
      </c>
      <c r="F68" s="3" t="s">
        <v>636</v>
      </c>
    </row>
    <row r="69" spans="1:6" x14ac:dyDescent="0.25">
      <c r="A69" s="3">
        <v>66</v>
      </c>
      <c r="B69" s="3" t="s">
        <v>636</v>
      </c>
      <c r="C69" s="16">
        <v>0</v>
      </c>
      <c r="D69" s="16">
        <v>0</v>
      </c>
      <c r="E69" s="3" t="s">
        <v>631</v>
      </c>
      <c r="F69" s="3" t="s">
        <v>636</v>
      </c>
    </row>
    <row r="70" spans="1:6" x14ac:dyDescent="0.25">
      <c r="A70" s="3">
        <v>67</v>
      </c>
      <c r="B70" s="3" t="s">
        <v>636</v>
      </c>
      <c r="C70" s="16">
        <v>0</v>
      </c>
      <c r="D70" s="16">
        <v>0</v>
      </c>
      <c r="E70" s="3" t="s">
        <v>631</v>
      </c>
      <c r="F70" s="3" t="s">
        <v>636</v>
      </c>
    </row>
    <row r="71" spans="1:6" x14ac:dyDescent="0.25">
      <c r="A71" s="3">
        <v>68</v>
      </c>
      <c r="B71" s="3" t="s">
        <v>636</v>
      </c>
      <c r="C71" s="16">
        <v>0</v>
      </c>
      <c r="D71" s="16">
        <v>0</v>
      </c>
      <c r="E71" s="3" t="s">
        <v>631</v>
      </c>
      <c r="F71" s="3" t="s">
        <v>636</v>
      </c>
    </row>
    <row r="72" spans="1:6" x14ac:dyDescent="0.25">
      <c r="A72" s="3">
        <v>69</v>
      </c>
      <c r="B72" s="3" t="s">
        <v>636</v>
      </c>
      <c r="C72" s="16">
        <v>0</v>
      </c>
      <c r="D72" s="16">
        <v>0</v>
      </c>
      <c r="E72" s="3" t="s">
        <v>631</v>
      </c>
      <c r="F72" s="3" t="s">
        <v>636</v>
      </c>
    </row>
    <row r="73" spans="1:6" x14ac:dyDescent="0.25">
      <c r="A73" s="3">
        <v>70</v>
      </c>
      <c r="B73" s="3" t="s">
        <v>636</v>
      </c>
      <c r="C73" s="16">
        <v>0</v>
      </c>
      <c r="D73" s="16">
        <v>0</v>
      </c>
      <c r="E73" s="3" t="s">
        <v>631</v>
      </c>
      <c r="F73" s="3" t="s">
        <v>636</v>
      </c>
    </row>
    <row r="74" spans="1:6" x14ac:dyDescent="0.25">
      <c r="A74" s="3">
        <v>71</v>
      </c>
      <c r="B74" s="3" t="s">
        <v>636</v>
      </c>
      <c r="C74" s="16">
        <v>0</v>
      </c>
      <c r="D74" s="16">
        <v>0</v>
      </c>
      <c r="E74" s="3" t="s">
        <v>631</v>
      </c>
      <c r="F74" s="3" t="s">
        <v>636</v>
      </c>
    </row>
    <row r="75" spans="1:6" x14ac:dyDescent="0.25">
      <c r="A75" s="3">
        <v>72</v>
      </c>
      <c r="B75" s="3" t="s">
        <v>636</v>
      </c>
      <c r="C75" s="16">
        <v>0</v>
      </c>
      <c r="D75" s="16">
        <v>0</v>
      </c>
      <c r="E75" s="3" t="s">
        <v>631</v>
      </c>
      <c r="F75" s="3" t="s">
        <v>636</v>
      </c>
    </row>
    <row r="76" spans="1:6" x14ac:dyDescent="0.25">
      <c r="A76" s="3">
        <v>73</v>
      </c>
      <c r="B76" s="3" t="s">
        <v>636</v>
      </c>
      <c r="C76" s="16">
        <v>0</v>
      </c>
      <c r="D76" s="16">
        <v>0</v>
      </c>
      <c r="E76" s="3" t="s">
        <v>631</v>
      </c>
      <c r="F76" s="3" t="s">
        <v>636</v>
      </c>
    </row>
    <row r="77" spans="1:6" x14ac:dyDescent="0.25">
      <c r="A77" s="3">
        <v>74</v>
      </c>
      <c r="B77" s="3" t="s">
        <v>636</v>
      </c>
      <c r="C77" s="16">
        <v>0</v>
      </c>
      <c r="D77" s="16">
        <v>0</v>
      </c>
      <c r="E77" s="3" t="s">
        <v>631</v>
      </c>
      <c r="F77" s="3" t="s">
        <v>636</v>
      </c>
    </row>
    <row r="78" spans="1:6" x14ac:dyDescent="0.25">
      <c r="A78" s="3">
        <v>75</v>
      </c>
      <c r="B78" s="3" t="s">
        <v>636</v>
      </c>
      <c r="C78" s="16">
        <v>0</v>
      </c>
      <c r="D78" s="16">
        <v>0</v>
      </c>
      <c r="E78" s="3" t="s">
        <v>631</v>
      </c>
      <c r="F78" s="3" t="s">
        <v>636</v>
      </c>
    </row>
    <row r="79" spans="1:6" x14ac:dyDescent="0.25">
      <c r="A79" s="3">
        <v>76</v>
      </c>
      <c r="B79" s="3" t="s">
        <v>636</v>
      </c>
      <c r="C79" s="16">
        <v>0</v>
      </c>
      <c r="D79" s="16">
        <v>0</v>
      </c>
      <c r="E79" s="3" t="s">
        <v>631</v>
      </c>
      <c r="F79" s="3" t="s">
        <v>636</v>
      </c>
    </row>
    <row r="80" spans="1:6" x14ac:dyDescent="0.25">
      <c r="A80" s="3">
        <v>77</v>
      </c>
      <c r="B80" s="3" t="s">
        <v>636</v>
      </c>
      <c r="C80" s="16">
        <v>0</v>
      </c>
      <c r="D80" s="16">
        <v>0</v>
      </c>
      <c r="E80" s="3" t="s">
        <v>631</v>
      </c>
      <c r="F80" s="3" t="s">
        <v>636</v>
      </c>
    </row>
    <row r="81" spans="1:6" x14ac:dyDescent="0.25">
      <c r="A81" s="3">
        <v>78</v>
      </c>
      <c r="B81" s="3" t="s">
        <v>636</v>
      </c>
      <c r="C81" s="16">
        <v>0</v>
      </c>
      <c r="D81" s="16">
        <v>0</v>
      </c>
      <c r="E81" s="3" t="s">
        <v>631</v>
      </c>
      <c r="F81" s="3" t="s">
        <v>636</v>
      </c>
    </row>
    <row r="82" spans="1:6" x14ac:dyDescent="0.25">
      <c r="A82" s="3">
        <v>79</v>
      </c>
      <c r="B82" s="3" t="s">
        <v>636</v>
      </c>
      <c r="C82" s="16">
        <v>0</v>
      </c>
      <c r="D82" s="16">
        <v>0</v>
      </c>
      <c r="E82" s="3" t="s">
        <v>631</v>
      </c>
      <c r="F82" s="3" t="s">
        <v>636</v>
      </c>
    </row>
    <row r="83" spans="1:6" x14ac:dyDescent="0.25">
      <c r="A83" s="3">
        <v>80</v>
      </c>
      <c r="B83" s="3" t="s">
        <v>636</v>
      </c>
      <c r="C83" s="16">
        <v>0</v>
      </c>
      <c r="D83" s="16">
        <v>0</v>
      </c>
      <c r="E83" s="3" t="s">
        <v>631</v>
      </c>
      <c r="F83" s="3" t="s">
        <v>636</v>
      </c>
    </row>
    <row r="84" spans="1:6" x14ac:dyDescent="0.25">
      <c r="A84" s="3">
        <v>81</v>
      </c>
      <c r="B84" s="3" t="s">
        <v>636</v>
      </c>
      <c r="C84" s="16">
        <v>0</v>
      </c>
      <c r="D84" s="16">
        <v>0</v>
      </c>
      <c r="E84" s="3" t="s">
        <v>631</v>
      </c>
      <c r="F84" s="3" t="s">
        <v>636</v>
      </c>
    </row>
    <row r="85" spans="1:6" x14ac:dyDescent="0.25">
      <c r="A85" s="3">
        <v>82</v>
      </c>
      <c r="B85" s="3" t="s">
        <v>636</v>
      </c>
      <c r="C85" s="16">
        <v>0</v>
      </c>
      <c r="D85" s="16">
        <v>0</v>
      </c>
      <c r="E85" s="3" t="s">
        <v>631</v>
      </c>
      <c r="F85" s="3" t="s">
        <v>636</v>
      </c>
    </row>
    <row r="86" spans="1:6" x14ac:dyDescent="0.25">
      <c r="A86" s="3">
        <v>83</v>
      </c>
      <c r="B86" s="3" t="s">
        <v>636</v>
      </c>
      <c r="C86" s="16">
        <v>0</v>
      </c>
      <c r="D86" s="16">
        <v>0</v>
      </c>
      <c r="E86" s="3" t="s">
        <v>631</v>
      </c>
      <c r="F86" s="3" t="s">
        <v>636</v>
      </c>
    </row>
    <row r="87" spans="1:6" x14ac:dyDescent="0.25">
      <c r="A87" s="3">
        <v>84</v>
      </c>
      <c r="B87" s="3" t="s">
        <v>636</v>
      </c>
      <c r="C87" s="16">
        <v>0</v>
      </c>
      <c r="D87" s="16">
        <v>0</v>
      </c>
      <c r="E87" s="3" t="s">
        <v>631</v>
      </c>
      <c r="F87" s="3" t="s">
        <v>636</v>
      </c>
    </row>
    <row r="88" spans="1:6" x14ac:dyDescent="0.25">
      <c r="A88" s="3">
        <v>85</v>
      </c>
      <c r="B88" s="3" t="s">
        <v>636</v>
      </c>
      <c r="C88" s="16">
        <v>0</v>
      </c>
      <c r="D88" s="16">
        <v>0</v>
      </c>
      <c r="E88" s="3" t="s">
        <v>631</v>
      </c>
      <c r="F88" s="3" t="s">
        <v>636</v>
      </c>
    </row>
    <row r="89" spans="1:6" x14ac:dyDescent="0.25">
      <c r="A89" s="3">
        <v>86</v>
      </c>
      <c r="B89" s="3" t="s">
        <v>636</v>
      </c>
      <c r="C89" s="16">
        <v>0</v>
      </c>
      <c r="D89" s="16">
        <v>0</v>
      </c>
      <c r="E89" s="3" t="s">
        <v>631</v>
      </c>
      <c r="F89" s="3" t="s">
        <v>636</v>
      </c>
    </row>
    <row r="90" spans="1:6" x14ac:dyDescent="0.25">
      <c r="A90" s="3">
        <v>87</v>
      </c>
      <c r="B90" s="3" t="s">
        <v>636</v>
      </c>
      <c r="C90" s="16">
        <v>0</v>
      </c>
      <c r="D90" s="16">
        <v>0</v>
      </c>
      <c r="E90" s="3" t="s">
        <v>631</v>
      </c>
      <c r="F90" s="3" t="s">
        <v>636</v>
      </c>
    </row>
    <row r="91" spans="1:6" x14ac:dyDescent="0.25">
      <c r="A91" s="3">
        <v>88</v>
      </c>
      <c r="B91" s="3" t="s">
        <v>636</v>
      </c>
      <c r="C91" s="16">
        <v>0</v>
      </c>
      <c r="D91" s="16">
        <v>0</v>
      </c>
      <c r="E91" s="3" t="s">
        <v>631</v>
      </c>
      <c r="F91" s="3" t="s">
        <v>636</v>
      </c>
    </row>
    <row r="92" spans="1:6" x14ac:dyDescent="0.25">
      <c r="A92" s="3">
        <v>89</v>
      </c>
      <c r="B92" s="3" t="s">
        <v>636</v>
      </c>
      <c r="C92" s="16">
        <v>0</v>
      </c>
      <c r="D92" s="16">
        <v>0</v>
      </c>
      <c r="E92" s="3" t="s">
        <v>631</v>
      </c>
      <c r="F92" s="3" t="s">
        <v>636</v>
      </c>
    </row>
    <row r="93" spans="1:6" x14ac:dyDescent="0.25">
      <c r="A93" s="3">
        <v>90</v>
      </c>
      <c r="B93" s="3" t="s">
        <v>636</v>
      </c>
      <c r="C93" s="16">
        <v>0</v>
      </c>
      <c r="D93" s="16">
        <v>0</v>
      </c>
      <c r="E93" s="3" t="s">
        <v>631</v>
      </c>
      <c r="F93" s="3" t="s">
        <v>636</v>
      </c>
    </row>
    <row r="94" spans="1:6" x14ac:dyDescent="0.25">
      <c r="A94" s="3">
        <v>91</v>
      </c>
      <c r="B94" s="3" t="s">
        <v>636</v>
      </c>
      <c r="C94" s="16">
        <v>0</v>
      </c>
      <c r="D94" s="16">
        <v>0</v>
      </c>
      <c r="E94" s="3" t="s">
        <v>631</v>
      </c>
      <c r="F94" s="3" t="s">
        <v>636</v>
      </c>
    </row>
    <row r="95" spans="1:6" x14ac:dyDescent="0.25">
      <c r="A95" s="3">
        <v>92</v>
      </c>
      <c r="B95" s="3" t="s">
        <v>636</v>
      </c>
      <c r="C95" s="16">
        <v>0</v>
      </c>
      <c r="D95" s="16">
        <v>0</v>
      </c>
      <c r="E95" s="3" t="s">
        <v>631</v>
      </c>
      <c r="F95" s="3" t="s">
        <v>636</v>
      </c>
    </row>
    <row r="96" spans="1:6" x14ac:dyDescent="0.25">
      <c r="A96" s="3">
        <v>93</v>
      </c>
      <c r="B96" s="3" t="s">
        <v>636</v>
      </c>
      <c r="C96" s="16">
        <v>0</v>
      </c>
      <c r="D96" s="16">
        <v>0</v>
      </c>
      <c r="E96" s="3" t="s">
        <v>631</v>
      </c>
      <c r="F96" s="3" t="s">
        <v>636</v>
      </c>
    </row>
    <row r="97" spans="1:6" x14ac:dyDescent="0.25">
      <c r="A97" s="3">
        <v>94</v>
      </c>
      <c r="B97" s="3" t="s">
        <v>636</v>
      </c>
      <c r="C97" s="16">
        <v>0</v>
      </c>
      <c r="D97" s="16">
        <v>0</v>
      </c>
      <c r="E97" s="3" t="s">
        <v>631</v>
      </c>
      <c r="F97" s="3" t="s">
        <v>636</v>
      </c>
    </row>
    <row r="98" spans="1:6" x14ac:dyDescent="0.25">
      <c r="A98" s="3">
        <v>95</v>
      </c>
      <c r="B98" s="3" t="s">
        <v>636</v>
      </c>
      <c r="C98" s="16">
        <v>0</v>
      </c>
      <c r="D98" s="16">
        <v>0</v>
      </c>
      <c r="E98" s="3" t="s">
        <v>631</v>
      </c>
      <c r="F98" s="3" t="s">
        <v>636</v>
      </c>
    </row>
    <row r="99" spans="1:6" x14ac:dyDescent="0.25">
      <c r="A99" s="3">
        <v>96</v>
      </c>
      <c r="B99" s="3" t="s">
        <v>636</v>
      </c>
      <c r="C99" s="16">
        <v>0</v>
      </c>
      <c r="D99" s="16">
        <v>0</v>
      </c>
      <c r="E99" s="3" t="s">
        <v>631</v>
      </c>
      <c r="F99" s="3" t="s">
        <v>636</v>
      </c>
    </row>
    <row r="100" spans="1:6" x14ac:dyDescent="0.25">
      <c r="A100" s="3">
        <v>97</v>
      </c>
      <c r="B100" s="3" t="s">
        <v>636</v>
      </c>
      <c r="C100" s="16">
        <v>0</v>
      </c>
      <c r="D100" s="16">
        <v>0</v>
      </c>
      <c r="E100" s="3" t="s">
        <v>631</v>
      </c>
      <c r="F100" s="3" t="s">
        <v>636</v>
      </c>
    </row>
    <row r="101" spans="1:6" x14ac:dyDescent="0.25">
      <c r="A101" s="3">
        <v>98</v>
      </c>
      <c r="B101" s="3" t="s">
        <v>636</v>
      </c>
      <c r="C101" s="16">
        <v>0</v>
      </c>
      <c r="D101" s="16">
        <v>0</v>
      </c>
      <c r="E101" s="3" t="s">
        <v>631</v>
      </c>
      <c r="F101" s="3" t="s">
        <v>636</v>
      </c>
    </row>
    <row r="102" spans="1:6" x14ac:dyDescent="0.25">
      <c r="A102" s="3">
        <v>99</v>
      </c>
      <c r="B102" s="3" t="s">
        <v>636</v>
      </c>
      <c r="C102" s="16">
        <v>0</v>
      </c>
      <c r="D102" s="16">
        <v>0</v>
      </c>
      <c r="E102" s="3" t="s">
        <v>631</v>
      </c>
      <c r="F102" s="3" t="s">
        <v>636</v>
      </c>
    </row>
    <row r="103" spans="1:6" x14ac:dyDescent="0.25">
      <c r="A103" s="3">
        <v>100</v>
      </c>
      <c r="B103" s="3" t="s">
        <v>636</v>
      </c>
      <c r="C103" s="16">
        <v>0</v>
      </c>
      <c r="D103" s="16">
        <v>0</v>
      </c>
      <c r="E103" s="3" t="s">
        <v>631</v>
      </c>
      <c r="F103" s="3" t="s">
        <v>636</v>
      </c>
    </row>
    <row r="104" spans="1:6" x14ac:dyDescent="0.25">
      <c r="A104" s="3">
        <v>101</v>
      </c>
      <c r="B104" s="3" t="s">
        <v>636</v>
      </c>
      <c r="C104" s="16">
        <v>0</v>
      </c>
      <c r="D104" s="16">
        <v>0</v>
      </c>
      <c r="E104" s="3" t="s">
        <v>631</v>
      </c>
      <c r="F104" s="3" t="s">
        <v>636</v>
      </c>
    </row>
    <row r="105" spans="1:6" x14ac:dyDescent="0.25">
      <c r="A105" s="3">
        <v>102</v>
      </c>
      <c r="B105" s="3" t="s">
        <v>636</v>
      </c>
      <c r="C105" s="16">
        <v>0</v>
      </c>
      <c r="D105" s="16">
        <v>0</v>
      </c>
      <c r="E105" s="3" t="s">
        <v>631</v>
      </c>
      <c r="F105" s="3" t="s">
        <v>636</v>
      </c>
    </row>
    <row r="106" spans="1:6" x14ac:dyDescent="0.25">
      <c r="A106" s="3">
        <v>103</v>
      </c>
      <c r="B106" s="3" t="s">
        <v>636</v>
      </c>
      <c r="C106" s="16">
        <v>0</v>
      </c>
      <c r="D106" s="16">
        <v>0</v>
      </c>
      <c r="E106" s="3" t="s">
        <v>631</v>
      </c>
      <c r="F106" s="3" t="s">
        <v>636</v>
      </c>
    </row>
    <row r="107" spans="1:6" x14ac:dyDescent="0.25">
      <c r="A107" s="3">
        <v>104</v>
      </c>
      <c r="B107" s="3" t="s">
        <v>636</v>
      </c>
      <c r="C107" s="16">
        <v>0</v>
      </c>
      <c r="D107" s="16">
        <v>0</v>
      </c>
      <c r="E107" s="3" t="s">
        <v>631</v>
      </c>
      <c r="F107" s="3" t="s">
        <v>636</v>
      </c>
    </row>
    <row r="108" spans="1:6" x14ac:dyDescent="0.25">
      <c r="A108" s="3">
        <v>105</v>
      </c>
      <c r="B108" s="3" t="s">
        <v>636</v>
      </c>
      <c r="C108" s="16">
        <v>0</v>
      </c>
      <c r="D108" s="16">
        <v>0</v>
      </c>
      <c r="E108" s="3" t="s">
        <v>631</v>
      </c>
      <c r="F108" s="3" t="s">
        <v>636</v>
      </c>
    </row>
    <row r="109" spans="1:6" x14ac:dyDescent="0.25">
      <c r="A109" s="3">
        <v>106</v>
      </c>
      <c r="B109" s="3" t="s">
        <v>636</v>
      </c>
      <c r="C109" s="16">
        <v>0</v>
      </c>
      <c r="D109" s="16">
        <v>0</v>
      </c>
      <c r="E109" s="3" t="s">
        <v>631</v>
      </c>
      <c r="F109" s="3" t="s">
        <v>636</v>
      </c>
    </row>
    <row r="110" spans="1:6" x14ac:dyDescent="0.25">
      <c r="A110" s="3">
        <v>107</v>
      </c>
      <c r="B110" s="3" t="s">
        <v>636</v>
      </c>
      <c r="C110" s="16">
        <v>0</v>
      </c>
      <c r="D110" s="16">
        <v>0</v>
      </c>
      <c r="E110" s="3" t="s">
        <v>631</v>
      </c>
      <c r="F110" s="3" t="s">
        <v>636</v>
      </c>
    </row>
    <row r="111" spans="1:6" x14ac:dyDescent="0.25">
      <c r="A111" s="3">
        <v>108</v>
      </c>
      <c r="B111" s="3" t="s">
        <v>636</v>
      </c>
      <c r="C111" s="16">
        <v>0</v>
      </c>
      <c r="D111" s="16">
        <v>0</v>
      </c>
      <c r="E111" s="3" t="s">
        <v>631</v>
      </c>
      <c r="F111" s="3" t="s">
        <v>636</v>
      </c>
    </row>
    <row r="112" spans="1:6" x14ac:dyDescent="0.25">
      <c r="A112" s="3">
        <v>109</v>
      </c>
      <c r="B112" s="3" t="s">
        <v>636</v>
      </c>
      <c r="C112" s="16">
        <v>0</v>
      </c>
      <c r="D112" s="16">
        <v>0</v>
      </c>
      <c r="E112" s="3" t="s">
        <v>631</v>
      </c>
      <c r="F112" s="3" t="s">
        <v>636</v>
      </c>
    </row>
    <row r="113" spans="1:6" x14ac:dyDescent="0.25">
      <c r="A113" s="3">
        <v>110</v>
      </c>
      <c r="B113" s="3" t="s">
        <v>636</v>
      </c>
      <c r="C113" s="16">
        <v>0</v>
      </c>
      <c r="D113" s="16">
        <v>0</v>
      </c>
      <c r="E113" s="3" t="s">
        <v>631</v>
      </c>
      <c r="F113" s="3" t="s">
        <v>636</v>
      </c>
    </row>
    <row r="114" spans="1:6" x14ac:dyDescent="0.25">
      <c r="A114" s="3">
        <v>111</v>
      </c>
      <c r="B114" s="3" t="s">
        <v>636</v>
      </c>
      <c r="C114" s="16">
        <v>0</v>
      </c>
      <c r="D114" s="16">
        <v>0</v>
      </c>
      <c r="E114" s="3" t="s">
        <v>631</v>
      </c>
      <c r="F114" s="3" t="s">
        <v>636</v>
      </c>
    </row>
    <row r="115" spans="1:6" x14ac:dyDescent="0.25">
      <c r="A115" s="3">
        <v>112</v>
      </c>
      <c r="B115" s="3" t="s">
        <v>636</v>
      </c>
      <c r="C115" s="16">
        <v>0</v>
      </c>
      <c r="D115" s="16">
        <v>0</v>
      </c>
      <c r="E115" s="3" t="s">
        <v>631</v>
      </c>
      <c r="F115" s="3" t="s">
        <v>636</v>
      </c>
    </row>
    <row r="116" spans="1:6" x14ac:dyDescent="0.25">
      <c r="A116" s="3">
        <v>113</v>
      </c>
      <c r="B116" s="3" t="s">
        <v>636</v>
      </c>
      <c r="C116" s="16">
        <v>0</v>
      </c>
      <c r="D116" s="16">
        <v>0</v>
      </c>
      <c r="E116" s="3" t="s">
        <v>631</v>
      </c>
      <c r="F116" s="3" t="s">
        <v>636</v>
      </c>
    </row>
    <row r="117" spans="1:6" x14ac:dyDescent="0.25">
      <c r="A117" s="3">
        <v>114</v>
      </c>
      <c r="B117" s="3" t="s">
        <v>636</v>
      </c>
      <c r="C117" s="16">
        <v>0</v>
      </c>
      <c r="D117" s="16">
        <v>0</v>
      </c>
      <c r="E117" s="3" t="s">
        <v>631</v>
      </c>
      <c r="F117" s="3" t="s">
        <v>636</v>
      </c>
    </row>
    <row r="118" spans="1:6" x14ac:dyDescent="0.25">
      <c r="A118" s="3">
        <v>115</v>
      </c>
      <c r="B118" s="3" t="s">
        <v>636</v>
      </c>
      <c r="C118" s="16">
        <v>0</v>
      </c>
      <c r="D118" s="16">
        <v>0</v>
      </c>
      <c r="E118" s="3" t="s">
        <v>631</v>
      </c>
      <c r="F118" s="3" t="s">
        <v>636</v>
      </c>
    </row>
    <row r="119" spans="1:6" x14ac:dyDescent="0.25">
      <c r="A119" s="3">
        <v>116</v>
      </c>
      <c r="B119" s="3" t="s">
        <v>636</v>
      </c>
      <c r="C119" s="16">
        <v>0</v>
      </c>
      <c r="D119" s="16">
        <v>0</v>
      </c>
      <c r="E119" s="3" t="s">
        <v>631</v>
      </c>
      <c r="F119" s="3" t="s">
        <v>636</v>
      </c>
    </row>
    <row r="120" spans="1:6" x14ac:dyDescent="0.25">
      <c r="A120" s="3">
        <v>117</v>
      </c>
      <c r="B120" s="3" t="s">
        <v>636</v>
      </c>
      <c r="C120" s="16">
        <v>0</v>
      </c>
      <c r="D120" s="16">
        <v>0</v>
      </c>
      <c r="E120" s="3" t="s">
        <v>631</v>
      </c>
      <c r="F120" s="3" t="s">
        <v>636</v>
      </c>
    </row>
    <row r="121" spans="1:6" x14ac:dyDescent="0.25">
      <c r="A121" s="3">
        <v>118</v>
      </c>
      <c r="B121" s="3" t="s">
        <v>636</v>
      </c>
      <c r="C121" s="16">
        <v>0</v>
      </c>
      <c r="D121" s="16">
        <v>0</v>
      </c>
      <c r="E121" s="3" t="s">
        <v>631</v>
      </c>
      <c r="F121" s="3" t="s">
        <v>636</v>
      </c>
    </row>
    <row r="122" spans="1:6" x14ac:dyDescent="0.25">
      <c r="A122" s="3">
        <v>119</v>
      </c>
      <c r="B122" s="3" t="s">
        <v>636</v>
      </c>
      <c r="C122" s="16">
        <v>0</v>
      </c>
      <c r="D122" s="16">
        <v>0</v>
      </c>
      <c r="E122" s="3" t="s">
        <v>631</v>
      </c>
      <c r="F122" s="3" t="s">
        <v>636</v>
      </c>
    </row>
    <row r="123" spans="1:6" x14ac:dyDescent="0.25">
      <c r="A123" s="3">
        <v>120</v>
      </c>
      <c r="B123" s="3" t="s">
        <v>636</v>
      </c>
      <c r="C123" s="16">
        <v>0</v>
      </c>
      <c r="D123" s="16">
        <v>0</v>
      </c>
      <c r="E123" s="3" t="s">
        <v>631</v>
      </c>
      <c r="F123" s="3" t="s">
        <v>636</v>
      </c>
    </row>
    <row r="124" spans="1:6" x14ac:dyDescent="0.25">
      <c r="A124" s="3">
        <v>121</v>
      </c>
      <c r="B124" s="3" t="s">
        <v>636</v>
      </c>
      <c r="C124" s="16">
        <v>0</v>
      </c>
      <c r="D124" s="16">
        <v>0</v>
      </c>
      <c r="E124" s="3" t="s">
        <v>631</v>
      </c>
      <c r="F124" s="3" t="s">
        <v>636</v>
      </c>
    </row>
    <row r="125" spans="1:6" x14ac:dyDescent="0.25">
      <c r="A125" s="3">
        <v>122</v>
      </c>
      <c r="B125" s="3" t="s">
        <v>636</v>
      </c>
      <c r="C125" s="16">
        <v>0</v>
      </c>
      <c r="D125" s="16">
        <v>0</v>
      </c>
      <c r="E125" s="3" t="s">
        <v>631</v>
      </c>
      <c r="F125" s="3" t="s">
        <v>636</v>
      </c>
    </row>
    <row r="126" spans="1:6" x14ac:dyDescent="0.25">
      <c r="A126" s="3">
        <v>123</v>
      </c>
      <c r="B126" s="3" t="s">
        <v>636</v>
      </c>
      <c r="C126" s="16">
        <v>0</v>
      </c>
      <c r="D126" s="16">
        <v>0</v>
      </c>
      <c r="E126" s="3" t="s">
        <v>631</v>
      </c>
      <c r="F126" s="3" t="s">
        <v>636</v>
      </c>
    </row>
    <row r="127" spans="1:6" x14ac:dyDescent="0.25">
      <c r="A127" s="3">
        <v>124</v>
      </c>
      <c r="B127" s="3" t="s">
        <v>636</v>
      </c>
      <c r="C127" s="16">
        <v>0</v>
      </c>
      <c r="D127" s="16">
        <v>0</v>
      </c>
      <c r="E127" s="3" t="s">
        <v>631</v>
      </c>
      <c r="F127" s="3" t="s">
        <v>636</v>
      </c>
    </row>
    <row r="128" spans="1:6" x14ac:dyDescent="0.25">
      <c r="A128" s="3">
        <v>125</v>
      </c>
      <c r="B128" s="3" t="s">
        <v>636</v>
      </c>
      <c r="C128" s="16">
        <v>0</v>
      </c>
      <c r="D128" s="16">
        <v>0</v>
      </c>
      <c r="E128" s="3" t="s">
        <v>631</v>
      </c>
      <c r="F128" s="3" t="s">
        <v>636</v>
      </c>
    </row>
    <row r="129" spans="1:6" x14ac:dyDescent="0.25">
      <c r="A129" s="3">
        <v>126</v>
      </c>
      <c r="B129" s="3" t="s">
        <v>636</v>
      </c>
      <c r="C129" s="16">
        <v>0</v>
      </c>
      <c r="D129" s="16">
        <v>0</v>
      </c>
      <c r="E129" s="3" t="s">
        <v>631</v>
      </c>
      <c r="F129" s="3" t="s">
        <v>636</v>
      </c>
    </row>
    <row r="130" spans="1:6" x14ac:dyDescent="0.25">
      <c r="A130" s="3">
        <v>127</v>
      </c>
      <c r="B130" s="3" t="s">
        <v>636</v>
      </c>
      <c r="C130" s="16">
        <v>0</v>
      </c>
      <c r="D130" s="16">
        <v>0</v>
      </c>
      <c r="E130" s="3" t="s">
        <v>631</v>
      </c>
      <c r="F130" s="3" t="s">
        <v>636</v>
      </c>
    </row>
    <row r="131" spans="1:6" x14ac:dyDescent="0.25">
      <c r="A131" s="3">
        <v>128</v>
      </c>
      <c r="B131" s="3" t="s">
        <v>636</v>
      </c>
      <c r="C131" s="16">
        <v>0</v>
      </c>
      <c r="D131" s="16">
        <v>0</v>
      </c>
      <c r="E131" s="3" t="s">
        <v>631</v>
      </c>
      <c r="F131" s="3" t="s">
        <v>636</v>
      </c>
    </row>
    <row r="132" spans="1:6" x14ac:dyDescent="0.25">
      <c r="A132" s="3">
        <v>129</v>
      </c>
      <c r="B132" s="3" t="s">
        <v>636</v>
      </c>
      <c r="C132" s="16">
        <v>0</v>
      </c>
      <c r="D132" s="16">
        <v>0</v>
      </c>
      <c r="E132" s="3" t="s">
        <v>631</v>
      </c>
      <c r="F132" s="3" t="s">
        <v>636</v>
      </c>
    </row>
    <row r="133" spans="1:6" x14ac:dyDescent="0.25">
      <c r="A133" s="3">
        <v>130</v>
      </c>
      <c r="B133" s="3" t="s">
        <v>636</v>
      </c>
      <c r="C133" s="16">
        <v>0</v>
      </c>
      <c r="D133" s="16">
        <v>0</v>
      </c>
      <c r="E133" s="3" t="s">
        <v>631</v>
      </c>
      <c r="F133" s="3" t="s">
        <v>636</v>
      </c>
    </row>
    <row r="134" spans="1:6" x14ac:dyDescent="0.25">
      <c r="A134" s="3">
        <v>131</v>
      </c>
      <c r="B134" s="3" t="s">
        <v>636</v>
      </c>
      <c r="C134" s="16">
        <v>0</v>
      </c>
      <c r="D134" s="16">
        <v>0</v>
      </c>
      <c r="E134" s="3" t="s">
        <v>631</v>
      </c>
      <c r="F134" s="3" t="s">
        <v>636</v>
      </c>
    </row>
    <row r="135" spans="1:6" x14ac:dyDescent="0.25">
      <c r="A135" s="3">
        <v>132</v>
      </c>
      <c r="B135" s="3" t="s">
        <v>636</v>
      </c>
      <c r="C135" s="16">
        <v>0</v>
      </c>
      <c r="D135" s="16">
        <v>0</v>
      </c>
      <c r="E135" s="3" t="s">
        <v>631</v>
      </c>
      <c r="F135" s="3" t="s">
        <v>636</v>
      </c>
    </row>
    <row r="136" spans="1:6" x14ac:dyDescent="0.25">
      <c r="A136" s="3">
        <v>133</v>
      </c>
      <c r="B136" s="3" t="s">
        <v>636</v>
      </c>
      <c r="C136" s="16">
        <v>0</v>
      </c>
      <c r="D136" s="16">
        <v>0</v>
      </c>
      <c r="E136" s="3" t="s">
        <v>631</v>
      </c>
      <c r="F136" s="3" t="s">
        <v>636</v>
      </c>
    </row>
    <row r="137" spans="1:6" x14ac:dyDescent="0.25">
      <c r="A137" s="3">
        <v>134</v>
      </c>
      <c r="B137" s="3" t="s">
        <v>636</v>
      </c>
      <c r="C137" s="16">
        <v>0</v>
      </c>
      <c r="D137" s="16">
        <v>0</v>
      </c>
      <c r="E137" s="3" t="s">
        <v>631</v>
      </c>
      <c r="F137" s="3" t="s">
        <v>636</v>
      </c>
    </row>
    <row r="138" spans="1:6" x14ac:dyDescent="0.25">
      <c r="A138" s="3">
        <v>135</v>
      </c>
      <c r="B138" s="3" t="s">
        <v>636</v>
      </c>
      <c r="C138" s="16">
        <v>0</v>
      </c>
      <c r="D138" s="16">
        <v>0</v>
      </c>
      <c r="E138" s="3" t="s">
        <v>631</v>
      </c>
      <c r="F138" s="3" t="s">
        <v>636</v>
      </c>
    </row>
    <row r="139" spans="1:6" x14ac:dyDescent="0.25">
      <c r="A139" s="3">
        <v>136</v>
      </c>
      <c r="B139" s="3" t="s">
        <v>636</v>
      </c>
      <c r="C139" s="16">
        <v>0</v>
      </c>
      <c r="D139" s="16">
        <v>0</v>
      </c>
      <c r="E139" s="3" t="s">
        <v>631</v>
      </c>
      <c r="F139" s="3" t="s">
        <v>636</v>
      </c>
    </row>
    <row r="140" spans="1:6" x14ac:dyDescent="0.25">
      <c r="A140" s="3">
        <v>137</v>
      </c>
      <c r="B140" s="3" t="s">
        <v>636</v>
      </c>
      <c r="C140" s="16">
        <v>0</v>
      </c>
      <c r="D140" s="16">
        <v>0</v>
      </c>
      <c r="E140" s="3" t="s">
        <v>631</v>
      </c>
      <c r="F140" s="3" t="s">
        <v>636</v>
      </c>
    </row>
    <row r="141" spans="1:6" x14ac:dyDescent="0.25">
      <c r="A141" s="3">
        <v>138</v>
      </c>
      <c r="B141" s="3" t="s">
        <v>636</v>
      </c>
      <c r="C141" s="16">
        <v>0</v>
      </c>
      <c r="D141" s="16">
        <v>0</v>
      </c>
      <c r="E141" s="3" t="s">
        <v>631</v>
      </c>
      <c r="F141" s="3" t="s">
        <v>636</v>
      </c>
    </row>
    <row r="142" spans="1:6" x14ac:dyDescent="0.25">
      <c r="A142" s="3">
        <v>139</v>
      </c>
      <c r="B142" s="3" t="s">
        <v>636</v>
      </c>
      <c r="C142" s="16">
        <v>0</v>
      </c>
      <c r="D142" s="16">
        <v>0</v>
      </c>
      <c r="E142" s="3" t="s">
        <v>631</v>
      </c>
      <c r="F142" s="3" t="s">
        <v>636</v>
      </c>
    </row>
    <row r="143" spans="1:6" x14ac:dyDescent="0.25">
      <c r="A143" s="3">
        <v>140</v>
      </c>
      <c r="B143" s="3" t="s">
        <v>636</v>
      </c>
      <c r="C143" s="16">
        <v>0</v>
      </c>
      <c r="D143" s="16">
        <v>0</v>
      </c>
      <c r="E143" s="3" t="s">
        <v>631</v>
      </c>
      <c r="F143" s="3" t="s">
        <v>636</v>
      </c>
    </row>
    <row r="144" spans="1:6" x14ac:dyDescent="0.25">
      <c r="A144" s="3">
        <v>141</v>
      </c>
      <c r="B144" s="3" t="s">
        <v>636</v>
      </c>
      <c r="C144" s="16">
        <v>0</v>
      </c>
      <c r="D144" s="16">
        <v>0</v>
      </c>
      <c r="E144" s="3" t="s">
        <v>631</v>
      </c>
      <c r="F144" s="3" t="s">
        <v>636</v>
      </c>
    </row>
    <row r="145" spans="1:6" x14ac:dyDescent="0.25">
      <c r="A145" s="3">
        <v>142</v>
      </c>
      <c r="B145" s="3" t="s">
        <v>636</v>
      </c>
      <c r="C145" s="16">
        <v>0</v>
      </c>
      <c r="D145" s="16">
        <v>0</v>
      </c>
      <c r="E145" s="3" t="s">
        <v>631</v>
      </c>
      <c r="F145" s="3" t="s">
        <v>636</v>
      </c>
    </row>
    <row r="146" spans="1:6" x14ac:dyDescent="0.25">
      <c r="A146" s="3">
        <v>143</v>
      </c>
      <c r="B146" s="3" t="s">
        <v>636</v>
      </c>
      <c r="C146" s="16">
        <v>0</v>
      </c>
      <c r="D146" s="16">
        <v>0</v>
      </c>
      <c r="E146" s="3" t="s">
        <v>631</v>
      </c>
      <c r="F146" s="3" t="s">
        <v>636</v>
      </c>
    </row>
    <row r="147" spans="1:6" x14ac:dyDescent="0.25">
      <c r="A147" s="3">
        <v>144</v>
      </c>
      <c r="B147" s="3" t="s">
        <v>636</v>
      </c>
      <c r="C147" s="16">
        <v>0</v>
      </c>
      <c r="D147" s="16">
        <v>0</v>
      </c>
      <c r="E147" s="3" t="s">
        <v>631</v>
      </c>
      <c r="F147" s="3" t="s">
        <v>636</v>
      </c>
    </row>
    <row r="148" spans="1:6" x14ac:dyDescent="0.25">
      <c r="A148" s="3">
        <v>145</v>
      </c>
      <c r="B148" s="3" t="s">
        <v>636</v>
      </c>
      <c r="C148" s="16">
        <v>0</v>
      </c>
      <c r="D148" s="16">
        <v>0</v>
      </c>
      <c r="E148" s="3" t="s">
        <v>631</v>
      </c>
      <c r="F148" s="3" t="s">
        <v>636</v>
      </c>
    </row>
    <row r="149" spans="1:6" x14ac:dyDescent="0.25">
      <c r="A149" s="3">
        <v>146</v>
      </c>
      <c r="B149" s="3" t="s">
        <v>636</v>
      </c>
      <c r="C149" s="16">
        <v>0</v>
      </c>
      <c r="D149" s="16">
        <v>0</v>
      </c>
      <c r="E149" s="3" t="s">
        <v>631</v>
      </c>
      <c r="F149" s="3" t="s">
        <v>636</v>
      </c>
    </row>
    <row r="150" spans="1:6" x14ac:dyDescent="0.25">
      <c r="A150" s="3">
        <v>147</v>
      </c>
      <c r="B150" s="3" t="s">
        <v>636</v>
      </c>
      <c r="C150" s="16">
        <v>0</v>
      </c>
      <c r="D150" s="16">
        <v>0</v>
      </c>
      <c r="E150" s="3" t="s">
        <v>631</v>
      </c>
      <c r="F150" s="3" t="s">
        <v>636</v>
      </c>
    </row>
    <row r="151" spans="1:6" x14ac:dyDescent="0.25">
      <c r="A151" s="3">
        <v>148</v>
      </c>
      <c r="B151" s="3" t="s">
        <v>636</v>
      </c>
      <c r="C151" s="16">
        <v>0</v>
      </c>
      <c r="D151" s="16">
        <v>0</v>
      </c>
      <c r="E151" s="3" t="s">
        <v>631</v>
      </c>
      <c r="F151" s="3" t="s">
        <v>636</v>
      </c>
    </row>
    <row r="152" spans="1:6" x14ac:dyDescent="0.25">
      <c r="A152" s="3">
        <v>149</v>
      </c>
      <c r="B152" s="3" t="s">
        <v>636</v>
      </c>
      <c r="C152" s="16">
        <v>0</v>
      </c>
      <c r="D152" s="16">
        <v>0</v>
      </c>
      <c r="E152" s="3" t="s">
        <v>631</v>
      </c>
      <c r="F152" s="3" t="s">
        <v>636</v>
      </c>
    </row>
    <row r="153" spans="1:6" x14ac:dyDescent="0.25">
      <c r="A153" s="3">
        <v>150</v>
      </c>
      <c r="B153" s="3" t="s">
        <v>636</v>
      </c>
      <c r="C153" s="16">
        <v>0</v>
      </c>
      <c r="D153" s="16">
        <v>0</v>
      </c>
      <c r="E153" s="3" t="s">
        <v>631</v>
      </c>
      <c r="F153" s="3" t="s">
        <v>636</v>
      </c>
    </row>
    <row r="154" spans="1:6" x14ac:dyDescent="0.25">
      <c r="A154" s="3">
        <v>151</v>
      </c>
      <c r="B154" s="3" t="s">
        <v>636</v>
      </c>
      <c r="C154" s="16">
        <v>0</v>
      </c>
      <c r="D154" s="16">
        <v>0</v>
      </c>
      <c r="E154" s="3" t="s">
        <v>631</v>
      </c>
      <c r="F154" s="3" t="s">
        <v>636</v>
      </c>
    </row>
    <row r="155" spans="1:6" x14ac:dyDescent="0.25">
      <c r="A155" s="3">
        <v>152</v>
      </c>
      <c r="B155" s="3" t="s">
        <v>636</v>
      </c>
      <c r="C155" s="16">
        <v>0</v>
      </c>
      <c r="D155" s="16">
        <v>0</v>
      </c>
      <c r="E155" s="3" t="s">
        <v>631</v>
      </c>
      <c r="F155" s="3" t="s">
        <v>636</v>
      </c>
    </row>
    <row r="156" spans="1:6" x14ac:dyDescent="0.25">
      <c r="A156" s="3">
        <v>153</v>
      </c>
      <c r="B156" s="3" t="s">
        <v>636</v>
      </c>
      <c r="C156" s="16">
        <v>0</v>
      </c>
      <c r="D156" s="16">
        <v>0</v>
      </c>
      <c r="E156" s="3" t="s">
        <v>631</v>
      </c>
      <c r="F156" s="3" t="s">
        <v>636</v>
      </c>
    </row>
    <row r="157" spans="1:6" x14ac:dyDescent="0.25">
      <c r="A157" s="3">
        <v>154</v>
      </c>
      <c r="B157" s="3" t="s">
        <v>636</v>
      </c>
      <c r="C157" s="16">
        <v>0</v>
      </c>
      <c r="D157" s="16">
        <v>0</v>
      </c>
      <c r="E157" s="3" t="s">
        <v>631</v>
      </c>
      <c r="F157" s="3" t="s">
        <v>636</v>
      </c>
    </row>
    <row r="158" spans="1:6" x14ac:dyDescent="0.25">
      <c r="A158" s="3">
        <v>155</v>
      </c>
      <c r="B158" s="3" t="s">
        <v>636</v>
      </c>
      <c r="C158" s="16">
        <v>0</v>
      </c>
      <c r="D158" s="16">
        <v>0</v>
      </c>
      <c r="E158" s="3" t="s">
        <v>631</v>
      </c>
      <c r="F158" s="3" t="s">
        <v>636</v>
      </c>
    </row>
    <row r="159" spans="1:6" x14ac:dyDescent="0.25">
      <c r="A159" s="3">
        <v>156</v>
      </c>
      <c r="B159" s="3" t="s">
        <v>636</v>
      </c>
      <c r="C159" s="16">
        <v>0</v>
      </c>
      <c r="D159" s="16">
        <v>0</v>
      </c>
      <c r="E159" s="3" t="s">
        <v>631</v>
      </c>
      <c r="F159" s="3" t="s">
        <v>636</v>
      </c>
    </row>
    <row r="160" spans="1:6" x14ac:dyDescent="0.25">
      <c r="A160" s="3">
        <v>157</v>
      </c>
      <c r="B160" s="3" t="s">
        <v>636</v>
      </c>
      <c r="C160" s="16">
        <v>0</v>
      </c>
      <c r="D160" s="16">
        <v>0</v>
      </c>
      <c r="E160" s="3" t="s">
        <v>631</v>
      </c>
      <c r="F160" s="3" t="s">
        <v>636</v>
      </c>
    </row>
    <row r="161" spans="1:6" x14ac:dyDescent="0.25">
      <c r="A161" s="3">
        <v>158</v>
      </c>
      <c r="B161" s="3" t="s">
        <v>636</v>
      </c>
      <c r="C161" s="16">
        <v>0</v>
      </c>
      <c r="D161" s="16">
        <v>0</v>
      </c>
      <c r="E161" s="3" t="s">
        <v>631</v>
      </c>
      <c r="F161" s="3" t="s">
        <v>636</v>
      </c>
    </row>
    <row r="162" spans="1:6" x14ac:dyDescent="0.25">
      <c r="A162" s="3">
        <v>159</v>
      </c>
      <c r="B162" s="3" t="s">
        <v>636</v>
      </c>
      <c r="C162" s="16">
        <v>0</v>
      </c>
      <c r="D162" s="16">
        <v>0</v>
      </c>
      <c r="E162" s="3" t="s">
        <v>631</v>
      </c>
      <c r="F162" s="3" t="s">
        <v>636</v>
      </c>
    </row>
    <row r="163" spans="1:6" x14ac:dyDescent="0.25">
      <c r="A163" s="3">
        <v>160</v>
      </c>
      <c r="B163" s="3" t="s">
        <v>636</v>
      </c>
      <c r="C163" s="16">
        <v>0</v>
      </c>
      <c r="D163" s="16">
        <v>0</v>
      </c>
      <c r="E163" s="3" t="s">
        <v>631</v>
      </c>
      <c r="F163" s="3" t="s">
        <v>636</v>
      </c>
    </row>
    <row r="164" spans="1:6" x14ac:dyDescent="0.25">
      <c r="A164" s="3">
        <v>161</v>
      </c>
      <c r="B164" s="3" t="s">
        <v>636</v>
      </c>
      <c r="C164" s="16">
        <v>0</v>
      </c>
      <c r="D164" s="16">
        <v>0</v>
      </c>
      <c r="E164" s="3" t="s">
        <v>631</v>
      </c>
      <c r="F164" s="3" t="s">
        <v>636</v>
      </c>
    </row>
    <row r="165" spans="1:6" x14ac:dyDescent="0.25">
      <c r="A165" s="3">
        <v>162</v>
      </c>
      <c r="B165" s="3" t="s">
        <v>636</v>
      </c>
      <c r="C165" s="16">
        <v>0</v>
      </c>
      <c r="D165" s="16">
        <v>0</v>
      </c>
      <c r="E165" s="3" t="s">
        <v>631</v>
      </c>
      <c r="F165" s="3" t="s">
        <v>636</v>
      </c>
    </row>
    <row r="166" spans="1:6" x14ac:dyDescent="0.25">
      <c r="A166" s="3">
        <v>163</v>
      </c>
      <c r="B166" s="3" t="s">
        <v>636</v>
      </c>
      <c r="C166" s="16">
        <v>0</v>
      </c>
      <c r="D166" s="16">
        <v>0</v>
      </c>
      <c r="E166" s="3" t="s">
        <v>631</v>
      </c>
      <c r="F166" s="3" t="s">
        <v>636</v>
      </c>
    </row>
    <row r="167" spans="1:6" x14ac:dyDescent="0.25">
      <c r="A167" s="3">
        <v>164</v>
      </c>
      <c r="B167" s="3" t="s">
        <v>636</v>
      </c>
      <c r="C167" s="16">
        <v>0</v>
      </c>
      <c r="D167" s="16">
        <v>0</v>
      </c>
      <c r="E167" s="3" t="s">
        <v>631</v>
      </c>
      <c r="F167" s="3" t="s">
        <v>636</v>
      </c>
    </row>
    <row r="168" spans="1:6" x14ac:dyDescent="0.25">
      <c r="A168" s="3">
        <v>165</v>
      </c>
      <c r="B168" s="3" t="s">
        <v>636</v>
      </c>
      <c r="C168" s="16">
        <v>0</v>
      </c>
      <c r="D168" s="16">
        <v>0</v>
      </c>
      <c r="E168" s="3" t="s">
        <v>631</v>
      </c>
      <c r="F168" s="3" t="s">
        <v>636</v>
      </c>
    </row>
    <row r="169" spans="1:6" x14ac:dyDescent="0.25">
      <c r="A169" s="3">
        <v>166</v>
      </c>
      <c r="B169" s="3" t="s">
        <v>636</v>
      </c>
      <c r="C169" s="16">
        <v>0</v>
      </c>
      <c r="D169" s="16">
        <v>0</v>
      </c>
      <c r="E169" s="3" t="s">
        <v>631</v>
      </c>
      <c r="F169" s="3" t="s">
        <v>636</v>
      </c>
    </row>
    <row r="170" spans="1:6" x14ac:dyDescent="0.25">
      <c r="A170" s="3">
        <v>167</v>
      </c>
      <c r="B170" s="3" t="s">
        <v>636</v>
      </c>
      <c r="C170" s="16">
        <v>0</v>
      </c>
      <c r="D170" s="16">
        <v>0</v>
      </c>
      <c r="E170" s="3" t="s">
        <v>631</v>
      </c>
      <c r="F170" s="3" t="s">
        <v>636</v>
      </c>
    </row>
    <row r="171" spans="1:6" x14ac:dyDescent="0.25">
      <c r="A171" s="3">
        <v>168</v>
      </c>
      <c r="B171" s="3" t="s">
        <v>636</v>
      </c>
      <c r="C171" s="16">
        <v>0</v>
      </c>
      <c r="D171" s="16">
        <v>0</v>
      </c>
      <c r="E171" s="3" t="s">
        <v>631</v>
      </c>
      <c r="F171" s="3" t="s">
        <v>636</v>
      </c>
    </row>
    <row r="172" spans="1:6" x14ac:dyDescent="0.25">
      <c r="A172" s="3">
        <v>169</v>
      </c>
      <c r="B172" s="3" t="s">
        <v>636</v>
      </c>
      <c r="C172" s="16">
        <v>0</v>
      </c>
      <c r="D172" s="16">
        <v>0</v>
      </c>
      <c r="E172" s="3" t="s">
        <v>631</v>
      </c>
      <c r="F172" s="3" t="s">
        <v>636</v>
      </c>
    </row>
    <row r="173" spans="1:6" x14ac:dyDescent="0.25">
      <c r="A173" s="3">
        <v>170</v>
      </c>
      <c r="B173" s="3" t="s">
        <v>636</v>
      </c>
      <c r="C173" s="16">
        <v>0</v>
      </c>
      <c r="D173" s="16">
        <v>0</v>
      </c>
      <c r="E173" s="3" t="s">
        <v>631</v>
      </c>
      <c r="F173" s="3" t="s">
        <v>636</v>
      </c>
    </row>
    <row r="174" spans="1:6" x14ac:dyDescent="0.25">
      <c r="A174" s="3">
        <v>171</v>
      </c>
      <c r="B174" s="3" t="s">
        <v>636</v>
      </c>
      <c r="C174" s="16">
        <v>0</v>
      </c>
      <c r="D174" s="16">
        <v>0</v>
      </c>
      <c r="E174" s="3" t="s">
        <v>631</v>
      </c>
      <c r="F174" s="3" t="s">
        <v>636</v>
      </c>
    </row>
    <row r="175" spans="1:6" x14ac:dyDescent="0.25">
      <c r="A175" s="3">
        <v>172</v>
      </c>
      <c r="B175" s="3" t="s">
        <v>636</v>
      </c>
      <c r="C175" s="16">
        <v>0</v>
      </c>
      <c r="D175" s="16">
        <v>0</v>
      </c>
      <c r="E175" s="3" t="s">
        <v>631</v>
      </c>
      <c r="F175" s="3" t="s">
        <v>636</v>
      </c>
    </row>
    <row r="176" spans="1:6" x14ac:dyDescent="0.25">
      <c r="A176" s="3">
        <v>173</v>
      </c>
      <c r="B176" s="3" t="s">
        <v>636</v>
      </c>
      <c r="C176" s="16">
        <v>0</v>
      </c>
      <c r="D176" s="16">
        <v>0</v>
      </c>
      <c r="E176" s="3" t="s">
        <v>631</v>
      </c>
      <c r="F176" s="3" t="s">
        <v>636</v>
      </c>
    </row>
    <row r="177" spans="1:6" x14ac:dyDescent="0.25">
      <c r="A177" s="3">
        <v>174</v>
      </c>
      <c r="B177" s="3" t="s">
        <v>636</v>
      </c>
      <c r="C177" s="16">
        <v>0</v>
      </c>
      <c r="D177" s="16">
        <v>0</v>
      </c>
      <c r="E177" s="3" t="s">
        <v>631</v>
      </c>
      <c r="F177" s="3" t="s">
        <v>636</v>
      </c>
    </row>
    <row r="178" spans="1:6" x14ac:dyDescent="0.25">
      <c r="A178" s="3">
        <v>175</v>
      </c>
      <c r="B178" s="3" t="s">
        <v>636</v>
      </c>
      <c r="C178" s="16">
        <v>0</v>
      </c>
      <c r="D178" s="16">
        <v>0</v>
      </c>
      <c r="E178" s="3" t="s">
        <v>631</v>
      </c>
      <c r="F178" s="3" t="s">
        <v>636</v>
      </c>
    </row>
    <row r="179" spans="1:6" x14ac:dyDescent="0.25">
      <c r="A179" s="3">
        <v>176</v>
      </c>
      <c r="B179" s="3" t="s">
        <v>636</v>
      </c>
      <c r="C179" s="16">
        <v>0</v>
      </c>
      <c r="D179" s="16">
        <v>0</v>
      </c>
      <c r="E179" s="3" t="s">
        <v>631</v>
      </c>
      <c r="F179" s="3" t="s">
        <v>636</v>
      </c>
    </row>
    <row r="180" spans="1:6" x14ac:dyDescent="0.25">
      <c r="A180" s="3">
        <v>177</v>
      </c>
      <c r="B180" s="3" t="s">
        <v>636</v>
      </c>
      <c r="C180" s="16">
        <v>0</v>
      </c>
      <c r="D180" s="16">
        <v>0</v>
      </c>
      <c r="E180" s="3" t="s">
        <v>631</v>
      </c>
      <c r="F180" s="3" t="s">
        <v>636</v>
      </c>
    </row>
    <row r="181" spans="1:6" x14ac:dyDescent="0.25">
      <c r="A181" s="3">
        <v>178</v>
      </c>
      <c r="B181" s="3" t="s">
        <v>636</v>
      </c>
      <c r="C181" s="16">
        <v>0</v>
      </c>
      <c r="D181" s="16">
        <v>0</v>
      </c>
      <c r="E181" s="3" t="s">
        <v>631</v>
      </c>
      <c r="F181" s="3" t="s">
        <v>636</v>
      </c>
    </row>
    <row r="182" spans="1:6" x14ac:dyDescent="0.25">
      <c r="A182" s="3">
        <v>179</v>
      </c>
      <c r="B182" s="3" t="s">
        <v>636</v>
      </c>
      <c r="C182" s="16">
        <v>0</v>
      </c>
      <c r="D182" s="16">
        <v>0</v>
      </c>
      <c r="E182" s="3" t="s">
        <v>631</v>
      </c>
      <c r="F182" s="3" t="s">
        <v>636</v>
      </c>
    </row>
    <row r="183" spans="1:6" x14ac:dyDescent="0.25">
      <c r="A183" s="3">
        <v>180</v>
      </c>
      <c r="B183" s="3" t="s">
        <v>636</v>
      </c>
      <c r="C183" s="16">
        <v>0</v>
      </c>
      <c r="D183" s="16">
        <v>0</v>
      </c>
      <c r="E183" s="3" t="s">
        <v>631</v>
      </c>
      <c r="F183" s="3" t="s">
        <v>636</v>
      </c>
    </row>
    <row r="184" spans="1:6" x14ac:dyDescent="0.25">
      <c r="A184" s="3">
        <v>181</v>
      </c>
      <c r="B184" s="3" t="s">
        <v>636</v>
      </c>
      <c r="C184" s="16">
        <v>0</v>
      </c>
      <c r="D184" s="16">
        <v>0</v>
      </c>
      <c r="E184" s="3" t="s">
        <v>631</v>
      </c>
      <c r="F184" s="3" t="s">
        <v>636</v>
      </c>
    </row>
    <row r="185" spans="1:6" x14ac:dyDescent="0.25">
      <c r="A185" s="3">
        <v>182</v>
      </c>
      <c r="B185" s="3" t="s">
        <v>636</v>
      </c>
      <c r="C185" s="16">
        <v>0</v>
      </c>
      <c r="D185" s="16">
        <v>0</v>
      </c>
      <c r="E185" s="3" t="s">
        <v>631</v>
      </c>
      <c r="F185" s="3" t="s">
        <v>636</v>
      </c>
    </row>
    <row r="186" spans="1:6" x14ac:dyDescent="0.25">
      <c r="A186" s="3">
        <v>183</v>
      </c>
      <c r="B186" s="3" t="s">
        <v>636</v>
      </c>
      <c r="C186" s="16">
        <v>0</v>
      </c>
      <c r="D186" s="16">
        <v>0</v>
      </c>
      <c r="E186" s="3" t="s">
        <v>631</v>
      </c>
      <c r="F186" s="3" t="s">
        <v>636</v>
      </c>
    </row>
    <row r="187" spans="1:6" x14ac:dyDescent="0.25">
      <c r="A187" s="3">
        <v>184</v>
      </c>
      <c r="B187" s="3" t="s">
        <v>636</v>
      </c>
      <c r="C187" s="16">
        <v>0</v>
      </c>
      <c r="D187" s="16">
        <v>0</v>
      </c>
      <c r="E187" s="3" t="s">
        <v>631</v>
      </c>
      <c r="F187" s="3" t="s">
        <v>636</v>
      </c>
    </row>
    <row r="188" spans="1:6" x14ac:dyDescent="0.25">
      <c r="A188" s="3">
        <v>185</v>
      </c>
      <c r="B188" s="3" t="s">
        <v>636</v>
      </c>
      <c r="C188" s="16">
        <v>0</v>
      </c>
      <c r="D188" s="16">
        <v>0</v>
      </c>
      <c r="E188" s="3" t="s">
        <v>631</v>
      </c>
      <c r="F188" s="3" t="s">
        <v>636</v>
      </c>
    </row>
    <row r="189" spans="1:6" x14ac:dyDescent="0.25">
      <c r="A189" s="3">
        <v>186</v>
      </c>
      <c r="B189" s="3" t="s">
        <v>636</v>
      </c>
      <c r="C189" s="16">
        <v>0</v>
      </c>
      <c r="D189" s="16">
        <v>0</v>
      </c>
      <c r="E189" s="3" t="s">
        <v>631</v>
      </c>
      <c r="F189" s="3" t="s">
        <v>636</v>
      </c>
    </row>
    <row r="190" spans="1:6" x14ac:dyDescent="0.25">
      <c r="A190" s="3">
        <v>187</v>
      </c>
      <c r="B190" s="3" t="s">
        <v>636</v>
      </c>
      <c r="C190" s="16">
        <v>0</v>
      </c>
      <c r="D190" s="16">
        <v>0</v>
      </c>
      <c r="E190" s="3" t="s">
        <v>631</v>
      </c>
      <c r="F190" s="3" t="s">
        <v>636</v>
      </c>
    </row>
    <row r="191" spans="1:6" x14ac:dyDescent="0.25">
      <c r="A191" s="3">
        <v>188</v>
      </c>
      <c r="B191" s="3" t="s">
        <v>636</v>
      </c>
      <c r="C191" s="16">
        <v>0</v>
      </c>
      <c r="D191" s="16">
        <v>0</v>
      </c>
      <c r="E191" s="3" t="s">
        <v>631</v>
      </c>
      <c r="F191" s="3" t="s">
        <v>636</v>
      </c>
    </row>
    <row r="192" spans="1:6" x14ac:dyDescent="0.25">
      <c r="A192" s="3">
        <v>189</v>
      </c>
      <c r="B192" s="3" t="s">
        <v>636</v>
      </c>
      <c r="C192" s="16">
        <v>0</v>
      </c>
      <c r="D192" s="16">
        <v>0</v>
      </c>
      <c r="E192" s="3" t="s">
        <v>631</v>
      </c>
      <c r="F192" s="3" t="s">
        <v>636</v>
      </c>
    </row>
    <row r="193" spans="1:6" x14ac:dyDescent="0.25">
      <c r="A193" s="3">
        <v>190</v>
      </c>
      <c r="B193" s="3" t="s">
        <v>636</v>
      </c>
      <c r="C193" s="16">
        <v>0</v>
      </c>
      <c r="D193" s="16">
        <v>0</v>
      </c>
      <c r="E193" s="3" t="s">
        <v>631</v>
      </c>
      <c r="F193" s="3" t="s">
        <v>636</v>
      </c>
    </row>
    <row r="194" spans="1:6" x14ac:dyDescent="0.25">
      <c r="A194" s="3">
        <v>191</v>
      </c>
      <c r="B194" s="3" t="s">
        <v>636</v>
      </c>
      <c r="C194" s="16">
        <v>0</v>
      </c>
      <c r="D194" s="16">
        <v>0</v>
      </c>
      <c r="E194" s="3" t="s">
        <v>631</v>
      </c>
      <c r="F194" s="3" t="s">
        <v>636</v>
      </c>
    </row>
    <row r="195" spans="1:6" x14ac:dyDescent="0.25">
      <c r="A195" s="3">
        <v>192</v>
      </c>
      <c r="B195" s="3" t="s">
        <v>636</v>
      </c>
      <c r="C195" s="16">
        <v>0</v>
      </c>
      <c r="D195" s="16">
        <v>0</v>
      </c>
      <c r="E195" s="3" t="s">
        <v>631</v>
      </c>
      <c r="F195" s="3" t="s">
        <v>636</v>
      </c>
    </row>
    <row r="196" spans="1:6" x14ac:dyDescent="0.25">
      <c r="A196" s="3">
        <v>193</v>
      </c>
      <c r="B196" s="3" t="s">
        <v>636</v>
      </c>
      <c r="C196" s="16">
        <v>0</v>
      </c>
      <c r="D196" s="16">
        <v>0</v>
      </c>
      <c r="E196" s="3" t="s">
        <v>631</v>
      </c>
      <c r="F196" s="3" t="s">
        <v>636</v>
      </c>
    </row>
    <row r="197" spans="1:6" x14ac:dyDescent="0.25">
      <c r="A197" s="3">
        <v>194</v>
      </c>
      <c r="B197" s="3" t="s">
        <v>636</v>
      </c>
      <c r="C197" s="16">
        <v>0</v>
      </c>
      <c r="D197" s="16">
        <v>0</v>
      </c>
      <c r="E197" s="3" t="s">
        <v>631</v>
      </c>
      <c r="F197" s="3" t="s">
        <v>636</v>
      </c>
    </row>
    <row r="198" spans="1:6" x14ac:dyDescent="0.25">
      <c r="A198" s="3">
        <v>195</v>
      </c>
      <c r="B198" s="3" t="s">
        <v>636</v>
      </c>
      <c r="C198" s="16">
        <v>0</v>
      </c>
      <c r="D198" s="16">
        <v>0</v>
      </c>
      <c r="E198" s="3" t="s">
        <v>631</v>
      </c>
      <c r="F198" s="3" t="s">
        <v>636</v>
      </c>
    </row>
    <row r="199" spans="1:6" x14ac:dyDescent="0.25">
      <c r="A199" s="3">
        <v>196</v>
      </c>
      <c r="B199" s="3" t="s">
        <v>636</v>
      </c>
      <c r="C199" s="16">
        <v>0</v>
      </c>
      <c r="D199" s="16">
        <v>0</v>
      </c>
      <c r="E199" s="3" t="s">
        <v>631</v>
      </c>
      <c r="F199" s="3" t="s">
        <v>636</v>
      </c>
    </row>
    <row r="200" spans="1:6" x14ac:dyDescent="0.25">
      <c r="A200" s="3">
        <v>197</v>
      </c>
      <c r="B200" s="3" t="s">
        <v>636</v>
      </c>
      <c r="C200" s="16">
        <v>0</v>
      </c>
      <c r="D200" s="16">
        <v>0</v>
      </c>
      <c r="E200" s="3" t="s">
        <v>631</v>
      </c>
      <c r="F200" s="3" t="s">
        <v>636</v>
      </c>
    </row>
    <row r="201" spans="1:6" x14ac:dyDescent="0.25">
      <c r="A201" s="3">
        <v>198</v>
      </c>
      <c r="B201" s="3" t="s">
        <v>636</v>
      </c>
      <c r="C201" s="16">
        <v>0</v>
      </c>
      <c r="D201" s="16">
        <v>0</v>
      </c>
      <c r="E201" s="3" t="s">
        <v>631</v>
      </c>
      <c r="F201" s="3" t="s">
        <v>636</v>
      </c>
    </row>
    <row r="202" spans="1:6" x14ac:dyDescent="0.25">
      <c r="A202" s="3">
        <v>199</v>
      </c>
      <c r="B202" s="3" t="s">
        <v>636</v>
      </c>
      <c r="C202" s="16">
        <v>0</v>
      </c>
      <c r="D202" s="16">
        <v>0</v>
      </c>
      <c r="E202" s="3" t="s">
        <v>631</v>
      </c>
      <c r="F202" s="3" t="s">
        <v>636</v>
      </c>
    </row>
    <row r="203" spans="1:6" x14ac:dyDescent="0.25">
      <c r="A203" s="3">
        <v>200</v>
      </c>
      <c r="B203" s="3" t="s">
        <v>636</v>
      </c>
      <c r="C203" s="16">
        <v>0</v>
      </c>
      <c r="D203" s="16">
        <v>0</v>
      </c>
      <c r="E203" s="3" t="s">
        <v>631</v>
      </c>
      <c r="F203" s="3" t="s">
        <v>636</v>
      </c>
    </row>
    <row r="204" spans="1:6" x14ac:dyDescent="0.25">
      <c r="A204" s="3">
        <v>201</v>
      </c>
      <c r="B204" s="3" t="s">
        <v>636</v>
      </c>
      <c r="C204" s="16">
        <v>0</v>
      </c>
      <c r="D204" s="16">
        <v>0</v>
      </c>
      <c r="E204" s="3" t="s">
        <v>631</v>
      </c>
      <c r="F204" s="3" t="s">
        <v>636</v>
      </c>
    </row>
    <row r="205" spans="1:6" x14ac:dyDescent="0.25">
      <c r="A205" s="3">
        <v>202</v>
      </c>
      <c r="B205" s="3" t="s">
        <v>636</v>
      </c>
      <c r="C205" s="16">
        <v>0</v>
      </c>
      <c r="D205" s="16">
        <v>0</v>
      </c>
      <c r="E205" s="3" t="s">
        <v>631</v>
      </c>
      <c r="F205" s="3" t="s">
        <v>636</v>
      </c>
    </row>
    <row r="206" spans="1:6" x14ac:dyDescent="0.25">
      <c r="A206" s="3">
        <v>203</v>
      </c>
      <c r="B206" s="3" t="s">
        <v>636</v>
      </c>
      <c r="C206" s="16">
        <v>0</v>
      </c>
      <c r="D206" s="16">
        <v>0</v>
      </c>
      <c r="E206" s="3" t="s">
        <v>631</v>
      </c>
      <c r="F206" s="3" t="s">
        <v>636</v>
      </c>
    </row>
    <row r="207" spans="1:6" x14ac:dyDescent="0.25">
      <c r="A207" s="3">
        <v>204</v>
      </c>
      <c r="B207" s="3" t="s">
        <v>636</v>
      </c>
      <c r="C207" s="16">
        <v>0</v>
      </c>
      <c r="D207" s="16">
        <v>0</v>
      </c>
      <c r="E207" s="3" t="s">
        <v>631</v>
      </c>
      <c r="F207" s="3" t="s">
        <v>636</v>
      </c>
    </row>
    <row r="208" spans="1:6" x14ac:dyDescent="0.25">
      <c r="A208" s="3">
        <v>205</v>
      </c>
      <c r="B208" s="3" t="s">
        <v>636</v>
      </c>
      <c r="C208" s="16">
        <v>0</v>
      </c>
      <c r="D208" s="16">
        <v>0</v>
      </c>
      <c r="E208" s="3" t="s">
        <v>631</v>
      </c>
      <c r="F208" s="3" t="s">
        <v>636</v>
      </c>
    </row>
    <row r="209" spans="1:6" x14ac:dyDescent="0.25">
      <c r="A209" s="3">
        <v>206</v>
      </c>
      <c r="B209" s="3" t="s">
        <v>636</v>
      </c>
      <c r="C209" s="16">
        <v>0</v>
      </c>
      <c r="D209" s="16">
        <v>0</v>
      </c>
      <c r="E209" s="3" t="s">
        <v>631</v>
      </c>
      <c r="F209" s="3" t="s">
        <v>636</v>
      </c>
    </row>
    <row r="210" spans="1:6" x14ac:dyDescent="0.25">
      <c r="A210" s="3">
        <v>207</v>
      </c>
      <c r="B210" s="3" t="s">
        <v>636</v>
      </c>
      <c r="C210" s="16">
        <v>0</v>
      </c>
      <c r="D210" s="16">
        <v>0</v>
      </c>
      <c r="E210" s="3" t="s">
        <v>631</v>
      </c>
      <c r="F210" s="3" t="s">
        <v>636</v>
      </c>
    </row>
    <row r="211" spans="1:6" x14ac:dyDescent="0.25">
      <c r="A211" s="3">
        <v>208</v>
      </c>
      <c r="B211" s="3" t="s">
        <v>636</v>
      </c>
      <c r="C211" s="16">
        <v>0</v>
      </c>
      <c r="D211" s="16">
        <v>0</v>
      </c>
      <c r="E211" s="3" t="s">
        <v>631</v>
      </c>
      <c r="F211" s="3" t="s">
        <v>636</v>
      </c>
    </row>
    <row r="212" spans="1:6" x14ac:dyDescent="0.25">
      <c r="A212" s="3">
        <v>209</v>
      </c>
      <c r="B212" s="3" t="s">
        <v>636</v>
      </c>
      <c r="C212" s="16">
        <v>0</v>
      </c>
      <c r="D212" s="16">
        <v>0</v>
      </c>
      <c r="E212" s="3" t="s">
        <v>631</v>
      </c>
      <c r="F212" s="3" t="s">
        <v>636</v>
      </c>
    </row>
    <row r="213" spans="1:6" x14ac:dyDescent="0.25">
      <c r="A213" s="3">
        <v>210</v>
      </c>
      <c r="B213" s="3" t="s">
        <v>636</v>
      </c>
      <c r="C213" s="16">
        <v>0</v>
      </c>
      <c r="D213" s="16">
        <v>0</v>
      </c>
      <c r="E213" s="3" t="s">
        <v>631</v>
      </c>
      <c r="F213" s="3" t="s">
        <v>636</v>
      </c>
    </row>
    <row r="214" spans="1:6" x14ac:dyDescent="0.25">
      <c r="A214" s="3">
        <v>211</v>
      </c>
      <c r="B214" s="3" t="s">
        <v>636</v>
      </c>
      <c r="C214" s="16">
        <v>0</v>
      </c>
      <c r="D214" s="16">
        <v>0</v>
      </c>
      <c r="E214" s="3" t="s">
        <v>631</v>
      </c>
      <c r="F214" s="3" t="s">
        <v>636</v>
      </c>
    </row>
    <row r="215" spans="1:6" x14ac:dyDescent="0.25">
      <c r="A215" s="3">
        <v>212</v>
      </c>
      <c r="B215" s="3" t="s">
        <v>636</v>
      </c>
      <c r="C215" s="16">
        <v>0</v>
      </c>
      <c r="D215" s="16">
        <v>0</v>
      </c>
      <c r="E215" s="3" t="s">
        <v>631</v>
      </c>
      <c r="F215" s="3" t="s">
        <v>636</v>
      </c>
    </row>
    <row r="216" spans="1:6" x14ac:dyDescent="0.25">
      <c r="A216" s="3">
        <v>213</v>
      </c>
      <c r="B216" s="3" t="s">
        <v>636</v>
      </c>
      <c r="C216" s="16">
        <v>0</v>
      </c>
      <c r="D216" s="16">
        <v>0</v>
      </c>
      <c r="E216" s="3" t="s">
        <v>631</v>
      </c>
      <c r="F216" s="3" t="s">
        <v>636</v>
      </c>
    </row>
    <row r="217" spans="1:6" x14ac:dyDescent="0.25">
      <c r="A217" s="3">
        <v>214</v>
      </c>
      <c r="B217" s="3" t="s">
        <v>636</v>
      </c>
      <c r="C217" s="16">
        <v>0</v>
      </c>
      <c r="D217" s="16">
        <v>0</v>
      </c>
      <c r="E217" s="3" t="s">
        <v>631</v>
      </c>
      <c r="F217" s="3" t="s">
        <v>636</v>
      </c>
    </row>
    <row r="218" spans="1:6" x14ac:dyDescent="0.25">
      <c r="A218" s="3">
        <v>215</v>
      </c>
      <c r="B218" s="3" t="s">
        <v>636</v>
      </c>
      <c r="C218" s="16">
        <v>0</v>
      </c>
      <c r="D218" s="16">
        <v>0</v>
      </c>
      <c r="E218" s="3" t="s">
        <v>631</v>
      </c>
      <c r="F218" s="3" t="s">
        <v>636</v>
      </c>
    </row>
    <row r="219" spans="1:6" x14ac:dyDescent="0.25">
      <c r="A219" s="3">
        <v>216</v>
      </c>
      <c r="B219" s="3" t="s">
        <v>636</v>
      </c>
      <c r="C219" s="16">
        <v>0</v>
      </c>
      <c r="D219" s="16">
        <v>0</v>
      </c>
      <c r="E219" s="3" t="s">
        <v>631</v>
      </c>
      <c r="F219" s="3" t="s">
        <v>636</v>
      </c>
    </row>
    <row r="220" spans="1:6" x14ac:dyDescent="0.25">
      <c r="A220" s="3">
        <v>217</v>
      </c>
      <c r="B220" s="3" t="s">
        <v>636</v>
      </c>
      <c r="C220" s="16">
        <v>0</v>
      </c>
      <c r="D220" s="16">
        <v>0</v>
      </c>
      <c r="E220" s="3" t="s">
        <v>631</v>
      </c>
      <c r="F220" s="3" t="s">
        <v>636</v>
      </c>
    </row>
    <row r="221" spans="1:6" x14ac:dyDescent="0.25">
      <c r="A221" s="3">
        <v>218</v>
      </c>
      <c r="B221" s="3" t="s">
        <v>636</v>
      </c>
      <c r="C221" s="16">
        <v>0</v>
      </c>
      <c r="D221" s="16">
        <v>0</v>
      </c>
      <c r="E221" s="3" t="s">
        <v>631</v>
      </c>
      <c r="F221" s="3" t="s">
        <v>636</v>
      </c>
    </row>
    <row r="222" spans="1:6" x14ac:dyDescent="0.25">
      <c r="A222" s="3">
        <v>219</v>
      </c>
      <c r="B222" s="3" t="s">
        <v>636</v>
      </c>
      <c r="C222" s="16">
        <v>0</v>
      </c>
      <c r="D222" s="16">
        <v>0</v>
      </c>
      <c r="E222" s="3" t="s">
        <v>631</v>
      </c>
      <c r="F222" s="3" t="s">
        <v>636</v>
      </c>
    </row>
    <row r="223" spans="1:6" x14ac:dyDescent="0.25">
      <c r="A223" s="3">
        <v>220</v>
      </c>
      <c r="B223" s="3" t="s">
        <v>636</v>
      </c>
      <c r="C223" s="16">
        <v>0</v>
      </c>
      <c r="D223" s="16">
        <v>0</v>
      </c>
      <c r="E223" s="3" t="s">
        <v>631</v>
      </c>
      <c r="F223" s="3" t="s">
        <v>636</v>
      </c>
    </row>
    <row r="224" spans="1:6" x14ac:dyDescent="0.25">
      <c r="A224" s="3">
        <v>221</v>
      </c>
      <c r="B224" s="3" t="s">
        <v>636</v>
      </c>
      <c r="C224" s="16">
        <v>0</v>
      </c>
      <c r="D224" s="16">
        <v>0</v>
      </c>
      <c r="E224" s="3" t="s">
        <v>631</v>
      </c>
      <c r="F224" s="3" t="s">
        <v>636</v>
      </c>
    </row>
    <row r="225" spans="1:6" x14ac:dyDescent="0.25">
      <c r="A225" s="3">
        <v>222</v>
      </c>
      <c r="B225" s="3" t="s">
        <v>636</v>
      </c>
      <c r="C225" s="16">
        <v>0</v>
      </c>
      <c r="D225" s="16">
        <v>0</v>
      </c>
      <c r="E225" s="3" t="s">
        <v>631</v>
      </c>
      <c r="F225" s="3" t="s">
        <v>636</v>
      </c>
    </row>
    <row r="226" spans="1:6" x14ac:dyDescent="0.25">
      <c r="A226" s="3">
        <v>223</v>
      </c>
      <c r="B226" s="3" t="s">
        <v>636</v>
      </c>
      <c r="C226" s="16">
        <v>0</v>
      </c>
      <c r="D226" s="16">
        <v>0</v>
      </c>
      <c r="E226" s="3" t="s">
        <v>631</v>
      </c>
      <c r="F226" s="3" t="s">
        <v>636</v>
      </c>
    </row>
    <row r="227" spans="1:6" x14ac:dyDescent="0.25">
      <c r="A227" s="3">
        <v>224</v>
      </c>
      <c r="B227" s="3" t="s">
        <v>636</v>
      </c>
      <c r="C227" s="16">
        <v>0</v>
      </c>
      <c r="D227" s="16">
        <v>0</v>
      </c>
      <c r="E227" s="3" t="s">
        <v>631</v>
      </c>
      <c r="F227" s="3" t="s">
        <v>636</v>
      </c>
    </row>
    <row r="228" spans="1:6" x14ac:dyDescent="0.25">
      <c r="A228" s="3">
        <v>225</v>
      </c>
      <c r="B228" s="3" t="s">
        <v>636</v>
      </c>
      <c r="C228" s="16">
        <v>0</v>
      </c>
      <c r="D228" s="16">
        <v>0</v>
      </c>
      <c r="E228" s="3" t="s">
        <v>631</v>
      </c>
      <c r="F228" s="3" t="s">
        <v>636</v>
      </c>
    </row>
    <row r="229" spans="1:6" x14ac:dyDescent="0.25">
      <c r="A229" s="3">
        <v>226</v>
      </c>
      <c r="B229" s="3" t="s">
        <v>636</v>
      </c>
      <c r="C229" s="16">
        <v>0</v>
      </c>
      <c r="D229" s="16">
        <v>0</v>
      </c>
      <c r="E229" s="3" t="s">
        <v>631</v>
      </c>
      <c r="F229" s="3" t="s">
        <v>636</v>
      </c>
    </row>
    <row r="230" spans="1:6" x14ac:dyDescent="0.25">
      <c r="A230" s="3">
        <v>227</v>
      </c>
      <c r="B230" s="3" t="s">
        <v>636</v>
      </c>
      <c r="C230" s="16">
        <v>0</v>
      </c>
      <c r="D230" s="16">
        <v>0</v>
      </c>
      <c r="E230" s="3" t="s">
        <v>631</v>
      </c>
      <c r="F230" s="3" t="s">
        <v>636</v>
      </c>
    </row>
    <row r="231" spans="1:6" x14ac:dyDescent="0.25">
      <c r="A231" s="3">
        <v>228</v>
      </c>
      <c r="B231" s="3" t="s">
        <v>636</v>
      </c>
      <c r="C231" s="16">
        <v>0</v>
      </c>
      <c r="D231" s="16">
        <v>0</v>
      </c>
      <c r="E231" s="3" t="s">
        <v>631</v>
      </c>
      <c r="F231" s="3" t="s">
        <v>636</v>
      </c>
    </row>
    <row r="232" spans="1:6" x14ac:dyDescent="0.25">
      <c r="A232" s="3">
        <v>229</v>
      </c>
      <c r="B232" s="3" t="s">
        <v>636</v>
      </c>
      <c r="C232" s="16">
        <v>0</v>
      </c>
      <c r="D232" s="16">
        <v>0</v>
      </c>
      <c r="E232" s="3" t="s">
        <v>631</v>
      </c>
      <c r="F232" s="3" t="s">
        <v>636</v>
      </c>
    </row>
    <row r="233" spans="1:6" x14ac:dyDescent="0.25">
      <c r="A233" s="3">
        <v>230</v>
      </c>
      <c r="B233" s="3" t="s">
        <v>636</v>
      </c>
      <c r="C233" s="16">
        <v>0</v>
      </c>
      <c r="D233" s="16">
        <v>0</v>
      </c>
      <c r="E233" s="3" t="s">
        <v>631</v>
      </c>
      <c r="F233" s="3" t="s">
        <v>636</v>
      </c>
    </row>
    <row r="234" spans="1:6" x14ac:dyDescent="0.25">
      <c r="A234" s="3">
        <v>231</v>
      </c>
      <c r="B234" s="3" t="s">
        <v>636</v>
      </c>
      <c r="C234" s="16">
        <v>0</v>
      </c>
      <c r="D234" s="16">
        <v>0</v>
      </c>
      <c r="E234" s="3" t="s">
        <v>631</v>
      </c>
      <c r="F234" s="3" t="s">
        <v>636</v>
      </c>
    </row>
    <row r="235" spans="1:6" x14ac:dyDescent="0.25">
      <c r="A235" s="3">
        <v>232</v>
      </c>
      <c r="B235" s="3" t="s">
        <v>636</v>
      </c>
      <c r="C235" s="16">
        <v>0</v>
      </c>
      <c r="D235" s="16">
        <v>0</v>
      </c>
      <c r="E235" s="3" t="s">
        <v>631</v>
      </c>
      <c r="F235" s="3" t="s">
        <v>636</v>
      </c>
    </row>
    <row r="236" spans="1:6" x14ac:dyDescent="0.25">
      <c r="A236" s="3">
        <v>233</v>
      </c>
      <c r="B236" s="3" t="s">
        <v>636</v>
      </c>
      <c r="C236" s="16">
        <v>0</v>
      </c>
      <c r="D236" s="16">
        <v>0</v>
      </c>
      <c r="E236" s="3" t="s">
        <v>631</v>
      </c>
      <c r="F236" s="3" t="s">
        <v>636</v>
      </c>
    </row>
    <row r="237" spans="1:6" x14ac:dyDescent="0.25">
      <c r="A237" s="3">
        <v>234</v>
      </c>
      <c r="B237" s="3" t="s">
        <v>636</v>
      </c>
      <c r="C237" s="16">
        <v>0</v>
      </c>
      <c r="D237" s="16">
        <v>0</v>
      </c>
      <c r="E237" s="3" t="s">
        <v>631</v>
      </c>
      <c r="F237" s="3" t="s">
        <v>636</v>
      </c>
    </row>
    <row r="238" spans="1:6" x14ac:dyDescent="0.25">
      <c r="A238" s="3">
        <v>235</v>
      </c>
      <c r="B238" s="3" t="s">
        <v>636</v>
      </c>
      <c r="C238" s="16">
        <v>0</v>
      </c>
      <c r="D238" s="16">
        <v>0</v>
      </c>
      <c r="E238" s="3" t="s">
        <v>631</v>
      </c>
      <c r="F238" s="3" t="s">
        <v>636</v>
      </c>
    </row>
    <row r="239" spans="1:6" x14ac:dyDescent="0.25">
      <c r="A239" s="3">
        <v>236</v>
      </c>
      <c r="B239" s="3" t="s">
        <v>636</v>
      </c>
      <c r="C239" s="16">
        <v>0</v>
      </c>
      <c r="D239" s="16">
        <v>0</v>
      </c>
      <c r="E239" s="3" t="s">
        <v>631</v>
      </c>
      <c r="F239" s="3" t="s">
        <v>636</v>
      </c>
    </row>
    <row r="240" spans="1:6" x14ac:dyDescent="0.25">
      <c r="A240" s="3">
        <v>237</v>
      </c>
      <c r="B240" s="3" t="s">
        <v>636</v>
      </c>
      <c r="C240" s="16">
        <v>0</v>
      </c>
      <c r="D240" s="16">
        <v>0</v>
      </c>
      <c r="E240" s="3" t="s">
        <v>631</v>
      </c>
      <c r="F240" s="3" t="s">
        <v>636</v>
      </c>
    </row>
    <row r="241" spans="1:6" x14ac:dyDescent="0.25">
      <c r="A241" s="3">
        <v>238</v>
      </c>
      <c r="B241" s="3" t="s">
        <v>636</v>
      </c>
      <c r="C241" s="16">
        <v>0</v>
      </c>
      <c r="D241" s="16">
        <v>0</v>
      </c>
      <c r="E241" s="3" t="s">
        <v>631</v>
      </c>
      <c r="F241" s="3" t="s">
        <v>636</v>
      </c>
    </row>
    <row r="242" spans="1:6" x14ac:dyDescent="0.25">
      <c r="A242" s="3">
        <v>239</v>
      </c>
      <c r="B242" s="3" t="s">
        <v>636</v>
      </c>
      <c r="C242" s="16">
        <v>0</v>
      </c>
      <c r="D242" s="16">
        <v>0</v>
      </c>
      <c r="E242" s="3" t="s">
        <v>631</v>
      </c>
      <c r="F242" s="3" t="s">
        <v>636</v>
      </c>
    </row>
    <row r="243" spans="1:6" x14ac:dyDescent="0.25">
      <c r="A243" s="3">
        <v>240</v>
      </c>
      <c r="B243" s="3" t="s">
        <v>636</v>
      </c>
      <c r="C243" s="16">
        <v>0</v>
      </c>
      <c r="D243" s="16">
        <v>0</v>
      </c>
      <c r="E243" s="3" t="s">
        <v>631</v>
      </c>
      <c r="F243" s="3" t="s">
        <v>636</v>
      </c>
    </row>
    <row r="244" spans="1:6" x14ac:dyDescent="0.25">
      <c r="A244" s="3">
        <v>241</v>
      </c>
      <c r="B244" s="3" t="s">
        <v>636</v>
      </c>
      <c r="C244" s="16">
        <v>0</v>
      </c>
      <c r="D244" s="16">
        <v>0</v>
      </c>
      <c r="E244" s="3" t="s">
        <v>631</v>
      </c>
      <c r="F244" s="3" t="s">
        <v>636</v>
      </c>
    </row>
    <row r="245" spans="1:6" x14ac:dyDescent="0.25">
      <c r="A245" s="3">
        <v>242</v>
      </c>
      <c r="B245" s="3" t="s">
        <v>636</v>
      </c>
      <c r="C245" s="16">
        <v>0</v>
      </c>
      <c r="D245" s="16">
        <v>0</v>
      </c>
      <c r="E245" s="3" t="s">
        <v>631</v>
      </c>
      <c r="F245" s="3" t="s">
        <v>636</v>
      </c>
    </row>
    <row r="246" spans="1:6" x14ac:dyDescent="0.25">
      <c r="A246" s="3">
        <v>243</v>
      </c>
      <c r="B246" s="3" t="s">
        <v>636</v>
      </c>
      <c r="C246" s="16">
        <v>0</v>
      </c>
      <c r="D246" s="16">
        <v>0</v>
      </c>
      <c r="E246" s="3" t="s">
        <v>631</v>
      </c>
      <c r="F246" s="3" t="s">
        <v>636</v>
      </c>
    </row>
    <row r="247" spans="1:6" x14ac:dyDescent="0.25">
      <c r="A247" s="3">
        <v>244</v>
      </c>
      <c r="B247" s="3" t="s">
        <v>636</v>
      </c>
      <c r="C247" s="16">
        <v>0</v>
      </c>
      <c r="D247" s="16">
        <v>0</v>
      </c>
      <c r="E247" s="3" t="s">
        <v>631</v>
      </c>
      <c r="F247" s="3" t="s">
        <v>636</v>
      </c>
    </row>
    <row r="248" spans="1:6" x14ac:dyDescent="0.25">
      <c r="A248" s="3">
        <v>245</v>
      </c>
      <c r="B248" s="3" t="s">
        <v>636</v>
      </c>
      <c r="C248" s="16">
        <v>0</v>
      </c>
      <c r="D248" s="16">
        <v>0</v>
      </c>
      <c r="E248" s="3" t="s">
        <v>631</v>
      </c>
      <c r="F248" s="3" t="s">
        <v>636</v>
      </c>
    </row>
    <row r="249" spans="1:6" x14ac:dyDescent="0.25">
      <c r="A249" s="3">
        <v>246</v>
      </c>
      <c r="B249" s="3" t="s">
        <v>636</v>
      </c>
      <c r="C249" s="16">
        <v>0</v>
      </c>
      <c r="D249" s="16">
        <v>0</v>
      </c>
      <c r="E249" s="3" t="s">
        <v>631</v>
      </c>
      <c r="F249" s="3" t="s">
        <v>636</v>
      </c>
    </row>
    <row r="250" spans="1:6" x14ac:dyDescent="0.25">
      <c r="A250" s="3">
        <v>247</v>
      </c>
      <c r="B250" s="3" t="s">
        <v>636</v>
      </c>
      <c r="C250" s="16">
        <v>0</v>
      </c>
      <c r="D250" s="16">
        <v>0</v>
      </c>
      <c r="E250" s="3" t="s">
        <v>631</v>
      </c>
      <c r="F250" s="3" t="s">
        <v>636</v>
      </c>
    </row>
    <row r="251" spans="1:6" x14ac:dyDescent="0.25">
      <c r="A251" s="3">
        <v>248</v>
      </c>
      <c r="B251" s="3" t="s">
        <v>636</v>
      </c>
      <c r="C251" s="16">
        <v>0</v>
      </c>
      <c r="D251" s="16">
        <v>0</v>
      </c>
      <c r="E251" s="3" t="s">
        <v>631</v>
      </c>
      <c r="F251" s="3" t="s">
        <v>636</v>
      </c>
    </row>
    <row r="252" spans="1:6" x14ac:dyDescent="0.25">
      <c r="A252" s="3">
        <v>249</v>
      </c>
      <c r="B252" s="3" t="s">
        <v>636</v>
      </c>
      <c r="C252" s="16">
        <v>0</v>
      </c>
      <c r="D252" s="16">
        <v>0</v>
      </c>
      <c r="E252" s="3" t="s">
        <v>631</v>
      </c>
      <c r="F252" s="3" t="s">
        <v>636</v>
      </c>
    </row>
    <row r="253" spans="1:6" x14ac:dyDescent="0.25">
      <c r="A253" s="3">
        <v>250</v>
      </c>
      <c r="B253" s="3" t="s">
        <v>636</v>
      </c>
      <c r="C253" s="16">
        <v>0</v>
      </c>
      <c r="D253" s="16">
        <v>0</v>
      </c>
      <c r="E253" s="3" t="s">
        <v>631</v>
      </c>
      <c r="F253" s="3" t="s">
        <v>636</v>
      </c>
    </row>
    <row r="254" spans="1:6" x14ac:dyDescent="0.25">
      <c r="A254" s="3">
        <v>251</v>
      </c>
      <c r="B254" s="3" t="s">
        <v>636</v>
      </c>
      <c r="C254" s="16">
        <v>0</v>
      </c>
      <c r="D254" s="16">
        <v>0</v>
      </c>
      <c r="E254" s="3" t="s">
        <v>631</v>
      </c>
      <c r="F254" s="3" t="s">
        <v>636</v>
      </c>
    </row>
    <row r="255" spans="1:6" x14ac:dyDescent="0.25">
      <c r="A255" s="3">
        <v>252</v>
      </c>
      <c r="B255" s="3" t="s">
        <v>636</v>
      </c>
      <c r="C255" s="16">
        <v>0</v>
      </c>
      <c r="D255" s="16">
        <v>0</v>
      </c>
      <c r="E255" s="3" t="s">
        <v>631</v>
      </c>
      <c r="F255" s="3" t="s">
        <v>636</v>
      </c>
    </row>
    <row r="256" spans="1:6" x14ac:dyDescent="0.25">
      <c r="A256" s="3">
        <v>253</v>
      </c>
      <c r="B256" s="3" t="s">
        <v>636</v>
      </c>
      <c r="C256" s="16">
        <v>0</v>
      </c>
      <c r="D256" s="16">
        <v>0</v>
      </c>
      <c r="E256" s="3" t="s">
        <v>631</v>
      </c>
      <c r="F256" s="3" t="s">
        <v>636</v>
      </c>
    </row>
    <row r="257" spans="1:6" x14ac:dyDescent="0.25">
      <c r="A257" s="3">
        <v>254</v>
      </c>
      <c r="B257" s="3" t="s">
        <v>636</v>
      </c>
      <c r="C257" s="16">
        <v>0</v>
      </c>
      <c r="D257" s="16">
        <v>0</v>
      </c>
      <c r="E257" s="3" t="s">
        <v>631</v>
      </c>
      <c r="F257" s="3" t="s">
        <v>636</v>
      </c>
    </row>
    <row r="258" spans="1:6" x14ac:dyDescent="0.25">
      <c r="A258" s="3">
        <v>255</v>
      </c>
      <c r="B258" s="3" t="s">
        <v>636</v>
      </c>
      <c r="C258" s="16">
        <v>0</v>
      </c>
      <c r="D258" s="16">
        <v>0</v>
      </c>
      <c r="E258" s="3" t="s">
        <v>631</v>
      </c>
      <c r="F258" s="3" t="s">
        <v>636</v>
      </c>
    </row>
    <row r="259" spans="1:6" x14ac:dyDescent="0.25">
      <c r="A259" s="3">
        <v>256</v>
      </c>
      <c r="B259" s="3" t="s">
        <v>636</v>
      </c>
      <c r="C259" s="16">
        <v>0</v>
      </c>
      <c r="D259" s="16">
        <v>0</v>
      </c>
      <c r="E259" s="3" t="s">
        <v>631</v>
      </c>
      <c r="F259" s="3" t="s">
        <v>636</v>
      </c>
    </row>
    <row r="260" spans="1:6" x14ac:dyDescent="0.25">
      <c r="A260" s="3">
        <v>257</v>
      </c>
      <c r="B260" s="3" t="s">
        <v>636</v>
      </c>
      <c r="C260" s="16">
        <v>0</v>
      </c>
      <c r="D260" s="16">
        <v>0</v>
      </c>
      <c r="E260" s="3" t="s">
        <v>631</v>
      </c>
      <c r="F260" s="3" t="s">
        <v>636</v>
      </c>
    </row>
    <row r="261" spans="1:6" x14ac:dyDescent="0.25">
      <c r="A261" s="3">
        <v>258</v>
      </c>
      <c r="B261" s="3" t="s">
        <v>636</v>
      </c>
      <c r="C261" s="16">
        <v>0</v>
      </c>
      <c r="D261" s="16">
        <v>0</v>
      </c>
      <c r="E261" s="3" t="s">
        <v>631</v>
      </c>
      <c r="F261" s="3" t="s">
        <v>636</v>
      </c>
    </row>
    <row r="262" spans="1:6" x14ac:dyDescent="0.25">
      <c r="A262" s="3">
        <v>259</v>
      </c>
      <c r="B262" s="3" t="s">
        <v>636</v>
      </c>
      <c r="C262" s="16">
        <v>0</v>
      </c>
      <c r="D262" s="16">
        <v>0</v>
      </c>
      <c r="E262" s="3" t="s">
        <v>631</v>
      </c>
      <c r="F262" s="3" t="s">
        <v>636</v>
      </c>
    </row>
    <row r="263" spans="1:6" x14ac:dyDescent="0.25">
      <c r="A263" s="3">
        <v>260</v>
      </c>
      <c r="B263" s="3" t="s">
        <v>636</v>
      </c>
      <c r="C263" s="16">
        <v>0</v>
      </c>
      <c r="D263" s="16">
        <v>0</v>
      </c>
      <c r="E263" s="3" t="s">
        <v>631</v>
      </c>
      <c r="F263" s="3" t="s">
        <v>636</v>
      </c>
    </row>
    <row r="264" spans="1:6" x14ac:dyDescent="0.25">
      <c r="A264" s="3">
        <v>261</v>
      </c>
      <c r="B264" s="3" t="s">
        <v>636</v>
      </c>
      <c r="C264" s="16">
        <v>0</v>
      </c>
      <c r="D264" s="16">
        <v>0</v>
      </c>
      <c r="E264" s="3" t="s">
        <v>631</v>
      </c>
      <c r="F264" s="3" t="s">
        <v>636</v>
      </c>
    </row>
    <row r="265" spans="1:6" x14ac:dyDescent="0.25">
      <c r="A265" s="3">
        <v>262</v>
      </c>
      <c r="B265" s="3" t="s">
        <v>636</v>
      </c>
      <c r="C265" s="16">
        <v>0</v>
      </c>
      <c r="D265" s="16">
        <v>0</v>
      </c>
      <c r="E265" s="3" t="s">
        <v>631</v>
      </c>
      <c r="F265" s="3" t="s">
        <v>636</v>
      </c>
    </row>
    <row r="266" spans="1:6" x14ac:dyDescent="0.25">
      <c r="A266" s="3">
        <v>263</v>
      </c>
      <c r="B266" s="3" t="s">
        <v>636</v>
      </c>
      <c r="C266" s="16">
        <v>0</v>
      </c>
      <c r="D266" s="16">
        <v>0</v>
      </c>
      <c r="E266" s="3" t="s">
        <v>631</v>
      </c>
      <c r="F266" s="3" t="s">
        <v>636</v>
      </c>
    </row>
    <row r="267" spans="1:6" x14ac:dyDescent="0.25">
      <c r="A267" s="3">
        <v>264</v>
      </c>
      <c r="B267" s="3" t="s">
        <v>636</v>
      </c>
      <c r="C267" s="16">
        <v>0</v>
      </c>
      <c r="D267" s="16">
        <v>0</v>
      </c>
      <c r="E267" s="3" t="s">
        <v>631</v>
      </c>
      <c r="F267" s="3" t="s">
        <v>636</v>
      </c>
    </row>
    <row r="268" spans="1:6" x14ac:dyDescent="0.25">
      <c r="A268" s="3">
        <v>265</v>
      </c>
      <c r="B268" s="3" t="s">
        <v>636</v>
      </c>
      <c r="C268" s="16">
        <v>0</v>
      </c>
      <c r="D268" s="16">
        <v>0</v>
      </c>
      <c r="E268" s="3" t="s">
        <v>631</v>
      </c>
      <c r="F268" s="3" t="s">
        <v>636</v>
      </c>
    </row>
    <row r="269" spans="1:6" x14ac:dyDescent="0.25">
      <c r="A269" s="3">
        <v>266</v>
      </c>
      <c r="B269" s="3" t="s">
        <v>636</v>
      </c>
      <c r="C269" s="16">
        <v>0</v>
      </c>
      <c r="D269" s="16">
        <v>0</v>
      </c>
      <c r="E269" s="3" t="s">
        <v>631</v>
      </c>
      <c r="F269" s="3" t="s">
        <v>636</v>
      </c>
    </row>
    <row r="270" spans="1:6" x14ac:dyDescent="0.25">
      <c r="A270" s="3">
        <v>267</v>
      </c>
      <c r="B270" s="3" t="s">
        <v>636</v>
      </c>
      <c r="C270" s="16">
        <v>0</v>
      </c>
      <c r="D270" s="16">
        <v>0</v>
      </c>
      <c r="E270" s="3" t="s">
        <v>631</v>
      </c>
      <c r="F270" s="3" t="s">
        <v>636</v>
      </c>
    </row>
    <row r="271" spans="1:6" x14ac:dyDescent="0.25">
      <c r="A271" s="3">
        <v>268</v>
      </c>
      <c r="B271" s="3" t="s">
        <v>636</v>
      </c>
      <c r="C271" s="16">
        <v>0</v>
      </c>
      <c r="D271" s="16">
        <v>0</v>
      </c>
      <c r="E271" s="3" t="s">
        <v>631</v>
      </c>
      <c r="F271" s="3" t="s">
        <v>636</v>
      </c>
    </row>
    <row r="272" spans="1:6" x14ac:dyDescent="0.25">
      <c r="A272" s="3">
        <v>269</v>
      </c>
      <c r="B272" s="3" t="s">
        <v>636</v>
      </c>
      <c r="C272" s="16">
        <v>0</v>
      </c>
      <c r="D272" s="16">
        <v>0</v>
      </c>
      <c r="E272" s="3" t="s">
        <v>631</v>
      </c>
      <c r="F272" s="3" t="s">
        <v>636</v>
      </c>
    </row>
    <row r="273" spans="1:6" x14ac:dyDescent="0.25">
      <c r="A273" s="3">
        <v>270</v>
      </c>
      <c r="B273" s="3" t="s">
        <v>636</v>
      </c>
      <c r="C273" s="16">
        <v>0</v>
      </c>
      <c r="D273" s="16">
        <v>0</v>
      </c>
      <c r="E273" s="3" t="s">
        <v>631</v>
      </c>
      <c r="F273" s="3" t="s">
        <v>636</v>
      </c>
    </row>
    <row r="274" spans="1:6" x14ac:dyDescent="0.25">
      <c r="A274" s="3">
        <v>271</v>
      </c>
      <c r="B274" s="3" t="s">
        <v>636</v>
      </c>
      <c r="C274" s="16">
        <v>0</v>
      </c>
      <c r="D274" s="16">
        <v>0</v>
      </c>
      <c r="E274" s="3" t="s">
        <v>631</v>
      </c>
      <c r="F274" s="3" t="s">
        <v>636</v>
      </c>
    </row>
    <row r="275" spans="1:6" x14ac:dyDescent="0.25">
      <c r="A275" s="3">
        <v>272</v>
      </c>
      <c r="B275" s="3" t="s">
        <v>636</v>
      </c>
      <c r="C275" s="16">
        <v>0</v>
      </c>
      <c r="D275" s="16">
        <v>0</v>
      </c>
      <c r="E275" s="3" t="s">
        <v>631</v>
      </c>
      <c r="F275" s="3" t="s">
        <v>636</v>
      </c>
    </row>
    <row r="276" spans="1:6" x14ac:dyDescent="0.25">
      <c r="A276" s="3">
        <v>273</v>
      </c>
      <c r="B276" s="3" t="s">
        <v>636</v>
      </c>
      <c r="C276" s="16">
        <v>0</v>
      </c>
      <c r="D276" s="16">
        <v>0</v>
      </c>
      <c r="E276" s="3" t="s">
        <v>631</v>
      </c>
      <c r="F276" s="3" t="s">
        <v>636</v>
      </c>
    </row>
    <row r="277" spans="1:6" x14ac:dyDescent="0.25">
      <c r="A277" s="3">
        <v>274</v>
      </c>
      <c r="B277" s="3" t="s">
        <v>636</v>
      </c>
      <c r="C277" s="16">
        <v>0</v>
      </c>
      <c r="D277" s="16">
        <v>0</v>
      </c>
      <c r="E277" s="3" t="s">
        <v>631</v>
      </c>
      <c r="F277" s="3" t="s">
        <v>636</v>
      </c>
    </row>
    <row r="278" spans="1:6" x14ac:dyDescent="0.25">
      <c r="A278" s="3">
        <v>275</v>
      </c>
      <c r="B278" s="3" t="s">
        <v>636</v>
      </c>
      <c r="C278" s="16">
        <v>0</v>
      </c>
      <c r="D278" s="16">
        <v>0</v>
      </c>
      <c r="E278" s="3" t="s">
        <v>631</v>
      </c>
      <c r="F278" s="3" t="s">
        <v>636</v>
      </c>
    </row>
    <row r="279" spans="1:6" x14ac:dyDescent="0.25">
      <c r="A279" s="3">
        <v>276</v>
      </c>
      <c r="B279" s="3" t="s">
        <v>636</v>
      </c>
      <c r="C279" s="16">
        <v>0</v>
      </c>
      <c r="D279" s="16">
        <v>0</v>
      </c>
      <c r="E279" s="3" t="s">
        <v>631</v>
      </c>
      <c r="F279" s="3" t="s">
        <v>636</v>
      </c>
    </row>
    <row r="280" spans="1:6" x14ac:dyDescent="0.25">
      <c r="A280" s="3">
        <v>277</v>
      </c>
      <c r="B280" s="3" t="s">
        <v>636</v>
      </c>
      <c r="C280" s="16">
        <v>0</v>
      </c>
      <c r="D280" s="16">
        <v>0</v>
      </c>
      <c r="E280" s="3" t="s">
        <v>631</v>
      </c>
      <c r="F280" s="3" t="s">
        <v>636</v>
      </c>
    </row>
    <row r="281" spans="1:6" x14ac:dyDescent="0.25">
      <c r="A281" s="3">
        <v>278</v>
      </c>
      <c r="B281" s="3" t="s">
        <v>636</v>
      </c>
      <c r="C281" s="16">
        <v>0</v>
      </c>
      <c r="D281" s="16">
        <v>0</v>
      </c>
      <c r="E281" s="3" t="s">
        <v>631</v>
      </c>
      <c r="F281" s="3" t="s">
        <v>636</v>
      </c>
    </row>
    <row r="282" spans="1:6" x14ac:dyDescent="0.25">
      <c r="A282" s="3">
        <v>279</v>
      </c>
      <c r="B282" s="3" t="s">
        <v>636</v>
      </c>
      <c r="C282" s="16">
        <v>0</v>
      </c>
      <c r="D282" s="16">
        <v>0</v>
      </c>
      <c r="E282" s="3" t="s">
        <v>631</v>
      </c>
      <c r="F282" s="3" t="s">
        <v>636</v>
      </c>
    </row>
    <row r="283" spans="1:6" x14ac:dyDescent="0.25">
      <c r="A283" s="3">
        <v>280</v>
      </c>
      <c r="B283" s="3" t="s">
        <v>636</v>
      </c>
      <c r="C283" s="16">
        <v>0</v>
      </c>
      <c r="D283" s="16">
        <v>0</v>
      </c>
      <c r="E283" s="3" t="s">
        <v>631</v>
      </c>
      <c r="F283" s="3" t="s">
        <v>636</v>
      </c>
    </row>
    <row r="284" spans="1:6" x14ac:dyDescent="0.25">
      <c r="A284" s="3">
        <v>281</v>
      </c>
      <c r="B284" s="3" t="s">
        <v>636</v>
      </c>
      <c r="C284" s="16">
        <v>0</v>
      </c>
      <c r="D284" s="16">
        <v>0</v>
      </c>
      <c r="E284" s="3" t="s">
        <v>631</v>
      </c>
      <c r="F284" s="3" t="s">
        <v>636</v>
      </c>
    </row>
    <row r="285" spans="1:6" x14ac:dyDescent="0.25">
      <c r="A285" s="3">
        <v>282</v>
      </c>
      <c r="B285" s="3" t="s">
        <v>636</v>
      </c>
      <c r="C285" s="16">
        <v>0</v>
      </c>
      <c r="D285" s="16">
        <v>0</v>
      </c>
      <c r="E285" s="3" t="s">
        <v>631</v>
      </c>
      <c r="F285" s="3" t="s">
        <v>636</v>
      </c>
    </row>
    <row r="286" spans="1:6" x14ac:dyDescent="0.25">
      <c r="A286" s="3">
        <v>283</v>
      </c>
      <c r="B286" s="3" t="s">
        <v>636</v>
      </c>
      <c r="C286" s="16">
        <v>0</v>
      </c>
      <c r="D286" s="16">
        <v>0</v>
      </c>
      <c r="E286" s="3" t="s">
        <v>631</v>
      </c>
      <c r="F286" s="3" t="s">
        <v>636</v>
      </c>
    </row>
    <row r="287" spans="1:6" x14ac:dyDescent="0.25">
      <c r="A287" s="3">
        <v>284</v>
      </c>
      <c r="B287" s="3" t="s">
        <v>636</v>
      </c>
      <c r="C287" s="16">
        <v>0</v>
      </c>
      <c r="D287" s="16">
        <v>0</v>
      </c>
      <c r="E287" s="3" t="s">
        <v>631</v>
      </c>
      <c r="F287" s="3" t="s">
        <v>636</v>
      </c>
    </row>
    <row r="288" spans="1:6" x14ac:dyDescent="0.25">
      <c r="A288" s="3">
        <v>285</v>
      </c>
      <c r="B288" s="3" t="s">
        <v>636</v>
      </c>
      <c r="C288" s="16">
        <v>0</v>
      </c>
      <c r="D288" s="16">
        <v>0</v>
      </c>
      <c r="E288" s="3" t="s">
        <v>631</v>
      </c>
      <c r="F288" s="3" t="s">
        <v>636</v>
      </c>
    </row>
    <row r="289" spans="1:6" x14ac:dyDescent="0.25">
      <c r="A289" s="3">
        <v>286</v>
      </c>
      <c r="B289" s="3" t="s">
        <v>636</v>
      </c>
      <c r="C289" s="16">
        <v>0</v>
      </c>
      <c r="D289" s="16">
        <v>0</v>
      </c>
      <c r="E289" s="3" t="s">
        <v>631</v>
      </c>
      <c r="F289" s="3" t="s">
        <v>636</v>
      </c>
    </row>
    <row r="290" spans="1:6" x14ac:dyDescent="0.25">
      <c r="A290" s="3">
        <v>287</v>
      </c>
      <c r="B290" s="3" t="s">
        <v>636</v>
      </c>
      <c r="C290" s="16">
        <v>0</v>
      </c>
      <c r="D290" s="16">
        <v>0</v>
      </c>
      <c r="E290" s="3" t="s">
        <v>631</v>
      </c>
      <c r="F290" s="3" t="s">
        <v>636</v>
      </c>
    </row>
    <row r="291" spans="1:6" x14ac:dyDescent="0.25">
      <c r="A291" s="3">
        <v>288</v>
      </c>
      <c r="B291" s="3" t="s">
        <v>636</v>
      </c>
      <c r="C291" s="16">
        <v>0</v>
      </c>
      <c r="D291" s="16">
        <v>0</v>
      </c>
      <c r="E291" s="3" t="s">
        <v>631</v>
      </c>
      <c r="F291" s="3" t="s">
        <v>636</v>
      </c>
    </row>
    <row r="292" spans="1:6" x14ac:dyDescent="0.25">
      <c r="A292" s="3">
        <v>289</v>
      </c>
      <c r="B292" s="3" t="s">
        <v>636</v>
      </c>
      <c r="C292" s="16">
        <v>0</v>
      </c>
      <c r="D292" s="16">
        <v>0</v>
      </c>
      <c r="E292" s="3" t="s">
        <v>631</v>
      </c>
      <c r="F292" s="3" t="s">
        <v>636</v>
      </c>
    </row>
    <row r="293" spans="1:6" x14ac:dyDescent="0.25">
      <c r="A293" s="3">
        <v>290</v>
      </c>
      <c r="B293" s="3" t="s">
        <v>636</v>
      </c>
      <c r="C293" s="16">
        <v>0</v>
      </c>
      <c r="D293" s="16">
        <v>0</v>
      </c>
      <c r="E293" s="3" t="s">
        <v>631</v>
      </c>
      <c r="F293" s="3" t="s">
        <v>636</v>
      </c>
    </row>
    <row r="294" spans="1:6" x14ac:dyDescent="0.25">
      <c r="A294" s="3">
        <v>291</v>
      </c>
      <c r="B294" s="3" t="s">
        <v>636</v>
      </c>
      <c r="C294" s="16">
        <v>0</v>
      </c>
      <c r="D294" s="16">
        <v>0</v>
      </c>
      <c r="E294" s="3" t="s">
        <v>631</v>
      </c>
      <c r="F294" s="3" t="s">
        <v>636</v>
      </c>
    </row>
    <row r="295" spans="1:6" x14ac:dyDescent="0.25">
      <c r="A295" s="3">
        <v>292</v>
      </c>
      <c r="B295" s="3" t="s">
        <v>636</v>
      </c>
      <c r="C295" s="16">
        <v>0</v>
      </c>
      <c r="D295" s="16">
        <v>0</v>
      </c>
      <c r="E295" s="3" t="s">
        <v>631</v>
      </c>
      <c r="F295" s="3" t="s">
        <v>636</v>
      </c>
    </row>
    <row r="296" spans="1:6" x14ac:dyDescent="0.25">
      <c r="A296" s="3">
        <v>293</v>
      </c>
      <c r="B296" s="3" t="s">
        <v>636</v>
      </c>
      <c r="C296" s="16">
        <v>0</v>
      </c>
      <c r="D296" s="16">
        <v>0</v>
      </c>
      <c r="E296" s="3" t="s">
        <v>631</v>
      </c>
      <c r="F296" s="3" t="s">
        <v>636</v>
      </c>
    </row>
    <row r="297" spans="1:6" x14ac:dyDescent="0.25">
      <c r="A297" s="3">
        <v>294</v>
      </c>
      <c r="B297" s="3" t="s">
        <v>636</v>
      </c>
      <c r="C297" s="16">
        <v>0</v>
      </c>
      <c r="D297" s="16">
        <v>0</v>
      </c>
      <c r="E297" s="3" t="s">
        <v>631</v>
      </c>
      <c r="F297" s="3" t="s">
        <v>636</v>
      </c>
    </row>
    <row r="298" spans="1:6" x14ac:dyDescent="0.25">
      <c r="A298" s="3">
        <v>295</v>
      </c>
      <c r="B298" s="3" t="s">
        <v>636</v>
      </c>
      <c r="C298" s="16">
        <v>0</v>
      </c>
      <c r="D298" s="16">
        <v>0</v>
      </c>
      <c r="E298" s="3" t="s">
        <v>631</v>
      </c>
      <c r="F298" s="3" t="s">
        <v>636</v>
      </c>
    </row>
    <row r="299" spans="1:6" x14ac:dyDescent="0.25">
      <c r="A299" s="3">
        <v>296</v>
      </c>
      <c r="B299" s="3" t="s">
        <v>636</v>
      </c>
      <c r="C299" s="16">
        <v>0</v>
      </c>
      <c r="D299" s="16">
        <v>0</v>
      </c>
      <c r="E299" s="3" t="s">
        <v>631</v>
      </c>
      <c r="F299" s="3" t="s">
        <v>636</v>
      </c>
    </row>
    <row r="300" spans="1:6" x14ac:dyDescent="0.25">
      <c r="A300" s="3">
        <v>297</v>
      </c>
      <c r="B300" s="3" t="s">
        <v>636</v>
      </c>
      <c r="C300" s="16">
        <v>0</v>
      </c>
      <c r="D300" s="16">
        <v>0</v>
      </c>
      <c r="E300" s="3" t="s">
        <v>631</v>
      </c>
      <c r="F300" s="3" t="s">
        <v>636</v>
      </c>
    </row>
    <row r="301" spans="1:6" x14ac:dyDescent="0.25">
      <c r="A301" s="3">
        <v>298</v>
      </c>
      <c r="B301" s="3" t="s">
        <v>636</v>
      </c>
      <c r="C301" s="16">
        <v>0</v>
      </c>
      <c r="D301" s="16">
        <v>0</v>
      </c>
      <c r="E301" s="3" t="s">
        <v>631</v>
      </c>
      <c r="F301" s="3" t="s">
        <v>636</v>
      </c>
    </row>
    <row r="302" spans="1:6" x14ac:dyDescent="0.25">
      <c r="A302" s="3">
        <v>299</v>
      </c>
      <c r="B302" s="3" t="s">
        <v>636</v>
      </c>
      <c r="C302" s="16">
        <v>0</v>
      </c>
      <c r="D302" s="16">
        <v>0</v>
      </c>
      <c r="E302" s="3" t="s">
        <v>631</v>
      </c>
      <c r="F302" s="3" t="s">
        <v>636</v>
      </c>
    </row>
    <row r="303" spans="1:6" x14ac:dyDescent="0.25">
      <c r="A303" s="3">
        <v>300</v>
      </c>
      <c r="B303" s="3" t="s">
        <v>636</v>
      </c>
      <c r="C303" s="16">
        <v>0</v>
      </c>
      <c r="D303" s="16">
        <v>0</v>
      </c>
      <c r="E303" s="3" t="s">
        <v>631</v>
      </c>
      <c r="F303" s="3" t="s">
        <v>636</v>
      </c>
    </row>
    <row r="304" spans="1:6" x14ac:dyDescent="0.25">
      <c r="A304" s="3">
        <v>301</v>
      </c>
      <c r="B304" s="3" t="s">
        <v>636</v>
      </c>
      <c r="C304" s="16">
        <v>0</v>
      </c>
      <c r="D304" s="16">
        <v>0</v>
      </c>
      <c r="E304" s="3" t="s">
        <v>631</v>
      </c>
      <c r="F304" s="3" t="s">
        <v>636</v>
      </c>
    </row>
    <row r="305" spans="1:6" x14ac:dyDescent="0.25">
      <c r="A305" s="3">
        <v>302</v>
      </c>
      <c r="B305" s="3" t="s">
        <v>636</v>
      </c>
      <c r="C305" s="16">
        <v>0</v>
      </c>
      <c r="D305" s="16">
        <v>0</v>
      </c>
      <c r="E305" s="3" t="s">
        <v>631</v>
      </c>
      <c r="F305" s="3" t="s">
        <v>636</v>
      </c>
    </row>
    <row r="306" spans="1:6" x14ac:dyDescent="0.25">
      <c r="A306" s="3">
        <v>303</v>
      </c>
      <c r="B306" s="3" t="s">
        <v>636</v>
      </c>
      <c r="C306" s="16">
        <v>0</v>
      </c>
      <c r="D306" s="16">
        <v>0</v>
      </c>
      <c r="E306" s="3" t="s">
        <v>631</v>
      </c>
      <c r="F306" s="3" t="s">
        <v>636</v>
      </c>
    </row>
    <row r="307" spans="1:6" x14ac:dyDescent="0.25">
      <c r="A307" s="3">
        <v>304</v>
      </c>
      <c r="B307" s="3" t="s">
        <v>636</v>
      </c>
      <c r="C307" s="16">
        <v>0</v>
      </c>
      <c r="D307" s="16">
        <v>0</v>
      </c>
      <c r="E307" s="3" t="s">
        <v>631</v>
      </c>
      <c r="F307" s="3" t="s">
        <v>636</v>
      </c>
    </row>
    <row r="308" spans="1:6" x14ac:dyDescent="0.25">
      <c r="A308" s="3">
        <v>305</v>
      </c>
      <c r="B308" s="3" t="s">
        <v>636</v>
      </c>
      <c r="C308" s="16">
        <v>0</v>
      </c>
      <c r="D308" s="16">
        <v>0</v>
      </c>
      <c r="E308" s="3" t="s">
        <v>631</v>
      </c>
      <c r="F308" s="3" t="s">
        <v>636</v>
      </c>
    </row>
    <row r="309" spans="1:6" x14ac:dyDescent="0.25">
      <c r="A309" s="3">
        <v>306</v>
      </c>
      <c r="B309" s="3" t="s">
        <v>636</v>
      </c>
      <c r="C309" s="16">
        <v>0</v>
      </c>
      <c r="D309" s="16">
        <v>0</v>
      </c>
      <c r="E309" s="3" t="s">
        <v>631</v>
      </c>
      <c r="F309" s="3" t="s">
        <v>636</v>
      </c>
    </row>
    <row r="310" spans="1:6" x14ac:dyDescent="0.25">
      <c r="A310" s="3">
        <v>307</v>
      </c>
      <c r="B310" s="3" t="s">
        <v>636</v>
      </c>
      <c r="C310" s="16">
        <v>0</v>
      </c>
      <c r="D310" s="16">
        <v>0</v>
      </c>
      <c r="E310" s="3" t="s">
        <v>631</v>
      </c>
      <c r="F310" s="3" t="s">
        <v>636</v>
      </c>
    </row>
    <row r="311" spans="1:6" x14ac:dyDescent="0.25">
      <c r="A311" s="3">
        <v>308</v>
      </c>
      <c r="B311" s="3" t="s">
        <v>636</v>
      </c>
      <c r="C311" s="16">
        <v>0</v>
      </c>
      <c r="D311" s="16">
        <v>0</v>
      </c>
      <c r="E311" s="3" t="s">
        <v>631</v>
      </c>
      <c r="F311" s="3" t="s">
        <v>636</v>
      </c>
    </row>
    <row r="312" spans="1:6" x14ac:dyDescent="0.25">
      <c r="A312" s="3">
        <v>309</v>
      </c>
      <c r="B312" s="3" t="s">
        <v>636</v>
      </c>
      <c r="C312" s="16">
        <v>0</v>
      </c>
      <c r="D312" s="16">
        <v>0</v>
      </c>
      <c r="E312" s="3" t="s">
        <v>631</v>
      </c>
      <c r="F312" s="3" t="s">
        <v>636</v>
      </c>
    </row>
    <row r="313" spans="1:6" x14ac:dyDescent="0.25">
      <c r="A313" s="3">
        <v>310</v>
      </c>
      <c r="B313" s="3" t="s">
        <v>636</v>
      </c>
      <c r="C313" s="16">
        <v>0</v>
      </c>
      <c r="D313" s="16">
        <v>0</v>
      </c>
      <c r="E313" s="3" t="s">
        <v>631</v>
      </c>
      <c r="F313" s="3" t="s">
        <v>636</v>
      </c>
    </row>
    <row r="314" spans="1:6" x14ac:dyDescent="0.25">
      <c r="A314" s="3">
        <v>311</v>
      </c>
      <c r="B314" s="3" t="s">
        <v>636</v>
      </c>
      <c r="C314" s="16">
        <v>0</v>
      </c>
      <c r="D314" s="16">
        <v>0</v>
      </c>
      <c r="E314" s="3" t="s">
        <v>631</v>
      </c>
      <c r="F314" s="3" t="s">
        <v>636</v>
      </c>
    </row>
    <row r="315" spans="1:6" x14ac:dyDescent="0.25">
      <c r="A315" s="3">
        <v>312</v>
      </c>
      <c r="B315" s="3" t="s">
        <v>636</v>
      </c>
      <c r="C315" s="16">
        <v>0</v>
      </c>
      <c r="D315" s="16">
        <v>0</v>
      </c>
      <c r="E315" s="3" t="s">
        <v>631</v>
      </c>
      <c r="F315" s="3" t="s">
        <v>636</v>
      </c>
    </row>
    <row r="316" spans="1:6" x14ac:dyDescent="0.25">
      <c r="A316" s="3">
        <v>313</v>
      </c>
      <c r="B316" s="3" t="s">
        <v>636</v>
      </c>
      <c r="C316" s="16">
        <v>0</v>
      </c>
      <c r="D316" s="16">
        <v>0</v>
      </c>
      <c r="E316" s="3" t="s">
        <v>631</v>
      </c>
      <c r="F316" s="3" t="s">
        <v>636</v>
      </c>
    </row>
    <row r="317" spans="1:6" x14ac:dyDescent="0.25">
      <c r="A317" s="3">
        <v>314</v>
      </c>
      <c r="B317" s="3" t="s">
        <v>636</v>
      </c>
      <c r="C317" s="16">
        <v>0</v>
      </c>
      <c r="D317" s="16">
        <v>0</v>
      </c>
      <c r="E317" s="3" t="s">
        <v>631</v>
      </c>
      <c r="F317" s="3" t="s">
        <v>636</v>
      </c>
    </row>
    <row r="318" spans="1:6" x14ac:dyDescent="0.25">
      <c r="A318" s="3">
        <v>315</v>
      </c>
      <c r="B318" s="3" t="s">
        <v>636</v>
      </c>
      <c r="C318" s="16">
        <v>0</v>
      </c>
      <c r="D318" s="16">
        <v>0</v>
      </c>
      <c r="E318" s="3" t="s">
        <v>631</v>
      </c>
      <c r="F318" s="3" t="s">
        <v>636</v>
      </c>
    </row>
    <row r="319" spans="1:6" x14ac:dyDescent="0.25">
      <c r="A319" s="3">
        <v>316</v>
      </c>
      <c r="B319" s="3" t="s">
        <v>636</v>
      </c>
      <c r="C319" s="16">
        <v>0</v>
      </c>
      <c r="D319" s="16">
        <v>0</v>
      </c>
      <c r="E319" s="3" t="s">
        <v>631</v>
      </c>
      <c r="F319" s="3" t="s">
        <v>636</v>
      </c>
    </row>
    <row r="320" spans="1:6" x14ac:dyDescent="0.25">
      <c r="A320" s="3">
        <v>317</v>
      </c>
      <c r="B320" s="3" t="s">
        <v>636</v>
      </c>
      <c r="C320" s="16">
        <v>0</v>
      </c>
      <c r="D320" s="16">
        <v>0</v>
      </c>
      <c r="E320" s="3" t="s">
        <v>631</v>
      </c>
      <c r="F320" s="3" t="s">
        <v>636</v>
      </c>
    </row>
    <row r="321" spans="1:6" x14ac:dyDescent="0.25">
      <c r="A321" s="3">
        <v>318</v>
      </c>
      <c r="B321" s="3" t="s">
        <v>636</v>
      </c>
      <c r="C321" s="16">
        <v>0</v>
      </c>
      <c r="D321" s="16">
        <v>0</v>
      </c>
      <c r="E321" s="3" t="s">
        <v>631</v>
      </c>
      <c r="F321" s="3" t="s">
        <v>636</v>
      </c>
    </row>
    <row r="322" spans="1:6" x14ac:dyDescent="0.25">
      <c r="A322" s="3">
        <v>319</v>
      </c>
      <c r="B322" s="3" t="s">
        <v>636</v>
      </c>
      <c r="C322" s="16">
        <v>0</v>
      </c>
      <c r="D322" s="16">
        <v>0</v>
      </c>
      <c r="E322" s="3" t="s">
        <v>631</v>
      </c>
      <c r="F322" s="3" t="s">
        <v>636</v>
      </c>
    </row>
    <row r="323" spans="1:6" x14ac:dyDescent="0.25">
      <c r="A323" s="3">
        <v>320</v>
      </c>
      <c r="B323" s="3" t="s">
        <v>636</v>
      </c>
      <c r="C323" s="16">
        <v>0</v>
      </c>
      <c r="D323" s="16">
        <v>0</v>
      </c>
      <c r="E323" s="3" t="s">
        <v>631</v>
      </c>
      <c r="F323" s="3" t="s">
        <v>636</v>
      </c>
    </row>
    <row r="324" spans="1:6" x14ac:dyDescent="0.25">
      <c r="A324" s="3">
        <v>321</v>
      </c>
      <c r="B324" s="3" t="s">
        <v>636</v>
      </c>
      <c r="C324" s="16">
        <v>0</v>
      </c>
      <c r="D324" s="16">
        <v>0</v>
      </c>
      <c r="E324" s="3" t="s">
        <v>631</v>
      </c>
      <c r="F324" s="3" t="s">
        <v>636</v>
      </c>
    </row>
    <row r="325" spans="1:6" x14ac:dyDescent="0.25">
      <c r="A325" s="3">
        <v>322</v>
      </c>
      <c r="B325" s="3" t="s">
        <v>636</v>
      </c>
      <c r="C325" s="16">
        <v>0</v>
      </c>
      <c r="D325" s="16">
        <v>0</v>
      </c>
      <c r="E325" s="3" t="s">
        <v>631</v>
      </c>
      <c r="F325" s="3" t="s">
        <v>636</v>
      </c>
    </row>
    <row r="326" spans="1:6" x14ac:dyDescent="0.25">
      <c r="A326" s="3">
        <v>323</v>
      </c>
      <c r="B326" s="3" t="s">
        <v>636</v>
      </c>
      <c r="C326" s="16">
        <v>0</v>
      </c>
      <c r="D326" s="16">
        <v>0</v>
      </c>
      <c r="E326" s="3" t="s">
        <v>631</v>
      </c>
      <c r="F326" s="3" t="s">
        <v>636</v>
      </c>
    </row>
    <row r="327" spans="1:6" x14ac:dyDescent="0.25">
      <c r="A327" s="3">
        <v>324</v>
      </c>
      <c r="B327" s="3" t="s">
        <v>636</v>
      </c>
      <c r="C327" s="16">
        <v>0</v>
      </c>
      <c r="D327" s="16">
        <v>0</v>
      </c>
      <c r="E327" s="3" t="s">
        <v>631</v>
      </c>
      <c r="F327" s="3" t="s">
        <v>636</v>
      </c>
    </row>
    <row r="328" spans="1:6" x14ac:dyDescent="0.25">
      <c r="A328" s="3">
        <v>325</v>
      </c>
      <c r="B328" s="3" t="s">
        <v>636</v>
      </c>
      <c r="C328" s="16">
        <v>0</v>
      </c>
      <c r="D328" s="16">
        <v>0</v>
      </c>
      <c r="E328" s="3" t="s">
        <v>631</v>
      </c>
      <c r="F328" s="3" t="s">
        <v>636</v>
      </c>
    </row>
    <row r="329" spans="1:6" x14ac:dyDescent="0.25">
      <c r="A329" s="3">
        <v>326</v>
      </c>
      <c r="B329" s="3" t="s">
        <v>636</v>
      </c>
      <c r="C329" s="16">
        <v>0</v>
      </c>
      <c r="D329" s="16">
        <v>0</v>
      </c>
      <c r="E329" s="3" t="s">
        <v>631</v>
      </c>
      <c r="F329" s="3" t="s">
        <v>636</v>
      </c>
    </row>
    <row r="330" spans="1:6" x14ac:dyDescent="0.25">
      <c r="A330" s="3">
        <v>327</v>
      </c>
      <c r="B330" s="3" t="s">
        <v>636</v>
      </c>
      <c r="C330" s="16">
        <v>0</v>
      </c>
      <c r="D330" s="16">
        <v>0</v>
      </c>
      <c r="E330" s="3" t="s">
        <v>631</v>
      </c>
      <c r="F330" s="3" t="s">
        <v>636</v>
      </c>
    </row>
    <row r="331" spans="1:6" x14ac:dyDescent="0.25">
      <c r="A331" s="3">
        <v>328</v>
      </c>
      <c r="B331" s="3" t="s">
        <v>636</v>
      </c>
      <c r="C331" s="16">
        <v>0</v>
      </c>
      <c r="D331" s="16">
        <v>0</v>
      </c>
      <c r="E331" s="3" t="s">
        <v>631</v>
      </c>
      <c r="F331" s="3" t="s">
        <v>636</v>
      </c>
    </row>
    <row r="332" spans="1:6" x14ac:dyDescent="0.25">
      <c r="A332" s="3">
        <v>329</v>
      </c>
      <c r="B332" s="3" t="s">
        <v>636</v>
      </c>
      <c r="C332" s="16">
        <v>0</v>
      </c>
      <c r="D332" s="16">
        <v>0</v>
      </c>
      <c r="E332" s="3" t="s">
        <v>631</v>
      </c>
      <c r="F332" s="3" t="s">
        <v>636</v>
      </c>
    </row>
    <row r="333" spans="1:6" x14ac:dyDescent="0.25">
      <c r="A333" s="3">
        <v>330</v>
      </c>
      <c r="B333" s="3" t="s">
        <v>636</v>
      </c>
      <c r="C333" s="16">
        <v>0</v>
      </c>
      <c r="D333" s="16">
        <v>0</v>
      </c>
      <c r="E333" s="3" t="s">
        <v>631</v>
      </c>
      <c r="F333" s="3" t="s">
        <v>636</v>
      </c>
    </row>
    <row r="334" spans="1:6" x14ac:dyDescent="0.25">
      <c r="A334" s="3">
        <v>331</v>
      </c>
      <c r="B334" s="3" t="s">
        <v>636</v>
      </c>
      <c r="C334" s="16">
        <v>0</v>
      </c>
      <c r="D334" s="16">
        <v>0</v>
      </c>
      <c r="E334" s="3" t="s">
        <v>631</v>
      </c>
      <c r="F334" s="3" t="s">
        <v>636</v>
      </c>
    </row>
    <row r="335" spans="1:6" x14ac:dyDescent="0.25">
      <c r="A335" s="3">
        <v>332</v>
      </c>
      <c r="B335" s="3" t="s">
        <v>636</v>
      </c>
      <c r="C335" s="16">
        <v>0</v>
      </c>
      <c r="D335" s="16">
        <v>0</v>
      </c>
      <c r="E335" s="3" t="s">
        <v>631</v>
      </c>
      <c r="F335" s="3" t="s">
        <v>636</v>
      </c>
    </row>
    <row r="336" spans="1:6" x14ac:dyDescent="0.25">
      <c r="A336" s="3">
        <v>333</v>
      </c>
      <c r="B336" s="3" t="s">
        <v>636</v>
      </c>
      <c r="C336" s="16">
        <v>0</v>
      </c>
      <c r="D336" s="16">
        <v>0</v>
      </c>
      <c r="E336" s="3" t="s">
        <v>631</v>
      </c>
      <c r="F336" s="3" t="s">
        <v>636</v>
      </c>
    </row>
    <row r="337" spans="1:6" x14ac:dyDescent="0.25">
      <c r="A337" s="3">
        <v>334</v>
      </c>
      <c r="B337" s="3" t="s">
        <v>636</v>
      </c>
      <c r="C337" s="16">
        <v>0</v>
      </c>
      <c r="D337" s="16">
        <v>0</v>
      </c>
      <c r="E337" s="3" t="s">
        <v>631</v>
      </c>
      <c r="F337" s="3" t="s">
        <v>636</v>
      </c>
    </row>
    <row r="338" spans="1:6" x14ac:dyDescent="0.25">
      <c r="A338" s="3">
        <v>335</v>
      </c>
      <c r="B338" s="3" t="s">
        <v>636</v>
      </c>
      <c r="C338" s="16">
        <v>0</v>
      </c>
      <c r="D338" s="16">
        <v>0</v>
      </c>
      <c r="E338" s="3" t="s">
        <v>631</v>
      </c>
      <c r="F338" s="3" t="s">
        <v>636</v>
      </c>
    </row>
    <row r="339" spans="1:6" x14ac:dyDescent="0.25">
      <c r="A339" s="3">
        <v>336</v>
      </c>
      <c r="B339" s="3" t="s">
        <v>636</v>
      </c>
      <c r="C339" s="16">
        <v>0</v>
      </c>
      <c r="D339" s="16">
        <v>0</v>
      </c>
      <c r="E339" s="3" t="s">
        <v>631</v>
      </c>
      <c r="F339" s="3" t="s">
        <v>636</v>
      </c>
    </row>
    <row r="340" spans="1:6" x14ac:dyDescent="0.25">
      <c r="A340" s="3">
        <v>337</v>
      </c>
      <c r="B340" s="3" t="s">
        <v>636</v>
      </c>
      <c r="C340" s="16">
        <v>0</v>
      </c>
      <c r="D340" s="16">
        <v>0</v>
      </c>
      <c r="E340" s="3" t="s">
        <v>631</v>
      </c>
      <c r="F340" s="3" t="s">
        <v>636</v>
      </c>
    </row>
    <row r="341" spans="1:6" x14ac:dyDescent="0.25">
      <c r="A341" s="3">
        <v>338</v>
      </c>
      <c r="B341" s="3" t="s">
        <v>636</v>
      </c>
      <c r="C341" s="16">
        <v>0</v>
      </c>
      <c r="D341" s="16">
        <v>0</v>
      </c>
      <c r="E341" s="3" t="s">
        <v>631</v>
      </c>
      <c r="F341" s="3" t="s">
        <v>636</v>
      </c>
    </row>
    <row r="342" spans="1:6" x14ac:dyDescent="0.25">
      <c r="A342" s="3">
        <v>339</v>
      </c>
      <c r="B342" s="3" t="s">
        <v>636</v>
      </c>
      <c r="C342" s="16">
        <v>0</v>
      </c>
      <c r="D342" s="16">
        <v>0</v>
      </c>
      <c r="E342" s="3" t="s">
        <v>631</v>
      </c>
      <c r="F342" s="3" t="s">
        <v>636</v>
      </c>
    </row>
    <row r="343" spans="1:6" x14ac:dyDescent="0.25">
      <c r="A343" s="3">
        <v>340</v>
      </c>
      <c r="B343" s="3" t="s">
        <v>636</v>
      </c>
      <c r="C343" s="16">
        <v>0</v>
      </c>
      <c r="D343" s="16">
        <v>0</v>
      </c>
      <c r="E343" s="3" t="s">
        <v>631</v>
      </c>
      <c r="F343" s="3" t="s">
        <v>636</v>
      </c>
    </row>
    <row r="344" spans="1:6" x14ac:dyDescent="0.25">
      <c r="A344" s="3">
        <v>341</v>
      </c>
      <c r="B344" s="3" t="s">
        <v>636</v>
      </c>
      <c r="C344" s="16">
        <v>0</v>
      </c>
      <c r="D344" s="16">
        <v>0</v>
      </c>
      <c r="E344" s="3" t="s">
        <v>631</v>
      </c>
      <c r="F344" s="3" t="s">
        <v>636</v>
      </c>
    </row>
    <row r="345" spans="1:6" x14ac:dyDescent="0.25">
      <c r="A345" s="3">
        <v>342</v>
      </c>
      <c r="B345" s="3" t="s">
        <v>636</v>
      </c>
      <c r="C345" s="16">
        <v>0</v>
      </c>
      <c r="D345" s="16">
        <v>0</v>
      </c>
      <c r="E345" s="3" t="s">
        <v>631</v>
      </c>
      <c r="F345" s="3" t="s">
        <v>636</v>
      </c>
    </row>
    <row r="346" spans="1:6" x14ac:dyDescent="0.25">
      <c r="A346" s="3">
        <v>343</v>
      </c>
      <c r="B346" s="3" t="s">
        <v>636</v>
      </c>
      <c r="C346" s="16">
        <v>0</v>
      </c>
      <c r="D346" s="16">
        <v>0</v>
      </c>
      <c r="E346" s="3" t="s">
        <v>631</v>
      </c>
      <c r="F346" s="3" t="s">
        <v>636</v>
      </c>
    </row>
    <row r="347" spans="1:6" x14ac:dyDescent="0.25">
      <c r="A347" s="3">
        <v>344</v>
      </c>
      <c r="B347" s="3" t="s">
        <v>636</v>
      </c>
      <c r="C347" s="16">
        <v>0</v>
      </c>
      <c r="D347" s="16">
        <v>0</v>
      </c>
      <c r="E347" s="3" t="s">
        <v>631</v>
      </c>
      <c r="F347" s="3" t="s">
        <v>636</v>
      </c>
    </row>
    <row r="348" spans="1:6" x14ac:dyDescent="0.25">
      <c r="A348" s="3">
        <v>345</v>
      </c>
      <c r="B348" s="3" t="s">
        <v>636</v>
      </c>
      <c r="C348" s="16">
        <v>0</v>
      </c>
      <c r="D348" s="16">
        <v>0</v>
      </c>
      <c r="E348" s="3" t="s">
        <v>631</v>
      </c>
      <c r="F348" s="3" t="s">
        <v>636</v>
      </c>
    </row>
    <row r="349" spans="1:6" x14ac:dyDescent="0.25">
      <c r="A349" s="3">
        <v>346</v>
      </c>
      <c r="B349" s="3" t="s">
        <v>636</v>
      </c>
      <c r="C349" s="16">
        <v>0</v>
      </c>
      <c r="D349" s="16">
        <v>0</v>
      </c>
      <c r="E349" s="3" t="s">
        <v>631</v>
      </c>
      <c r="F349" s="3" t="s">
        <v>636</v>
      </c>
    </row>
    <row r="350" spans="1:6" x14ac:dyDescent="0.25">
      <c r="A350" s="3">
        <v>347</v>
      </c>
      <c r="B350" s="3" t="s">
        <v>636</v>
      </c>
      <c r="C350" s="16">
        <v>0</v>
      </c>
      <c r="D350" s="16">
        <v>0</v>
      </c>
      <c r="E350" s="3" t="s">
        <v>631</v>
      </c>
      <c r="F350" s="3" t="s">
        <v>636</v>
      </c>
    </row>
    <row r="351" spans="1:6" x14ac:dyDescent="0.25">
      <c r="A351" s="3">
        <v>348</v>
      </c>
      <c r="B351" s="3" t="s">
        <v>636</v>
      </c>
      <c r="C351" s="16">
        <v>0</v>
      </c>
      <c r="D351" s="16">
        <v>0</v>
      </c>
      <c r="E351" s="3" t="s">
        <v>631</v>
      </c>
      <c r="F351" s="3" t="s">
        <v>636</v>
      </c>
    </row>
    <row r="352" spans="1:6" x14ac:dyDescent="0.25">
      <c r="A352" s="3">
        <v>349</v>
      </c>
      <c r="B352" s="3" t="s">
        <v>636</v>
      </c>
      <c r="C352" s="16">
        <v>0</v>
      </c>
      <c r="D352" s="16">
        <v>0</v>
      </c>
      <c r="E352" s="3" t="s">
        <v>631</v>
      </c>
      <c r="F352" s="3" t="s">
        <v>636</v>
      </c>
    </row>
    <row r="353" spans="1:6" x14ac:dyDescent="0.25">
      <c r="A353" s="3">
        <v>350</v>
      </c>
      <c r="B353" s="3" t="s">
        <v>636</v>
      </c>
      <c r="C353" s="16">
        <v>0</v>
      </c>
      <c r="D353" s="16">
        <v>0</v>
      </c>
      <c r="E353" s="3" t="s">
        <v>631</v>
      </c>
      <c r="F353" s="3" t="s">
        <v>636</v>
      </c>
    </row>
    <row r="354" spans="1:6" x14ac:dyDescent="0.25">
      <c r="A354" s="3">
        <v>351</v>
      </c>
      <c r="B354" s="3" t="s">
        <v>636</v>
      </c>
      <c r="C354" s="16">
        <v>0</v>
      </c>
      <c r="D354" s="16">
        <v>0</v>
      </c>
      <c r="E354" s="3" t="s">
        <v>631</v>
      </c>
      <c r="F354" s="3" t="s">
        <v>636</v>
      </c>
    </row>
    <row r="355" spans="1:6" x14ac:dyDescent="0.25">
      <c r="A355" s="3">
        <v>352</v>
      </c>
      <c r="B355" s="3" t="s">
        <v>636</v>
      </c>
      <c r="C355" s="16">
        <v>0</v>
      </c>
      <c r="D355" s="16">
        <v>0</v>
      </c>
      <c r="E355" s="3" t="s">
        <v>631</v>
      </c>
      <c r="F355" s="3" t="s">
        <v>636</v>
      </c>
    </row>
    <row r="356" spans="1:6" x14ac:dyDescent="0.25">
      <c r="A356" s="3">
        <v>353</v>
      </c>
      <c r="B356" s="3" t="s">
        <v>636</v>
      </c>
      <c r="C356" s="16">
        <v>0</v>
      </c>
      <c r="D356" s="16">
        <v>0</v>
      </c>
      <c r="E356" s="3" t="s">
        <v>631</v>
      </c>
      <c r="F356" s="3" t="s">
        <v>636</v>
      </c>
    </row>
    <row r="357" spans="1:6" x14ac:dyDescent="0.25">
      <c r="A357" s="3">
        <v>354</v>
      </c>
      <c r="B357" s="3" t="s">
        <v>636</v>
      </c>
      <c r="C357" s="16">
        <v>0</v>
      </c>
      <c r="D357" s="16">
        <v>0</v>
      </c>
      <c r="E357" s="3" t="s">
        <v>631</v>
      </c>
      <c r="F357" s="3" t="s">
        <v>636</v>
      </c>
    </row>
    <row r="358" spans="1:6" x14ac:dyDescent="0.25">
      <c r="A358" s="3">
        <v>355</v>
      </c>
      <c r="B358" s="3" t="s">
        <v>636</v>
      </c>
      <c r="C358" s="16">
        <v>0</v>
      </c>
      <c r="D358" s="16">
        <v>0</v>
      </c>
      <c r="E358" s="3" t="s">
        <v>631</v>
      </c>
      <c r="F358" s="3" t="s">
        <v>636</v>
      </c>
    </row>
    <row r="359" spans="1:6" x14ac:dyDescent="0.25">
      <c r="A359" s="3">
        <v>356</v>
      </c>
      <c r="B359" s="3" t="s">
        <v>636</v>
      </c>
      <c r="C359" s="16">
        <v>0</v>
      </c>
      <c r="D359" s="16">
        <v>0</v>
      </c>
      <c r="E359" s="3" t="s">
        <v>631</v>
      </c>
      <c r="F359" s="3" t="s">
        <v>636</v>
      </c>
    </row>
    <row r="360" spans="1:6" x14ac:dyDescent="0.25">
      <c r="A360" s="3">
        <v>357</v>
      </c>
      <c r="B360" s="3" t="s">
        <v>636</v>
      </c>
      <c r="C360" s="16">
        <v>0</v>
      </c>
      <c r="D360" s="16">
        <v>0</v>
      </c>
      <c r="E360" s="3" t="s">
        <v>631</v>
      </c>
      <c r="F360" s="3" t="s">
        <v>636</v>
      </c>
    </row>
    <row r="361" spans="1:6" x14ac:dyDescent="0.25">
      <c r="A361" s="3">
        <v>358</v>
      </c>
      <c r="B361" s="3" t="s">
        <v>636</v>
      </c>
      <c r="C361" s="16">
        <v>0</v>
      </c>
      <c r="D361" s="16">
        <v>0</v>
      </c>
      <c r="E361" s="3" t="s">
        <v>631</v>
      </c>
      <c r="F361" s="3" t="s">
        <v>636</v>
      </c>
    </row>
    <row r="362" spans="1:6" x14ac:dyDescent="0.25">
      <c r="A362" s="3">
        <v>359</v>
      </c>
      <c r="B362" s="3" t="s">
        <v>636</v>
      </c>
      <c r="C362" s="16">
        <v>0</v>
      </c>
      <c r="D362" s="16">
        <v>0</v>
      </c>
      <c r="E362" s="3" t="s">
        <v>631</v>
      </c>
      <c r="F362" s="3" t="s">
        <v>636</v>
      </c>
    </row>
    <row r="363" spans="1:6" x14ac:dyDescent="0.25">
      <c r="A363" s="3">
        <v>360</v>
      </c>
      <c r="B363" s="3" t="s">
        <v>636</v>
      </c>
      <c r="C363" s="16">
        <v>0</v>
      </c>
      <c r="D363" s="16">
        <v>0</v>
      </c>
      <c r="E363" s="3" t="s">
        <v>631</v>
      </c>
      <c r="F363" s="3" t="s">
        <v>636</v>
      </c>
    </row>
    <row r="364" spans="1:6" x14ac:dyDescent="0.25">
      <c r="A364" s="3">
        <v>361</v>
      </c>
      <c r="B364" s="3" t="s">
        <v>636</v>
      </c>
      <c r="C364" s="16">
        <v>0</v>
      </c>
      <c r="D364" s="16">
        <v>0</v>
      </c>
      <c r="E364" s="3" t="s">
        <v>631</v>
      </c>
      <c r="F364" s="3" t="s">
        <v>636</v>
      </c>
    </row>
    <row r="365" spans="1:6" x14ac:dyDescent="0.25">
      <c r="A365" s="3">
        <v>362</v>
      </c>
      <c r="B365" s="3" t="s">
        <v>636</v>
      </c>
      <c r="C365" s="16">
        <v>0</v>
      </c>
      <c r="D365" s="16">
        <v>0</v>
      </c>
      <c r="E365" s="3" t="s">
        <v>631</v>
      </c>
      <c r="F365" s="3" t="s">
        <v>636</v>
      </c>
    </row>
    <row r="366" spans="1:6" x14ac:dyDescent="0.25">
      <c r="A366" s="3">
        <v>363</v>
      </c>
      <c r="B366" s="3" t="s">
        <v>636</v>
      </c>
      <c r="C366" s="16">
        <v>0</v>
      </c>
      <c r="D366" s="16">
        <v>0</v>
      </c>
      <c r="E366" s="3" t="s">
        <v>631</v>
      </c>
      <c r="F366" s="3" t="s">
        <v>636</v>
      </c>
    </row>
    <row r="367" spans="1:6" x14ac:dyDescent="0.25">
      <c r="A367" s="3">
        <v>364</v>
      </c>
      <c r="B367" s="3" t="s">
        <v>636</v>
      </c>
      <c r="C367" s="16">
        <v>0</v>
      </c>
      <c r="D367" s="16">
        <v>0</v>
      </c>
      <c r="E367" s="3" t="s">
        <v>631</v>
      </c>
      <c r="F367" s="3" t="s">
        <v>636</v>
      </c>
    </row>
    <row r="368" spans="1:6" x14ac:dyDescent="0.25">
      <c r="A368" s="3">
        <v>365</v>
      </c>
      <c r="B368" s="3" t="s">
        <v>636</v>
      </c>
      <c r="C368" s="16">
        <v>0</v>
      </c>
      <c r="D368" s="16">
        <v>0</v>
      </c>
      <c r="E368" s="3" t="s">
        <v>631</v>
      </c>
      <c r="F368" s="3" t="s">
        <v>636</v>
      </c>
    </row>
    <row r="369" spans="1:6" x14ac:dyDescent="0.25">
      <c r="A369" s="3">
        <v>366</v>
      </c>
      <c r="B369" s="3" t="s">
        <v>636</v>
      </c>
      <c r="C369" s="16">
        <v>0</v>
      </c>
      <c r="D369" s="16">
        <v>0</v>
      </c>
      <c r="E369" s="3" t="s">
        <v>631</v>
      </c>
      <c r="F369" s="3" t="s">
        <v>636</v>
      </c>
    </row>
    <row r="370" spans="1:6" x14ac:dyDescent="0.25">
      <c r="A370" s="3">
        <v>367</v>
      </c>
      <c r="B370" s="3" t="s">
        <v>636</v>
      </c>
      <c r="C370" s="16">
        <v>0</v>
      </c>
      <c r="D370" s="16">
        <v>0</v>
      </c>
      <c r="E370" s="3" t="s">
        <v>631</v>
      </c>
      <c r="F370" s="3" t="s">
        <v>636</v>
      </c>
    </row>
    <row r="371" spans="1:6" x14ac:dyDescent="0.25">
      <c r="A371" s="3">
        <v>368</v>
      </c>
      <c r="B371" s="3" t="s">
        <v>636</v>
      </c>
      <c r="C371" s="16">
        <v>0</v>
      </c>
      <c r="D371" s="16">
        <v>0</v>
      </c>
      <c r="E371" s="3" t="s">
        <v>631</v>
      </c>
      <c r="F371" s="3" t="s">
        <v>636</v>
      </c>
    </row>
    <row r="372" spans="1:6" x14ac:dyDescent="0.25">
      <c r="A372" s="3">
        <v>369</v>
      </c>
      <c r="B372" s="3" t="s">
        <v>636</v>
      </c>
      <c r="C372" s="16">
        <v>0</v>
      </c>
      <c r="D372" s="16">
        <v>0</v>
      </c>
      <c r="E372" s="3" t="s">
        <v>631</v>
      </c>
      <c r="F372" s="3" t="s">
        <v>636</v>
      </c>
    </row>
    <row r="373" spans="1:6" x14ac:dyDescent="0.25">
      <c r="A373" s="3">
        <v>370</v>
      </c>
      <c r="B373" s="3" t="s">
        <v>636</v>
      </c>
      <c r="C373" s="16">
        <v>0</v>
      </c>
      <c r="D373" s="16">
        <v>0</v>
      </c>
      <c r="E373" s="3" t="s">
        <v>631</v>
      </c>
      <c r="F373" s="3" t="s">
        <v>636</v>
      </c>
    </row>
    <row r="374" spans="1:6" x14ac:dyDescent="0.25">
      <c r="A374" s="3">
        <v>371</v>
      </c>
      <c r="B374" s="3" t="s">
        <v>636</v>
      </c>
      <c r="C374" s="16">
        <v>0</v>
      </c>
      <c r="D374" s="16">
        <v>0</v>
      </c>
      <c r="E374" s="3" t="s">
        <v>631</v>
      </c>
      <c r="F374" s="3" t="s">
        <v>636</v>
      </c>
    </row>
    <row r="375" spans="1:6" x14ac:dyDescent="0.25">
      <c r="A375" s="3">
        <v>372</v>
      </c>
      <c r="B375" s="3" t="s">
        <v>636</v>
      </c>
      <c r="C375" s="16">
        <v>0</v>
      </c>
      <c r="D375" s="16">
        <v>0</v>
      </c>
      <c r="E375" s="3" t="s">
        <v>631</v>
      </c>
      <c r="F375" s="3" t="s">
        <v>636</v>
      </c>
    </row>
    <row r="376" spans="1:6" x14ac:dyDescent="0.25">
      <c r="A376" s="3">
        <v>373</v>
      </c>
      <c r="B376" s="3" t="s">
        <v>636</v>
      </c>
      <c r="C376" s="16">
        <v>0</v>
      </c>
      <c r="D376" s="16">
        <v>0</v>
      </c>
      <c r="E376" s="3" t="s">
        <v>631</v>
      </c>
      <c r="F376" s="3" t="s">
        <v>636</v>
      </c>
    </row>
    <row r="377" spans="1:6" x14ac:dyDescent="0.25">
      <c r="A377" s="3">
        <v>374</v>
      </c>
      <c r="B377" s="3" t="s">
        <v>636</v>
      </c>
      <c r="C377" s="16">
        <v>0</v>
      </c>
      <c r="D377" s="16">
        <v>0</v>
      </c>
      <c r="E377" s="3" t="s">
        <v>631</v>
      </c>
      <c r="F377" s="3" t="s">
        <v>636</v>
      </c>
    </row>
    <row r="378" spans="1:6" x14ac:dyDescent="0.25">
      <c r="A378" s="3">
        <v>375</v>
      </c>
      <c r="B378" s="3" t="s">
        <v>636</v>
      </c>
      <c r="C378" s="16">
        <v>0</v>
      </c>
      <c r="D378" s="16">
        <v>0</v>
      </c>
      <c r="E378" s="3" t="s">
        <v>631</v>
      </c>
      <c r="F378" s="3" t="s">
        <v>636</v>
      </c>
    </row>
    <row r="379" spans="1:6" x14ac:dyDescent="0.25">
      <c r="A379" s="3">
        <v>376</v>
      </c>
      <c r="B379" s="3" t="s">
        <v>636</v>
      </c>
      <c r="C379" s="16">
        <v>0</v>
      </c>
      <c r="D379" s="16">
        <v>0</v>
      </c>
      <c r="E379" s="3" t="s">
        <v>631</v>
      </c>
      <c r="F379" s="3" t="s">
        <v>636</v>
      </c>
    </row>
    <row r="380" spans="1:6" x14ac:dyDescent="0.25">
      <c r="A380" s="3">
        <v>377</v>
      </c>
      <c r="B380" s="3" t="s">
        <v>636</v>
      </c>
      <c r="C380" s="16">
        <v>0</v>
      </c>
      <c r="D380" s="16">
        <v>0</v>
      </c>
      <c r="E380" s="3" t="s">
        <v>631</v>
      </c>
      <c r="F380" s="3" t="s">
        <v>636</v>
      </c>
    </row>
    <row r="381" spans="1:6" x14ac:dyDescent="0.25">
      <c r="A381" s="3">
        <v>378</v>
      </c>
      <c r="B381" s="3" t="s">
        <v>636</v>
      </c>
      <c r="C381" s="16">
        <v>0</v>
      </c>
      <c r="D381" s="16">
        <v>0</v>
      </c>
      <c r="E381" s="3" t="s">
        <v>631</v>
      </c>
      <c r="F381" s="3" t="s">
        <v>636</v>
      </c>
    </row>
    <row r="382" spans="1:6" x14ac:dyDescent="0.25">
      <c r="A382" s="3">
        <v>379</v>
      </c>
      <c r="B382" s="3" t="s">
        <v>636</v>
      </c>
      <c r="C382" s="16">
        <v>0</v>
      </c>
      <c r="D382" s="16">
        <v>0</v>
      </c>
      <c r="E382" s="3" t="s">
        <v>631</v>
      </c>
      <c r="F382" s="3" t="s">
        <v>636</v>
      </c>
    </row>
    <row r="383" spans="1:6" x14ac:dyDescent="0.25">
      <c r="A383" s="3">
        <v>380</v>
      </c>
      <c r="B383" s="3" t="s">
        <v>636</v>
      </c>
      <c r="C383" s="16">
        <v>0</v>
      </c>
      <c r="D383" s="16">
        <v>0</v>
      </c>
      <c r="E383" s="3" t="s">
        <v>631</v>
      </c>
      <c r="F383" s="3" t="s">
        <v>636</v>
      </c>
    </row>
    <row r="384" spans="1:6" x14ac:dyDescent="0.25">
      <c r="A384" s="3">
        <v>381</v>
      </c>
      <c r="B384" s="3" t="s">
        <v>636</v>
      </c>
      <c r="C384" s="16">
        <v>0</v>
      </c>
      <c r="D384" s="16">
        <v>0</v>
      </c>
      <c r="E384" s="3" t="s">
        <v>631</v>
      </c>
      <c r="F384" s="3" t="s">
        <v>636</v>
      </c>
    </row>
    <row r="385" spans="1:6" x14ac:dyDescent="0.25">
      <c r="A385" s="3">
        <v>382</v>
      </c>
      <c r="B385" s="3" t="s">
        <v>636</v>
      </c>
      <c r="C385" s="16">
        <v>0</v>
      </c>
      <c r="D385" s="16">
        <v>0</v>
      </c>
      <c r="E385" s="3" t="s">
        <v>631</v>
      </c>
      <c r="F385" s="3" t="s">
        <v>636</v>
      </c>
    </row>
    <row r="386" spans="1:6" x14ac:dyDescent="0.25">
      <c r="A386" s="3">
        <v>383</v>
      </c>
      <c r="B386" s="3" t="s">
        <v>636</v>
      </c>
      <c r="C386" s="16">
        <v>0</v>
      </c>
      <c r="D386" s="16">
        <v>0</v>
      </c>
      <c r="E386" s="3" t="s">
        <v>631</v>
      </c>
      <c r="F386" s="3" t="s">
        <v>636</v>
      </c>
    </row>
    <row r="387" spans="1:6" x14ac:dyDescent="0.25">
      <c r="A387" s="3">
        <v>384</v>
      </c>
      <c r="B387" s="3" t="s">
        <v>636</v>
      </c>
      <c r="C387" s="16">
        <v>0</v>
      </c>
      <c r="D387" s="16">
        <v>0</v>
      </c>
      <c r="E387" s="3" t="s">
        <v>631</v>
      </c>
      <c r="F387" s="3" t="s">
        <v>636</v>
      </c>
    </row>
    <row r="388" spans="1:6" x14ac:dyDescent="0.25">
      <c r="A388" s="3">
        <v>385</v>
      </c>
      <c r="B388" s="3" t="s">
        <v>636</v>
      </c>
      <c r="C388" s="16">
        <v>0</v>
      </c>
      <c r="D388" s="16">
        <v>0</v>
      </c>
      <c r="E388" s="3" t="s">
        <v>631</v>
      </c>
      <c r="F388" s="3" t="s">
        <v>636</v>
      </c>
    </row>
    <row r="389" spans="1:6" x14ac:dyDescent="0.25">
      <c r="A389" s="3">
        <v>386</v>
      </c>
      <c r="B389" s="3" t="s">
        <v>636</v>
      </c>
      <c r="C389" s="16">
        <v>0</v>
      </c>
      <c r="D389" s="16">
        <v>0</v>
      </c>
      <c r="E389" s="3" t="s">
        <v>631</v>
      </c>
      <c r="F389" s="3" t="s">
        <v>636</v>
      </c>
    </row>
    <row r="390" spans="1:6" x14ac:dyDescent="0.25">
      <c r="A390" s="3">
        <v>387</v>
      </c>
      <c r="B390" s="3" t="s">
        <v>636</v>
      </c>
      <c r="C390" s="16">
        <v>0</v>
      </c>
      <c r="D390" s="16">
        <v>0</v>
      </c>
      <c r="E390" s="3" t="s">
        <v>631</v>
      </c>
      <c r="F390" s="3" t="s">
        <v>636</v>
      </c>
    </row>
    <row r="391" spans="1:6" x14ac:dyDescent="0.25">
      <c r="A391" s="3">
        <v>388</v>
      </c>
      <c r="B391" s="3" t="s">
        <v>636</v>
      </c>
      <c r="C391" s="16">
        <v>0</v>
      </c>
      <c r="D391" s="16">
        <v>0</v>
      </c>
      <c r="E391" s="3" t="s">
        <v>631</v>
      </c>
      <c r="F391" s="3" t="s">
        <v>636</v>
      </c>
    </row>
    <row r="392" spans="1:6" x14ac:dyDescent="0.25">
      <c r="A392" s="3">
        <v>389</v>
      </c>
      <c r="B392" s="3" t="s">
        <v>636</v>
      </c>
      <c r="C392" s="16">
        <v>0</v>
      </c>
      <c r="D392" s="16">
        <v>0</v>
      </c>
      <c r="E392" s="3" t="s">
        <v>631</v>
      </c>
      <c r="F392" s="3" t="s">
        <v>636</v>
      </c>
    </row>
    <row r="393" spans="1:6" x14ac:dyDescent="0.25">
      <c r="A393" s="3">
        <v>390</v>
      </c>
      <c r="B393" s="3" t="s">
        <v>636</v>
      </c>
      <c r="C393" s="16">
        <v>0</v>
      </c>
      <c r="D393" s="16">
        <v>0</v>
      </c>
      <c r="E393" s="3" t="s">
        <v>631</v>
      </c>
      <c r="F393" s="3" t="s">
        <v>636</v>
      </c>
    </row>
    <row r="394" spans="1:6" x14ac:dyDescent="0.25">
      <c r="A394" s="3">
        <v>391</v>
      </c>
      <c r="B394" s="3" t="s">
        <v>636</v>
      </c>
      <c r="C394" s="16">
        <v>0</v>
      </c>
      <c r="D394" s="16">
        <v>0</v>
      </c>
      <c r="E394" s="3" t="s">
        <v>631</v>
      </c>
      <c r="F394" s="3" t="s">
        <v>636</v>
      </c>
    </row>
    <row r="395" spans="1:6" x14ac:dyDescent="0.25">
      <c r="A395" s="3">
        <v>392</v>
      </c>
      <c r="B395" s="3" t="s">
        <v>636</v>
      </c>
      <c r="C395" s="16">
        <v>0</v>
      </c>
      <c r="D395" s="16">
        <v>0</v>
      </c>
      <c r="E395" s="3" t="s">
        <v>631</v>
      </c>
      <c r="F395" s="3" t="s">
        <v>636</v>
      </c>
    </row>
    <row r="396" spans="1:6" x14ac:dyDescent="0.25">
      <c r="A396" s="3">
        <v>393</v>
      </c>
      <c r="B396" s="3" t="s">
        <v>636</v>
      </c>
      <c r="C396" s="16">
        <v>0</v>
      </c>
      <c r="D396" s="16">
        <v>0</v>
      </c>
      <c r="E396" s="3" t="s">
        <v>631</v>
      </c>
      <c r="F396" s="3" t="s">
        <v>636</v>
      </c>
    </row>
    <row r="397" spans="1:6" x14ac:dyDescent="0.25">
      <c r="A397" s="3">
        <v>394</v>
      </c>
      <c r="B397" s="3" t="s">
        <v>636</v>
      </c>
      <c r="C397" s="16">
        <v>0</v>
      </c>
      <c r="D397" s="16">
        <v>0</v>
      </c>
      <c r="E397" s="3" t="s">
        <v>631</v>
      </c>
      <c r="F397" s="3" t="s">
        <v>636</v>
      </c>
    </row>
    <row r="398" spans="1:6" x14ac:dyDescent="0.25">
      <c r="A398" s="3">
        <v>395</v>
      </c>
      <c r="B398" s="3" t="s">
        <v>636</v>
      </c>
      <c r="C398" s="16">
        <v>0</v>
      </c>
      <c r="D398" s="16">
        <v>0</v>
      </c>
      <c r="E398" s="3" t="s">
        <v>631</v>
      </c>
      <c r="F398" s="3" t="s">
        <v>636</v>
      </c>
    </row>
    <row r="399" spans="1:6" x14ac:dyDescent="0.25">
      <c r="A399" s="3">
        <v>396</v>
      </c>
      <c r="B399" s="3" t="s">
        <v>636</v>
      </c>
      <c r="C399" s="16">
        <v>0</v>
      </c>
      <c r="D399" s="16">
        <v>0</v>
      </c>
      <c r="E399" s="3" t="s">
        <v>631</v>
      </c>
      <c r="F399" s="3" t="s">
        <v>636</v>
      </c>
    </row>
    <row r="400" spans="1:6" x14ac:dyDescent="0.25">
      <c r="A400" s="3">
        <v>397</v>
      </c>
      <c r="B400" s="3" t="s">
        <v>636</v>
      </c>
      <c r="C400" s="16">
        <v>0</v>
      </c>
      <c r="D400" s="16">
        <v>0</v>
      </c>
      <c r="E400" s="3" t="s">
        <v>631</v>
      </c>
      <c r="F400" s="3" t="s">
        <v>636</v>
      </c>
    </row>
    <row r="401" spans="1:6" x14ac:dyDescent="0.25">
      <c r="A401" s="3">
        <v>398</v>
      </c>
      <c r="B401" s="3" t="s">
        <v>636</v>
      </c>
      <c r="C401" s="16">
        <v>0</v>
      </c>
      <c r="D401" s="16">
        <v>0</v>
      </c>
      <c r="E401" s="3" t="s">
        <v>631</v>
      </c>
      <c r="F401" s="3" t="s">
        <v>636</v>
      </c>
    </row>
    <row r="402" spans="1:6" x14ac:dyDescent="0.25">
      <c r="A402" s="3">
        <v>399</v>
      </c>
      <c r="B402" s="3" t="s">
        <v>636</v>
      </c>
      <c r="C402" s="16">
        <v>0</v>
      </c>
      <c r="D402" s="16">
        <v>0</v>
      </c>
      <c r="E402" s="3" t="s">
        <v>631</v>
      </c>
      <c r="F402" s="3" t="s">
        <v>636</v>
      </c>
    </row>
    <row r="403" spans="1:6" x14ac:dyDescent="0.25">
      <c r="A403" s="3">
        <v>400</v>
      </c>
      <c r="B403" s="3" t="s">
        <v>636</v>
      </c>
      <c r="C403" s="16">
        <v>0</v>
      </c>
      <c r="D403" s="16">
        <v>0</v>
      </c>
      <c r="E403" s="3" t="s">
        <v>631</v>
      </c>
      <c r="F403" s="3" t="s">
        <v>636</v>
      </c>
    </row>
    <row r="404" spans="1:6" x14ac:dyDescent="0.25">
      <c r="A404" s="3">
        <v>401</v>
      </c>
      <c r="B404" s="3" t="s">
        <v>636</v>
      </c>
      <c r="C404" s="16">
        <v>0</v>
      </c>
      <c r="D404" s="16">
        <v>0</v>
      </c>
      <c r="E404" s="3" t="s">
        <v>631</v>
      </c>
      <c r="F404" s="3" t="s">
        <v>636</v>
      </c>
    </row>
    <row r="405" spans="1:6" x14ac:dyDescent="0.25">
      <c r="A405" s="3">
        <v>402</v>
      </c>
      <c r="B405" s="3" t="s">
        <v>636</v>
      </c>
      <c r="C405" s="16">
        <v>0</v>
      </c>
      <c r="D405" s="16">
        <v>0</v>
      </c>
      <c r="E405" s="3" t="s">
        <v>631</v>
      </c>
      <c r="F405" s="3" t="s">
        <v>636</v>
      </c>
    </row>
    <row r="406" spans="1:6" x14ac:dyDescent="0.25">
      <c r="A406" s="3">
        <v>403</v>
      </c>
      <c r="B406" s="3" t="s">
        <v>636</v>
      </c>
      <c r="C406" s="16">
        <v>0</v>
      </c>
      <c r="D406" s="16">
        <v>0</v>
      </c>
      <c r="E406" s="3" t="s">
        <v>631</v>
      </c>
      <c r="F406" s="3" t="s">
        <v>636</v>
      </c>
    </row>
    <row r="407" spans="1:6" x14ac:dyDescent="0.25">
      <c r="A407" s="3">
        <v>404</v>
      </c>
      <c r="B407" s="3" t="s">
        <v>636</v>
      </c>
      <c r="C407" s="16">
        <v>0</v>
      </c>
      <c r="D407" s="16">
        <v>0</v>
      </c>
      <c r="E407" s="3" t="s">
        <v>631</v>
      </c>
      <c r="F407" s="3" t="s">
        <v>636</v>
      </c>
    </row>
    <row r="408" spans="1:6" x14ac:dyDescent="0.25">
      <c r="A408" s="3">
        <v>405</v>
      </c>
      <c r="B408" s="3" t="s">
        <v>636</v>
      </c>
      <c r="C408" s="16">
        <v>0</v>
      </c>
      <c r="D408" s="16">
        <v>0</v>
      </c>
      <c r="E408" s="3" t="s">
        <v>631</v>
      </c>
      <c r="F408" s="3" t="s">
        <v>636</v>
      </c>
    </row>
    <row r="409" spans="1:6" x14ac:dyDescent="0.25">
      <c r="A409" s="3">
        <v>406</v>
      </c>
      <c r="B409" s="3" t="s">
        <v>636</v>
      </c>
      <c r="C409" s="16">
        <v>0</v>
      </c>
      <c r="D409" s="16">
        <v>0</v>
      </c>
      <c r="E409" s="3" t="s">
        <v>631</v>
      </c>
      <c r="F409" s="3" t="s">
        <v>636</v>
      </c>
    </row>
    <row r="410" spans="1:6" x14ac:dyDescent="0.25">
      <c r="A410" s="3">
        <v>407</v>
      </c>
      <c r="B410" s="3" t="s">
        <v>636</v>
      </c>
      <c r="C410" s="16">
        <v>0</v>
      </c>
      <c r="D410" s="16">
        <v>0</v>
      </c>
      <c r="E410" s="3" t="s">
        <v>631</v>
      </c>
      <c r="F410" s="3" t="s">
        <v>636</v>
      </c>
    </row>
    <row r="411" spans="1:6" x14ac:dyDescent="0.25">
      <c r="A411" s="3">
        <v>408</v>
      </c>
      <c r="B411" s="3" t="s">
        <v>636</v>
      </c>
      <c r="C411" s="16">
        <v>0</v>
      </c>
      <c r="D411" s="16">
        <v>0</v>
      </c>
      <c r="E411" s="3" t="s">
        <v>631</v>
      </c>
      <c r="F411" s="3" t="s">
        <v>636</v>
      </c>
    </row>
    <row r="412" spans="1:6" x14ac:dyDescent="0.25">
      <c r="A412" s="3">
        <v>409</v>
      </c>
      <c r="B412" s="3" t="s">
        <v>636</v>
      </c>
      <c r="C412" s="16">
        <v>0</v>
      </c>
      <c r="D412" s="16">
        <v>0</v>
      </c>
      <c r="E412" s="3" t="s">
        <v>631</v>
      </c>
      <c r="F412" s="3" t="s">
        <v>636</v>
      </c>
    </row>
    <row r="413" spans="1:6" x14ac:dyDescent="0.25">
      <c r="A413" s="3">
        <v>410</v>
      </c>
      <c r="B413" s="3" t="s">
        <v>636</v>
      </c>
      <c r="C413" s="16">
        <v>0</v>
      </c>
      <c r="D413" s="16">
        <v>0</v>
      </c>
      <c r="E413" s="3" t="s">
        <v>631</v>
      </c>
      <c r="F413" s="3" t="s">
        <v>636</v>
      </c>
    </row>
    <row r="414" spans="1:6" x14ac:dyDescent="0.25">
      <c r="A414" s="3">
        <v>411</v>
      </c>
      <c r="B414" s="3" t="s">
        <v>636</v>
      </c>
      <c r="C414" s="16">
        <v>0</v>
      </c>
      <c r="D414" s="16">
        <v>0</v>
      </c>
      <c r="E414" s="3" t="s">
        <v>631</v>
      </c>
      <c r="F414" s="3" t="s">
        <v>636</v>
      </c>
    </row>
    <row r="415" spans="1:6" x14ac:dyDescent="0.25">
      <c r="A415" s="3">
        <v>412</v>
      </c>
      <c r="B415" s="3" t="s">
        <v>636</v>
      </c>
      <c r="C415" s="16">
        <v>0</v>
      </c>
      <c r="D415" s="16">
        <v>0</v>
      </c>
      <c r="E415" s="3" t="s">
        <v>631</v>
      </c>
      <c r="F415" s="3" t="s">
        <v>636</v>
      </c>
    </row>
    <row r="416" spans="1:6" x14ac:dyDescent="0.25">
      <c r="A416" s="3">
        <v>413</v>
      </c>
      <c r="B416" s="3" t="s">
        <v>636</v>
      </c>
      <c r="C416" s="16">
        <v>0</v>
      </c>
      <c r="D416" s="16">
        <v>0</v>
      </c>
      <c r="E416" s="3" t="s">
        <v>631</v>
      </c>
      <c r="F416" s="3" t="s">
        <v>636</v>
      </c>
    </row>
    <row r="417" spans="1:6" x14ac:dyDescent="0.25">
      <c r="A417" s="3">
        <v>414</v>
      </c>
      <c r="B417" s="3" t="s">
        <v>636</v>
      </c>
      <c r="C417" s="16">
        <v>0</v>
      </c>
      <c r="D417" s="16">
        <v>0</v>
      </c>
      <c r="E417" s="3" t="s">
        <v>631</v>
      </c>
      <c r="F417" s="3" t="s">
        <v>636</v>
      </c>
    </row>
    <row r="418" spans="1:6" x14ac:dyDescent="0.25">
      <c r="A418" s="3">
        <v>415</v>
      </c>
      <c r="B418" s="3" t="s">
        <v>636</v>
      </c>
      <c r="C418" s="16">
        <v>0</v>
      </c>
      <c r="D418" s="16">
        <v>0</v>
      </c>
      <c r="E418" s="3" t="s">
        <v>631</v>
      </c>
      <c r="F418" s="3" t="s">
        <v>636</v>
      </c>
    </row>
    <row r="419" spans="1:6" x14ac:dyDescent="0.25">
      <c r="A419" s="3">
        <v>416</v>
      </c>
      <c r="B419" s="3" t="s">
        <v>636</v>
      </c>
      <c r="C419" s="16">
        <v>0</v>
      </c>
      <c r="D419" s="16">
        <v>0</v>
      </c>
      <c r="E419" s="3" t="s">
        <v>631</v>
      </c>
      <c r="F419" s="3" t="s">
        <v>636</v>
      </c>
    </row>
    <row r="420" spans="1:6" x14ac:dyDescent="0.25">
      <c r="A420" s="3">
        <v>417</v>
      </c>
      <c r="B420" s="3" t="s">
        <v>636</v>
      </c>
      <c r="C420" s="16">
        <v>0</v>
      </c>
      <c r="D420" s="16">
        <v>0</v>
      </c>
      <c r="E420" s="3" t="s">
        <v>631</v>
      </c>
      <c r="F420" s="3" t="s">
        <v>636</v>
      </c>
    </row>
    <row r="421" spans="1:6" x14ac:dyDescent="0.25">
      <c r="A421" s="3">
        <v>418</v>
      </c>
      <c r="B421" s="3" t="s">
        <v>636</v>
      </c>
      <c r="C421" s="16">
        <v>0</v>
      </c>
      <c r="D421" s="16">
        <v>0</v>
      </c>
      <c r="E421" s="3" t="s">
        <v>631</v>
      </c>
      <c r="F421" s="3" t="s">
        <v>636</v>
      </c>
    </row>
    <row r="422" spans="1:6" x14ac:dyDescent="0.25">
      <c r="A422" s="3">
        <v>419</v>
      </c>
      <c r="B422" s="3" t="s">
        <v>636</v>
      </c>
      <c r="C422" s="16">
        <v>0</v>
      </c>
      <c r="D422" s="16">
        <v>0</v>
      </c>
      <c r="E422" s="3" t="s">
        <v>631</v>
      </c>
      <c r="F422" s="3" t="s">
        <v>636</v>
      </c>
    </row>
    <row r="423" spans="1:6" x14ac:dyDescent="0.25">
      <c r="A423" s="3">
        <v>420</v>
      </c>
      <c r="B423" s="3" t="s">
        <v>636</v>
      </c>
      <c r="C423" s="16">
        <v>0</v>
      </c>
      <c r="D423" s="16">
        <v>0</v>
      </c>
      <c r="E423" s="3" t="s">
        <v>631</v>
      </c>
      <c r="F423" s="3" t="s">
        <v>636</v>
      </c>
    </row>
    <row r="424" spans="1:6" x14ac:dyDescent="0.25">
      <c r="A424" s="3">
        <v>421</v>
      </c>
      <c r="B424" s="3" t="s">
        <v>636</v>
      </c>
      <c r="C424" s="16">
        <v>0</v>
      </c>
      <c r="D424" s="16">
        <v>0</v>
      </c>
      <c r="E424" s="3" t="s">
        <v>631</v>
      </c>
      <c r="F424" s="3" t="s">
        <v>636</v>
      </c>
    </row>
    <row r="425" spans="1:6" x14ac:dyDescent="0.25">
      <c r="A425" s="3">
        <v>422</v>
      </c>
      <c r="B425" s="3" t="s">
        <v>636</v>
      </c>
      <c r="C425" s="16">
        <v>0</v>
      </c>
      <c r="D425" s="16">
        <v>0</v>
      </c>
      <c r="E425" s="3" t="s">
        <v>631</v>
      </c>
      <c r="F425" s="3" t="s">
        <v>636</v>
      </c>
    </row>
    <row r="426" spans="1:6" x14ac:dyDescent="0.25">
      <c r="A426" s="3">
        <v>423</v>
      </c>
      <c r="B426" s="3" t="s">
        <v>636</v>
      </c>
      <c r="C426" s="16">
        <v>0</v>
      </c>
      <c r="D426" s="16">
        <v>0</v>
      </c>
      <c r="E426" s="3" t="s">
        <v>631</v>
      </c>
      <c r="F426" s="3" t="s">
        <v>636</v>
      </c>
    </row>
    <row r="427" spans="1:6" x14ac:dyDescent="0.25">
      <c r="A427" s="3">
        <v>424</v>
      </c>
      <c r="B427" s="3" t="s">
        <v>636</v>
      </c>
      <c r="C427" s="16">
        <v>0</v>
      </c>
      <c r="D427" s="16">
        <v>0</v>
      </c>
      <c r="E427" s="3" t="s">
        <v>631</v>
      </c>
      <c r="F427" s="3" t="s">
        <v>636</v>
      </c>
    </row>
    <row r="428" spans="1:6" x14ac:dyDescent="0.25">
      <c r="A428" s="3">
        <v>425</v>
      </c>
      <c r="B428" s="3" t="s">
        <v>636</v>
      </c>
      <c r="C428" s="16">
        <v>0</v>
      </c>
      <c r="D428" s="16">
        <v>0</v>
      </c>
      <c r="E428" s="3" t="s">
        <v>631</v>
      </c>
      <c r="F428" s="3" t="s">
        <v>636</v>
      </c>
    </row>
    <row r="429" spans="1:6" x14ac:dyDescent="0.25">
      <c r="A429" s="3">
        <v>426</v>
      </c>
      <c r="B429" s="3" t="s">
        <v>636</v>
      </c>
      <c r="C429" s="16">
        <v>0</v>
      </c>
      <c r="D429" s="16">
        <v>0</v>
      </c>
      <c r="E429" s="3" t="s">
        <v>631</v>
      </c>
      <c r="F429" s="3" t="s">
        <v>636</v>
      </c>
    </row>
    <row r="430" spans="1:6" x14ac:dyDescent="0.25">
      <c r="A430" s="3">
        <v>427</v>
      </c>
      <c r="B430" s="3" t="s">
        <v>636</v>
      </c>
      <c r="C430" s="16">
        <v>0</v>
      </c>
      <c r="D430" s="16">
        <v>0</v>
      </c>
      <c r="E430" s="3" t="s">
        <v>631</v>
      </c>
      <c r="F430" s="3" t="s">
        <v>636</v>
      </c>
    </row>
    <row r="431" spans="1:6" x14ac:dyDescent="0.25">
      <c r="A431" s="3">
        <v>428</v>
      </c>
      <c r="B431" s="3" t="s">
        <v>636</v>
      </c>
      <c r="C431" s="16">
        <v>0</v>
      </c>
      <c r="D431" s="16">
        <v>0</v>
      </c>
      <c r="E431" s="3" t="s">
        <v>631</v>
      </c>
      <c r="F431" s="3" t="s">
        <v>636</v>
      </c>
    </row>
    <row r="432" spans="1:6" x14ac:dyDescent="0.25">
      <c r="A432" s="3">
        <v>429</v>
      </c>
      <c r="B432" s="3" t="s">
        <v>636</v>
      </c>
      <c r="C432" s="16">
        <v>0</v>
      </c>
      <c r="D432" s="16">
        <v>0</v>
      </c>
      <c r="E432" s="3" t="s">
        <v>631</v>
      </c>
      <c r="F432" s="3" t="s">
        <v>636</v>
      </c>
    </row>
    <row r="433" spans="1:6" x14ac:dyDescent="0.25">
      <c r="A433" s="3">
        <v>430</v>
      </c>
      <c r="B433" s="3" t="s">
        <v>636</v>
      </c>
      <c r="C433" s="16">
        <v>0</v>
      </c>
      <c r="D433" s="16">
        <v>0</v>
      </c>
      <c r="E433" s="3" t="s">
        <v>631</v>
      </c>
      <c r="F433" s="3" t="s">
        <v>636</v>
      </c>
    </row>
    <row r="434" spans="1:6" x14ac:dyDescent="0.25">
      <c r="A434" s="3">
        <v>431</v>
      </c>
      <c r="B434" s="3" t="s">
        <v>636</v>
      </c>
      <c r="C434" s="16">
        <v>0</v>
      </c>
      <c r="D434" s="16">
        <v>0</v>
      </c>
      <c r="E434" s="3" t="s">
        <v>631</v>
      </c>
      <c r="F434" s="3" t="s">
        <v>636</v>
      </c>
    </row>
    <row r="435" spans="1:6" x14ac:dyDescent="0.25">
      <c r="A435" s="3">
        <v>432</v>
      </c>
      <c r="B435" s="3" t="s">
        <v>636</v>
      </c>
      <c r="C435" s="16">
        <v>0</v>
      </c>
      <c r="D435" s="16">
        <v>0</v>
      </c>
      <c r="E435" s="3" t="s">
        <v>631</v>
      </c>
      <c r="F435" s="3" t="s">
        <v>636</v>
      </c>
    </row>
    <row r="436" spans="1:6" x14ac:dyDescent="0.25">
      <c r="A436" s="3">
        <v>433</v>
      </c>
      <c r="B436" s="3" t="s">
        <v>636</v>
      </c>
      <c r="C436" s="16">
        <v>0</v>
      </c>
      <c r="D436" s="16">
        <v>0</v>
      </c>
      <c r="E436" s="3" t="s">
        <v>631</v>
      </c>
      <c r="F436" s="3" t="s">
        <v>636</v>
      </c>
    </row>
    <row r="437" spans="1:6" x14ac:dyDescent="0.25">
      <c r="A437" s="3">
        <v>434</v>
      </c>
      <c r="B437" s="3" t="s">
        <v>636</v>
      </c>
      <c r="C437" s="16">
        <v>0</v>
      </c>
      <c r="D437" s="16">
        <v>0</v>
      </c>
      <c r="E437" s="3" t="s">
        <v>631</v>
      </c>
      <c r="F437" s="3" t="s">
        <v>636</v>
      </c>
    </row>
    <row r="438" spans="1:6" x14ac:dyDescent="0.25">
      <c r="A438" s="3">
        <v>435</v>
      </c>
      <c r="B438" s="3" t="s">
        <v>636</v>
      </c>
      <c r="C438" s="16">
        <v>0</v>
      </c>
      <c r="D438" s="16">
        <v>0</v>
      </c>
      <c r="E438" s="3" t="s">
        <v>631</v>
      </c>
      <c r="F438" s="3" t="s">
        <v>636</v>
      </c>
    </row>
    <row r="439" spans="1:6" x14ac:dyDescent="0.25">
      <c r="A439" s="3">
        <v>436</v>
      </c>
      <c r="B439" s="3" t="s">
        <v>636</v>
      </c>
      <c r="C439" s="16">
        <v>0</v>
      </c>
      <c r="D439" s="16">
        <v>0</v>
      </c>
      <c r="E439" s="3" t="s">
        <v>631</v>
      </c>
      <c r="F439" s="3" t="s">
        <v>636</v>
      </c>
    </row>
    <row r="440" spans="1:6" x14ac:dyDescent="0.25">
      <c r="A440" s="3">
        <v>437</v>
      </c>
      <c r="B440" s="3" t="s">
        <v>636</v>
      </c>
      <c r="C440" s="16">
        <v>0</v>
      </c>
      <c r="D440" s="16">
        <v>0</v>
      </c>
      <c r="E440" s="3" t="s">
        <v>631</v>
      </c>
      <c r="F440" s="3" t="s">
        <v>636</v>
      </c>
    </row>
    <row r="441" spans="1:6" x14ac:dyDescent="0.25">
      <c r="A441" s="3">
        <v>438</v>
      </c>
      <c r="B441" s="3" t="s">
        <v>636</v>
      </c>
      <c r="C441" s="16">
        <v>0</v>
      </c>
      <c r="D441" s="16">
        <v>0</v>
      </c>
      <c r="E441" s="3" t="s">
        <v>631</v>
      </c>
      <c r="F441" s="3" t="s">
        <v>636</v>
      </c>
    </row>
    <row r="442" spans="1:6" x14ac:dyDescent="0.25">
      <c r="A442" s="3">
        <v>439</v>
      </c>
      <c r="B442" s="3" t="s">
        <v>636</v>
      </c>
      <c r="C442" s="16">
        <v>0</v>
      </c>
      <c r="D442" s="16">
        <v>0</v>
      </c>
      <c r="E442" s="3" t="s">
        <v>631</v>
      </c>
      <c r="F442" s="3" t="s">
        <v>636</v>
      </c>
    </row>
    <row r="443" spans="1:6" x14ac:dyDescent="0.25">
      <c r="A443" s="3">
        <v>440</v>
      </c>
      <c r="B443" s="3" t="s">
        <v>636</v>
      </c>
      <c r="C443" s="16">
        <v>0</v>
      </c>
      <c r="D443" s="16">
        <v>0</v>
      </c>
      <c r="E443" s="3" t="s">
        <v>631</v>
      </c>
      <c r="F443" s="3" t="s">
        <v>636</v>
      </c>
    </row>
    <row r="444" spans="1:6" x14ac:dyDescent="0.25">
      <c r="A444" s="3">
        <v>441</v>
      </c>
      <c r="B444" s="3" t="s">
        <v>636</v>
      </c>
      <c r="C444" s="16">
        <v>0</v>
      </c>
      <c r="D444" s="16">
        <v>0</v>
      </c>
      <c r="E444" s="3" t="s">
        <v>631</v>
      </c>
      <c r="F444" s="3" t="s">
        <v>636</v>
      </c>
    </row>
    <row r="445" spans="1:6" x14ac:dyDescent="0.25">
      <c r="A445" s="3">
        <v>442</v>
      </c>
      <c r="B445" s="3" t="s">
        <v>636</v>
      </c>
      <c r="C445" s="16">
        <v>0</v>
      </c>
      <c r="D445" s="16">
        <v>0</v>
      </c>
      <c r="E445" s="3" t="s">
        <v>631</v>
      </c>
      <c r="F445" s="3" t="s">
        <v>636</v>
      </c>
    </row>
    <row r="446" spans="1:6" x14ac:dyDescent="0.25">
      <c r="A446" s="3">
        <v>443</v>
      </c>
      <c r="B446" s="3" t="s">
        <v>636</v>
      </c>
      <c r="C446" s="16">
        <v>0</v>
      </c>
      <c r="D446" s="16">
        <v>0</v>
      </c>
      <c r="E446" s="3" t="s">
        <v>631</v>
      </c>
      <c r="F446" s="3" t="s">
        <v>636</v>
      </c>
    </row>
    <row r="447" spans="1:6" x14ac:dyDescent="0.25">
      <c r="A447" s="3">
        <v>444</v>
      </c>
      <c r="B447" s="3" t="s">
        <v>636</v>
      </c>
      <c r="C447" s="16">
        <v>0</v>
      </c>
      <c r="D447" s="16">
        <v>0</v>
      </c>
      <c r="E447" s="3" t="s">
        <v>631</v>
      </c>
      <c r="F447" s="3" t="s">
        <v>636</v>
      </c>
    </row>
    <row r="448" spans="1:6" x14ac:dyDescent="0.25">
      <c r="A448" s="3">
        <v>445</v>
      </c>
      <c r="B448" s="3" t="s">
        <v>636</v>
      </c>
      <c r="C448" s="16">
        <v>0</v>
      </c>
      <c r="D448" s="16">
        <v>0</v>
      </c>
      <c r="E448" s="3" t="s">
        <v>631</v>
      </c>
      <c r="F448" s="3" t="s">
        <v>636</v>
      </c>
    </row>
    <row r="449" spans="1:6" x14ac:dyDescent="0.25">
      <c r="A449" s="3">
        <v>446</v>
      </c>
      <c r="B449" s="3" t="s">
        <v>636</v>
      </c>
      <c r="C449" s="16">
        <v>0</v>
      </c>
      <c r="D449" s="16">
        <v>0</v>
      </c>
      <c r="E449" s="3" t="s">
        <v>631</v>
      </c>
      <c r="F449" s="3" t="s">
        <v>636</v>
      </c>
    </row>
    <row r="450" spans="1:6" x14ac:dyDescent="0.25">
      <c r="A450" s="3">
        <v>447</v>
      </c>
      <c r="B450" s="3" t="s">
        <v>636</v>
      </c>
      <c r="C450" s="16">
        <v>0</v>
      </c>
      <c r="D450" s="16">
        <v>0</v>
      </c>
      <c r="E450" s="3" t="s">
        <v>631</v>
      </c>
      <c r="F450" s="3" t="s">
        <v>636</v>
      </c>
    </row>
    <row r="451" spans="1:6" x14ac:dyDescent="0.25">
      <c r="A451" s="3">
        <v>448</v>
      </c>
      <c r="B451" s="3" t="s">
        <v>636</v>
      </c>
      <c r="C451" s="16">
        <v>0</v>
      </c>
      <c r="D451" s="16">
        <v>0</v>
      </c>
      <c r="E451" s="3" t="s">
        <v>631</v>
      </c>
      <c r="F451" s="3" t="s">
        <v>636</v>
      </c>
    </row>
    <row r="452" spans="1:6" x14ac:dyDescent="0.25">
      <c r="A452" s="3">
        <v>449</v>
      </c>
      <c r="B452" s="3" t="s">
        <v>636</v>
      </c>
      <c r="C452" s="16">
        <v>0</v>
      </c>
      <c r="D452" s="16">
        <v>0</v>
      </c>
      <c r="E452" s="3" t="s">
        <v>631</v>
      </c>
      <c r="F452" s="3" t="s">
        <v>636</v>
      </c>
    </row>
    <row r="453" spans="1:6" x14ac:dyDescent="0.25">
      <c r="A453" s="3">
        <v>450</v>
      </c>
      <c r="B453" s="3" t="s">
        <v>636</v>
      </c>
      <c r="C453" s="16">
        <v>0</v>
      </c>
      <c r="D453" s="16">
        <v>0</v>
      </c>
      <c r="E453" s="3" t="s">
        <v>631</v>
      </c>
      <c r="F453" s="3" t="s">
        <v>636</v>
      </c>
    </row>
    <row r="454" spans="1:6" x14ac:dyDescent="0.25">
      <c r="A454" s="3">
        <v>451</v>
      </c>
      <c r="B454" s="3" t="s">
        <v>636</v>
      </c>
      <c r="C454" s="16">
        <v>0</v>
      </c>
      <c r="D454" s="16">
        <v>0</v>
      </c>
      <c r="E454" s="3" t="s">
        <v>631</v>
      </c>
      <c r="F454" s="3" t="s">
        <v>636</v>
      </c>
    </row>
    <row r="455" spans="1:6" x14ac:dyDescent="0.25">
      <c r="A455" s="3">
        <v>452</v>
      </c>
      <c r="B455" s="3" t="s">
        <v>636</v>
      </c>
      <c r="C455" s="16">
        <v>0</v>
      </c>
      <c r="D455" s="16">
        <v>0</v>
      </c>
      <c r="E455" s="3" t="s">
        <v>631</v>
      </c>
      <c r="F455" s="3" t="s">
        <v>636</v>
      </c>
    </row>
    <row r="456" spans="1:6" x14ac:dyDescent="0.25">
      <c r="A456" s="3">
        <v>453</v>
      </c>
      <c r="B456" s="3" t="s">
        <v>636</v>
      </c>
      <c r="C456" s="16">
        <v>0</v>
      </c>
      <c r="D456" s="16">
        <v>0</v>
      </c>
      <c r="E456" s="3" t="s">
        <v>631</v>
      </c>
      <c r="F456" s="3" t="s">
        <v>636</v>
      </c>
    </row>
    <row r="457" spans="1:6" x14ac:dyDescent="0.25">
      <c r="A457" s="3">
        <v>454</v>
      </c>
      <c r="B457" s="3" t="s">
        <v>636</v>
      </c>
      <c r="C457" s="16">
        <v>0</v>
      </c>
      <c r="D457" s="16">
        <v>0</v>
      </c>
      <c r="E457" s="3" t="s">
        <v>631</v>
      </c>
      <c r="F457" s="3" t="s">
        <v>636</v>
      </c>
    </row>
    <row r="458" spans="1:6" x14ac:dyDescent="0.25">
      <c r="A458" s="3">
        <v>455</v>
      </c>
      <c r="B458" s="3" t="s">
        <v>636</v>
      </c>
      <c r="C458" s="16">
        <v>0</v>
      </c>
      <c r="D458" s="16">
        <v>0</v>
      </c>
      <c r="E458" s="3" t="s">
        <v>631</v>
      </c>
      <c r="F458" s="3" t="s">
        <v>636</v>
      </c>
    </row>
    <row r="459" spans="1:6" x14ac:dyDescent="0.25">
      <c r="A459" s="3">
        <v>456</v>
      </c>
      <c r="B459" s="3" t="s">
        <v>636</v>
      </c>
      <c r="C459" s="16">
        <v>0</v>
      </c>
      <c r="D459" s="16">
        <v>0</v>
      </c>
      <c r="E459" s="3" t="s">
        <v>631</v>
      </c>
      <c r="F459" s="3" t="s">
        <v>636</v>
      </c>
    </row>
    <row r="460" spans="1:6" x14ac:dyDescent="0.25">
      <c r="A460" s="3">
        <v>457</v>
      </c>
      <c r="B460" s="3" t="s">
        <v>636</v>
      </c>
      <c r="C460" s="16">
        <v>0</v>
      </c>
      <c r="D460" s="16">
        <v>0</v>
      </c>
      <c r="E460" s="3" t="s">
        <v>631</v>
      </c>
      <c r="F460" s="3" t="s">
        <v>636</v>
      </c>
    </row>
    <row r="461" spans="1:6" x14ac:dyDescent="0.25">
      <c r="A461" s="3">
        <v>458</v>
      </c>
      <c r="B461" s="3" t="s">
        <v>636</v>
      </c>
      <c r="C461" s="16">
        <v>0</v>
      </c>
      <c r="D461" s="16">
        <v>0</v>
      </c>
      <c r="E461" s="3" t="s">
        <v>631</v>
      </c>
      <c r="F461" s="3" t="s">
        <v>636</v>
      </c>
    </row>
    <row r="462" spans="1:6" x14ac:dyDescent="0.25">
      <c r="A462" s="3">
        <v>459</v>
      </c>
      <c r="B462" s="3" t="s">
        <v>636</v>
      </c>
      <c r="C462" s="16">
        <v>0</v>
      </c>
      <c r="D462" s="16">
        <v>0</v>
      </c>
      <c r="E462" s="3" t="s">
        <v>631</v>
      </c>
      <c r="F462" s="3" t="s">
        <v>636</v>
      </c>
    </row>
    <row r="463" spans="1:6" x14ac:dyDescent="0.25">
      <c r="A463" s="3">
        <v>460</v>
      </c>
      <c r="B463" s="3" t="s">
        <v>636</v>
      </c>
      <c r="C463" s="16">
        <v>0</v>
      </c>
      <c r="D463" s="16">
        <v>0</v>
      </c>
      <c r="E463" s="3" t="s">
        <v>631</v>
      </c>
      <c r="F463" s="3" t="s">
        <v>636</v>
      </c>
    </row>
    <row r="464" spans="1:6" x14ac:dyDescent="0.25">
      <c r="A464" s="3">
        <v>461</v>
      </c>
      <c r="B464" s="3" t="s">
        <v>636</v>
      </c>
      <c r="C464" s="16">
        <v>0</v>
      </c>
      <c r="D464" s="16">
        <v>0</v>
      </c>
      <c r="E464" s="3" t="s">
        <v>631</v>
      </c>
      <c r="F464" s="3" t="s">
        <v>636</v>
      </c>
    </row>
    <row r="465" spans="1:6" x14ac:dyDescent="0.25">
      <c r="A465" s="3">
        <v>462</v>
      </c>
      <c r="B465" s="3" t="s">
        <v>636</v>
      </c>
      <c r="C465" s="16">
        <v>0</v>
      </c>
      <c r="D465" s="16">
        <v>0</v>
      </c>
      <c r="E465" s="3" t="s">
        <v>631</v>
      </c>
      <c r="F465" s="3" t="s">
        <v>636</v>
      </c>
    </row>
    <row r="466" spans="1:6" x14ac:dyDescent="0.25">
      <c r="A466" s="3">
        <v>463</v>
      </c>
      <c r="B466" s="3" t="s">
        <v>636</v>
      </c>
      <c r="C466" s="16">
        <v>0</v>
      </c>
      <c r="D466" s="16">
        <v>0</v>
      </c>
      <c r="E466" s="3" t="s">
        <v>631</v>
      </c>
      <c r="F466" s="3" t="s">
        <v>636</v>
      </c>
    </row>
    <row r="467" spans="1:6" x14ac:dyDescent="0.25">
      <c r="A467" s="3">
        <v>464</v>
      </c>
      <c r="B467" s="3" t="s">
        <v>636</v>
      </c>
      <c r="C467" s="16">
        <v>0</v>
      </c>
      <c r="D467" s="16">
        <v>0</v>
      </c>
      <c r="E467" s="3" t="s">
        <v>631</v>
      </c>
      <c r="F467" s="3" t="s">
        <v>636</v>
      </c>
    </row>
    <row r="468" spans="1:6" x14ac:dyDescent="0.25">
      <c r="A468" s="3">
        <v>465</v>
      </c>
      <c r="B468" s="3" t="s">
        <v>636</v>
      </c>
      <c r="C468" s="16">
        <v>0</v>
      </c>
      <c r="D468" s="16">
        <v>0</v>
      </c>
      <c r="E468" s="3" t="s">
        <v>631</v>
      </c>
      <c r="F468" s="3" t="s">
        <v>636</v>
      </c>
    </row>
    <row r="469" spans="1:6" x14ac:dyDescent="0.25">
      <c r="A469" s="3">
        <v>466</v>
      </c>
      <c r="B469" s="3" t="s">
        <v>636</v>
      </c>
      <c r="C469" s="16">
        <v>0</v>
      </c>
      <c r="D469" s="16">
        <v>0</v>
      </c>
      <c r="E469" s="3" t="s">
        <v>631</v>
      </c>
      <c r="F469" s="3" t="s">
        <v>636</v>
      </c>
    </row>
    <row r="470" spans="1:6" x14ac:dyDescent="0.25">
      <c r="A470" s="3">
        <v>467</v>
      </c>
      <c r="B470" s="3" t="s">
        <v>636</v>
      </c>
      <c r="C470" s="16">
        <v>0</v>
      </c>
      <c r="D470" s="16">
        <v>0</v>
      </c>
      <c r="E470" s="3" t="s">
        <v>631</v>
      </c>
      <c r="F470" s="3" t="s">
        <v>636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0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style="11" bestFit="1" customWidth="1"/>
    <col min="4" max="4" width="26.85546875" style="11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s="11" t="s">
        <v>159</v>
      </c>
      <c r="D2" s="11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2" t="s">
        <v>164</v>
      </c>
      <c r="D3" s="12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637</v>
      </c>
      <c r="C4" s="16">
        <v>0</v>
      </c>
      <c r="D4" s="16">
        <v>0</v>
      </c>
      <c r="E4" s="3" t="s">
        <v>631</v>
      </c>
      <c r="F4" s="3" t="s">
        <v>637</v>
      </c>
    </row>
    <row r="5" spans="1:6" x14ac:dyDescent="0.25">
      <c r="A5" s="3">
        <v>2</v>
      </c>
      <c r="B5" s="3" t="s">
        <v>637</v>
      </c>
      <c r="C5" s="16">
        <v>0</v>
      </c>
      <c r="D5" s="16">
        <v>0</v>
      </c>
      <c r="E5" s="3" t="s">
        <v>631</v>
      </c>
      <c r="F5" s="3" t="s">
        <v>637</v>
      </c>
    </row>
    <row r="6" spans="1:6" x14ac:dyDescent="0.25">
      <c r="A6" s="3">
        <v>3</v>
      </c>
      <c r="B6" s="3" t="s">
        <v>637</v>
      </c>
      <c r="C6" s="16">
        <v>0</v>
      </c>
      <c r="D6" s="16">
        <v>0</v>
      </c>
      <c r="E6" s="3" t="s">
        <v>631</v>
      </c>
      <c r="F6" s="3" t="s">
        <v>637</v>
      </c>
    </row>
    <row r="7" spans="1:6" x14ac:dyDescent="0.25">
      <c r="A7" s="3">
        <v>4</v>
      </c>
      <c r="B7" s="3" t="s">
        <v>637</v>
      </c>
      <c r="C7" s="16">
        <v>0</v>
      </c>
      <c r="D7" s="16">
        <v>0</v>
      </c>
      <c r="E7" s="3" t="s">
        <v>631</v>
      </c>
      <c r="F7" s="3" t="s">
        <v>637</v>
      </c>
    </row>
    <row r="8" spans="1:6" x14ac:dyDescent="0.25">
      <c r="A8" s="3">
        <v>5</v>
      </c>
      <c r="B8" s="3" t="s">
        <v>637</v>
      </c>
      <c r="C8" s="16">
        <v>0</v>
      </c>
      <c r="D8" s="16">
        <v>0</v>
      </c>
      <c r="E8" s="3" t="s">
        <v>631</v>
      </c>
      <c r="F8" s="3" t="s">
        <v>637</v>
      </c>
    </row>
    <row r="9" spans="1:6" x14ac:dyDescent="0.25">
      <c r="A9" s="3">
        <v>6</v>
      </c>
      <c r="B9" s="3" t="s">
        <v>637</v>
      </c>
      <c r="C9" s="16">
        <v>0</v>
      </c>
      <c r="D9" s="16">
        <v>0</v>
      </c>
      <c r="E9" s="3" t="s">
        <v>631</v>
      </c>
      <c r="F9" s="3" t="s">
        <v>637</v>
      </c>
    </row>
    <row r="10" spans="1:6" x14ac:dyDescent="0.25">
      <c r="A10" s="3">
        <v>7</v>
      </c>
      <c r="B10" s="3" t="s">
        <v>637</v>
      </c>
      <c r="C10" s="16">
        <v>0</v>
      </c>
      <c r="D10" s="16">
        <v>0</v>
      </c>
      <c r="E10" s="3" t="s">
        <v>631</v>
      </c>
      <c r="F10" s="3" t="s">
        <v>637</v>
      </c>
    </row>
    <row r="11" spans="1:6" x14ac:dyDescent="0.25">
      <c r="A11" s="3">
        <v>8</v>
      </c>
      <c r="B11" s="3" t="s">
        <v>637</v>
      </c>
      <c r="C11" s="16">
        <v>0</v>
      </c>
      <c r="D11" s="16">
        <v>0</v>
      </c>
      <c r="E11" s="3" t="s">
        <v>631</v>
      </c>
      <c r="F11" s="3" t="s">
        <v>637</v>
      </c>
    </row>
    <row r="12" spans="1:6" x14ac:dyDescent="0.25">
      <c r="A12" s="3">
        <v>9</v>
      </c>
      <c r="B12" s="3" t="s">
        <v>637</v>
      </c>
      <c r="C12" s="16">
        <v>0</v>
      </c>
      <c r="D12" s="16">
        <v>0</v>
      </c>
      <c r="E12" s="3" t="s">
        <v>631</v>
      </c>
      <c r="F12" s="3" t="s">
        <v>637</v>
      </c>
    </row>
    <row r="13" spans="1:6" x14ac:dyDescent="0.25">
      <c r="A13" s="3">
        <v>10</v>
      </c>
      <c r="B13" s="3" t="s">
        <v>637</v>
      </c>
      <c r="C13" s="16">
        <v>0</v>
      </c>
      <c r="D13" s="16">
        <v>0</v>
      </c>
      <c r="E13" s="3" t="s">
        <v>631</v>
      </c>
      <c r="F13" s="3" t="s">
        <v>637</v>
      </c>
    </row>
    <row r="14" spans="1:6" x14ac:dyDescent="0.25">
      <c r="A14" s="3">
        <v>11</v>
      </c>
      <c r="B14" s="3" t="s">
        <v>637</v>
      </c>
      <c r="C14" s="16">
        <v>0</v>
      </c>
      <c r="D14" s="16">
        <v>0</v>
      </c>
      <c r="E14" s="3" t="s">
        <v>631</v>
      </c>
      <c r="F14" s="3" t="s">
        <v>637</v>
      </c>
    </row>
    <row r="15" spans="1:6" x14ac:dyDescent="0.25">
      <c r="A15" s="3">
        <v>12</v>
      </c>
      <c r="B15" s="3" t="s">
        <v>637</v>
      </c>
      <c r="C15" s="16">
        <v>0</v>
      </c>
      <c r="D15" s="16">
        <v>0</v>
      </c>
      <c r="E15" s="3" t="s">
        <v>631</v>
      </c>
      <c r="F15" s="3" t="s">
        <v>637</v>
      </c>
    </row>
    <row r="16" spans="1:6" x14ac:dyDescent="0.25">
      <c r="A16" s="3">
        <v>13</v>
      </c>
      <c r="B16" s="3" t="s">
        <v>637</v>
      </c>
      <c r="C16" s="16">
        <v>0</v>
      </c>
      <c r="D16" s="16">
        <v>0</v>
      </c>
      <c r="E16" s="3" t="s">
        <v>631</v>
      </c>
      <c r="F16" s="3" t="s">
        <v>637</v>
      </c>
    </row>
    <row r="17" spans="1:6" x14ac:dyDescent="0.25">
      <c r="A17" s="3">
        <v>14</v>
      </c>
      <c r="B17" s="3" t="s">
        <v>637</v>
      </c>
      <c r="C17" s="16">
        <v>0</v>
      </c>
      <c r="D17" s="16">
        <v>0</v>
      </c>
      <c r="E17" s="3" t="s">
        <v>631</v>
      </c>
      <c r="F17" s="3" t="s">
        <v>637</v>
      </c>
    </row>
    <row r="18" spans="1:6" x14ac:dyDescent="0.25">
      <c r="A18" s="3">
        <v>15</v>
      </c>
      <c r="B18" s="3" t="s">
        <v>637</v>
      </c>
      <c r="C18" s="16">
        <v>0</v>
      </c>
      <c r="D18" s="16">
        <v>0</v>
      </c>
      <c r="E18" s="3" t="s">
        <v>631</v>
      </c>
      <c r="F18" s="3" t="s">
        <v>637</v>
      </c>
    </row>
    <row r="19" spans="1:6" x14ac:dyDescent="0.25">
      <c r="A19" s="3">
        <v>16</v>
      </c>
      <c r="B19" s="3" t="s">
        <v>637</v>
      </c>
      <c r="C19" s="16">
        <v>0</v>
      </c>
      <c r="D19" s="16">
        <v>0</v>
      </c>
      <c r="E19" s="3" t="s">
        <v>631</v>
      </c>
      <c r="F19" s="3" t="s">
        <v>637</v>
      </c>
    </row>
    <row r="20" spans="1:6" x14ac:dyDescent="0.25">
      <c r="A20" s="3">
        <v>17</v>
      </c>
      <c r="B20" s="3" t="s">
        <v>637</v>
      </c>
      <c r="C20" s="16">
        <v>0</v>
      </c>
      <c r="D20" s="16">
        <v>0</v>
      </c>
      <c r="E20" s="3" t="s">
        <v>631</v>
      </c>
      <c r="F20" s="3" t="s">
        <v>637</v>
      </c>
    </row>
    <row r="21" spans="1:6" x14ac:dyDescent="0.25">
      <c r="A21" s="3">
        <v>18</v>
      </c>
      <c r="B21" s="3" t="s">
        <v>637</v>
      </c>
      <c r="C21" s="16">
        <v>0</v>
      </c>
      <c r="D21" s="16">
        <v>0</v>
      </c>
      <c r="E21" s="3" t="s">
        <v>631</v>
      </c>
      <c r="F21" s="3" t="s">
        <v>637</v>
      </c>
    </row>
    <row r="22" spans="1:6" x14ac:dyDescent="0.25">
      <c r="A22" s="3">
        <v>19</v>
      </c>
      <c r="B22" s="3" t="s">
        <v>637</v>
      </c>
      <c r="C22" s="16">
        <v>0</v>
      </c>
      <c r="D22" s="16">
        <v>0</v>
      </c>
      <c r="E22" s="3" t="s">
        <v>631</v>
      </c>
      <c r="F22" s="3" t="s">
        <v>637</v>
      </c>
    </row>
    <row r="23" spans="1:6" x14ac:dyDescent="0.25">
      <c r="A23" s="3">
        <v>20</v>
      </c>
      <c r="B23" s="3" t="s">
        <v>637</v>
      </c>
      <c r="C23" s="16">
        <v>0</v>
      </c>
      <c r="D23" s="16">
        <v>0</v>
      </c>
      <c r="E23" s="3" t="s">
        <v>631</v>
      </c>
      <c r="F23" s="3" t="s">
        <v>637</v>
      </c>
    </row>
    <row r="24" spans="1:6" x14ac:dyDescent="0.25">
      <c r="A24" s="3">
        <v>21</v>
      </c>
      <c r="B24" s="3" t="s">
        <v>637</v>
      </c>
      <c r="C24" s="16">
        <v>0</v>
      </c>
      <c r="D24" s="16">
        <v>0</v>
      </c>
      <c r="E24" s="3" t="s">
        <v>631</v>
      </c>
      <c r="F24" s="3" t="s">
        <v>637</v>
      </c>
    </row>
    <row r="25" spans="1:6" x14ac:dyDescent="0.25">
      <c r="A25" s="3">
        <v>22</v>
      </c>
      <c r="B25" s="3" t="s">
        <v>637</v>
      </c>
      <c r="C25" s="16">
        <v>0</v>
      </c>
      <c r="D25" s="16">
        <v>0</v>
      </c>
      <c r="E25" s="3" t="s">
        <v>631</v>
      </c>
      <c r="F25" s="3" t="s">
        <v>637</v>
      </c>
    </row>
    <row r="26" spans="1:6" x14ac:dyDescent="0.25">
      <c r="A26" s="3">
        <v>23</v>
      </c>
      <c r="B26" s="3" t="s">
        <v>637</v>
      </c>
      <c r="C26" s="16">
        <v>0</v>
      </c>
      <c r="D26" s="16">
        <v>0</v>
      </c>
      <c r="E26" s="3" t="s">
        <v>631</v>
      </c>
      <c r="F26" s="3" t="s">
        <v>637</v>
      </c>
    </row>
    <row r="27" spans="1:6" x14ac:dyDescent="0.25">
      <c r="A27" s="3">
        <v>24</v>
      </c>
      <c r="B27" s="3" t="s">
        <v>637</v>
      </c>
      <c r="C27" s="16">
        <v>0</v>
      </c>
      <c r="D27" s="16">
        <v>0</v>
      </c>
      <c r="E27" s="3" t="s">
        <v>631</v>
      </c>
      <c r="F27" s="3" t="s">
        <v>637</v>
      </c>
    </row>
    <row r="28" spans="1:6" x14ac:dyDescent="0.25">
      <c r="A28" s="3">
        <v>25</v>
      </c>
      <c r="B28" s="3" t="s">
        <v>637</v>
      </c>
      <c r="C28" s="16">
        <v>0</v>
      </c>
      <c r="D28" s="16">
        <v>0</v>
      </c>
      <c r="E28" s="3" t="s">
        <v>631</v>
      </c>
      <c r="F28" s="3" t="s">
        <v>637</v>
      </c>
    </row>
    <row r="29" spans="1:6" x14ac:dyDescent="0.25">
      <c r="A29" s="3">
        <v>26</v>
      </c>
      <c r="B29" s="3" t="s">
        <v>637</v>
      </c>
      <c r="C29" s="16">
        <v>0</v>
      </c>
      <c r="D29" s="16">
        <v>0</v>
      </c>
      <c r="E29" s="3" t="s">
        <v>631</v>
      </c>
      <c r="F29" s="3" t="s">
        <v>637</v>
      </c>
    </row>
    <row r="30" spans="1:6" x14ac:dyDescent="0.25">
      <c r="A30" s="3">
        <v>27</v>
      </c>
      <c r="B30" s="3" t="s">
        <v>637</v>
      </c>
      <c r="C30" s="16">
        <v>0</v>
      </c>
      <c r="D30" s="16">
        <v>0</v>
      </c>
      <c r="E30" s="3" t="s">
        <v>631</v>
      </c>
      <c r="F30" s="3" t="s">
        <v>637</v>
      </c>
    </row>
    <row r="31" spans="1:6" x14ac:dyDescent="0.25">
      <c r="A31" s="3">
        <v>28</v>
      </c>
      <c r="B31" s="3" t="s">
        <v>637</v>
      </c>
      <c r="C31" s="16">
        <v>0</v>
      </c>
      <c r="D31" s="16">
        <v>0</v>
      </c>
      <c r="E31" s="3" t="s">
        <v>631</v>
      </c>
      <c r="F31" s="3" t="s">
        <v>637</v>
      </c>
    </row>
    <row r="32" spans="1:6" x14ac:dyDescent="0.25">
      <c r="A32" s="3">
        <v>29</v>
      </c>
      <c r="B32" s="3" t="s">
        <v>637</v>
      </c>
      <c r="C32" s="16">
        <v>0</v>
      </c>
      <c r="D32" s="16">
        <v>0</v>
      </c>
      <c r="E32" s="3" t="s">
        <v>631</v>
      </c>
      <c r="F32" s="3" t="s">
        <v>637</v>
      </c>
    </row>
    <row r="33" spans="1:6" x14ac:dyDescent="0.25">
      <c r="A33" s="3">
        <v>30</v>
      </c>
      <c r="B33" s="3" t="s">
        <v>637</v>
      </c>
      <c r="C33" s="16">
        <v>0</v>
      </c>
      <c r="D33" s="16">
        <v>0</v>
      </c>
      <c r="E33" s="3" t="s">
        <v>631</v>
      </c>
      <c r="F33" s="3" t="s">
        <v>637</v>
      </c>
    </row>
    <row r="34" spans="1:6" x14ac:dyDescent="0.25">
      <c r="A34" s="3">
        <v>31</v>
      </c>
      <c r="B34" s="3" t="s">
        <v>637</v>
      </c>
      <c r="C34" s="16">
        <v>0</v>
      </c>
      <c r="D34" s="16">
        <v>0</v>
      </c>
      <c r="E34" s="3" t="s">
        <v>631</v>
      </c>
      <c r="F34" s="3" t="s">
        <v>637</v>
      </c>
    </row>
    <row r="35" spans="1:6" x14ac:dyDescent="0.25">
      <c r="A35" s="3">
        <v>32</v>
      </c>
      <c r="B35" s="3" t="s">
        <v>637</v>
      </c>
      <c r="C35" s="16">
        <v>0</v>
      </c>
      <c r="D35" s="16">
        <v>0</v>
      </c>
      <c r="E35" s="3" t="s">
        <v>631</v>
      </c>
      <c r="F35" s="3" t="s">
        <v>637</v>
      </c>
    </row>
    <row r="36" spans="1:6" x14ac:dyDescent="0.25">
      <c r="A36" s="3">
        <v>33</v>
      </c>
      <c r="B36" s="3" t="s">
        <v>637</v>
      </c>
      <c r="C36" s="16">
        <v>0</v>
      </c>
      <c r="D36" s="16">
        <v>0</v>
      </c>
      <c r="E36" s="3" t="s">
        <v>631</v>
      </c>
      <c r="F36" s="3" t="s">
        <v>637</v>
      </c>
    </row>
    <row r="37" spans="1:6" x14ac:dyDescent="0.25">
      <c r="A37" s="3">
        <v>34</v>
      </c>
      <c r="B37" s="3" t="s">
        <v>637</v>
      </c>
      <c r="C37" s="16">
        <v>0</v>
      </c>
      <c r="D37" s="16">
        <v>0</v>
      </c>
      <c r="E37" s="3" t="s">
        <v>631</v>
      </c>
      <c r="F37" s="3" t="s">
        <v>637</v>
      </c>
    </row>
    <row r="38" spans="1:6" x14ac:dyDescent="0.25">
      <c r="A38" s="3">
        <v>35</v>
      </c>
      <c r="B38" s="3" t="s">
        <v>637</v>
      </c>
      <c r="C38" s="16">
        <v>0</v>
      </c>
      <c r="D38" s="16">
        <v>0</v>
      </c>
      <c r="E38" s="3" t="s">
        <v>631</v>
      </c>
      <c r="F38" s="3" t="s">
        <v>637</v>
      </c>
    </row>
    <row r="39" spans="1:6" x14ac:dyDescent="0.25">
      <c r="A39" s="3">
        <v>36</v>
      </c>
      <c r="B39" s="3" t="s">
        <v>637</v>
      </c>
      <c r="C39" s="16">
        <v>0</v>
      </c>
      <c r="D39" s="16">
        <v>0</v>
      </c>
      <c r="E39" s="3" t="s">
        <v>631</v>
      </c>
      <c r="F39" s="3" t="s">
        <v>637</v>
      </c>
    </row>
    <row r="40" spans="1:6" x14ac:dyDescent="0.25">
      <c r="A40" s="3">
        <v>37</v>
      </c>
      <c r="B40" s="3" t="s">
        <v>637</v>
      </c>
      <c r="C40" s="16">
        <v>0</v>
      </c>
      <c r="D40" s="16">
        <v>0</v>
      </c>
      <c r="E40" s="3" t="s">
        <v>631</v>
      </c>
      <c r="F40" s="3" t="s">
        <v>637</v>
      </c>
    </row>
    <row r="41" spans="1:6" x14ac:dyDescent="0.25">
      <c r="A41" s="3">
        <v>38</v>
      </c>
      <c r="B41" s="3" t="s">
        <v>637</v>
      </c>
      <c r="C41" s="16">
        <v>0</v>
      </c>
      <c r="D41" s="16">
        <v>0</v>
      </c>
      <c r="E41" s="3" t="s">
        <v>631</v>
      </c>
      <c r="F41" s="3" t="s">
        <v>637</v>
      </c>
    </row>
    <row r="42" spans="1:6" x14ac:dyDescent="0.25">
      <c r="A42" s="3">
        <v>39</v>
      </c>
      <c r="B42" s="3" t="s">
        <v>637</v>
      </c>
      <c r="C42" s="16">
        <v>0</v>
      </c>
      <c r="D42" s="16">
        <v>0</v>
      </c>
      <c r="E42" s="3" t="s">
        <v>631</v>
      </c>
      <c r="F42" s="3" t="s">
        <v>637</v>
      </c>
    </row>
    <row r="43" spans="1:6" x14ac:dyDescent="0.25">
      <c r="A43" s="3">
        <v>40</v>
      </c>
      <c r="B43" s="3" t="s">
        <v>637</v>
      </c>
      <c r="C43" s="16">
        <v>0</v>
      </c>
      <c r="D43" s="16">
        <v>0</v>
      </c>
      <c r="E43" s="3" t="s">
        <v>631</v>
      </c>
      <c r="F43" s="3" t="s">
        <v>637</v>
      </c>
    </row>
    <row r="44" spans="1:6" x14ac:dyDescent="0.25">
      <c r="A44" s="3">
        <v>41</v>
      </c>
      <c r="B44" s="3" t="s">
        <v>637</v>
      </c>
      <c r="C44" s="16">
        <v>0</v>
      </c>
      <c r="D44" s="16">
        <v>0</v>
      </c>
      <c r="E44" s="3" t="s">
        <v>631</v>
      </c>
      <c r="F44" s="3" t="s">
        <v>637</v>
      </c>
    </row>
    <row r="45" spans="1:6" x14ac:dyDescent="0.25">
      <c r="A45" s="3">
        <v>42</v>
      </c>
      <c r="B45" s="3" t="s">
        <v>637</v>
      </c>
      <c r="C45" s="16">
        <v>0</v>
      </c>
      <c r="D45" s="16">
        <v>0</v>
      </c>
      <c r="E45" s="3" t="s">
        <v>631</v>
      </c>
      <c r="F45" s="3" t="s">
        <v>637</v>
      </c>
    </row>
    <row r="46" spans="1:6" x14ac:dyDescent="0.25">
      <c r="A46" s="3">
        <v>43</v>
      </c>
      <c r="B46" s="3" t="s">
        <v>637</v>
      </c>
      <c r="C46" s="16">
        <v>0</v>
      </c>
      <c r="D46" s="16">
        <v>0</v>
      </c>
      <c r="E46" s="3" t="s">
        <v>631</v>
      </c>
      <c r="F46" s="3" t="s">
        <v>637</v>
      </c>
    </row>
    <row r="47" spans="1:6" x14ac:dyDescent="0.25">
      <c r="A47" s="3">
        <v>44</v>
      </c>
      <c r="B47" s="3" t="s">
        <v>637</v>
      </c>
      <c r="C47" s="16">
        <v>0</v>
      </c>
      <c r="D47" s="16">
        <v>0</v>
      </c>
      <c r="E47" s="3" t="s">
        <v>631</v>
      </c>
      <c r="F47" s="3" t="s">
        <v>637</v>
      </c>
    </row>
    <row r="48" spans="1:6" x14ac:dyDescent="0.25">
      <c r="A48" s="3">
        <v>45</v>
      </c>
      <c r="B48" s="3" t="s">
        <v>637</v>
      </c>
      <c r="C48" s="16">
        <v>0</v>
      </c>
      <c r="D48" s="16">
        <v>0</v>
      </c>
      <c r="E48" s="3" t="s">
        <v>631</v>
      </c>
      <c r="F48" s="3" t="s">
        <v>637</v>
      </c>
    </row>
    <row r="49" spans="1:6" x14ac:dyDescent="0.25">
      <c r="A49" s="3">
        <v>46</v>
      </c>
      <c r="B49" s="3" t="s">
        <v>637</v>
      </c>
      <c r="C49" s="16">
        <v>0</v>
      </c>
      <c r="D49" s="16">
        <v>0</v>
      </c>
      <c r="E49" s="3" t="s">
        <v>631</v>
      </c>
      <c r="F49" s="3" t="s">
        <v>637</v>
      </c>
    </row>
    <row r="50" spans="1:6" x14ac:dyDescent="0.25">
      <c r="A50" s="3">
        <v>47</v>
      </c>
      <c r="B50" s="3" t="s">
        <v>637</v>
      </c>
      <c r="C50" s="16">
        <v>0</v>
      </c>
      <c r="D50" s="16">
        <v>0</v>
      </c>
      <c r="E50" s="3" t="s">
        <v>631</v>
      </c>
      <c r="F50" s="3" t="s">
        <v>637</v>
      </c>
    </row>
    <row r="51" spans="1:6" x14ac:dyDescent="0.25">
      <c r="A51" s="3">
        <v>48</v>
      </c>
      <c r="B51" s="3" t="s">
        <v>637</v>
      </c>
      <c r="C51" s="16">
        <v>0</v>
      </c>
      <c r="D51" s="16">
        <v>0</v>
      </c>
      <c r="E51" s="3" t="s">
        <v>631</v>
      </c>
      <c r="F51" s="3" t="s">
        <v>637</v>
      </c>
    </row>
    <row r="52" spans="1:6" x14ac:dyDescent="0.25">
      <c r="A52" s="3">
        <v>49</v>
      </c>
      <c r="B52" s="3" t="s">
        <v>637</v>
      </c>
      <c r="C52" s="16">
        <v>0</v>
      </c>
      <c r="D52" s="16">
        <v>0</v>
      </c>
      <c r="E52" s="3" t="s">
        <v>631</v>
      </c>
      <c r="F52" s="3" t="s">
        <v>637</v>
      </c>
    </row>
    <row r="53" spans="1:6" x14ac:dyDescent="0.25">
      <c r="A53" s="3">
        <v>50</v>
      </c>
      <c r="B53" s="3" t="s">
        <v>637</v>
      </c>
      <c r="C53" s="16">
        <v>0</v>
      </c>
      <c r="D53" s="16">
        <v>0</v>
      </c>
      <c r="E53" s="3" t="s">
        <v>631</v>
      </c>
      <c r="F53" s="3" t="s">
        <v>637</v>
      </c>
    </row>
    <row r="54" spans="1:6" x14ac:dyDescent="0.25">
      <c r="A54" s="3">
        <v>51</v>
      </c>
      <c r="B54" s="3" t="s">
        <v>637</v>
      </c>
      <c r="C54" s="16">
        <v>0</v>
      </c>
      <c r="D54" s="16">
        <v>0</v>
      </c>
      <c r="E54" s="3" t="s">
        <v>631</v>
      </c>
      <c r="F54" s="3" t="s">
        <v>637</v>
      </c>
    </row>
    <row r="55" spans="1:6" x14ac:dyDescent="0.25">
      <c r="A55" s="3">
        <v>52</v>
      </c>
      <c r="B55" s="3" t="s">
        <v>637</v>
      </c>
      <c r="C55" s="16">
        <v>0</v>
      </c>
      <c r="D55" s="16">
        <v>0</v>
      </c>
      <c r="E55" s="3" t="s">
        <v>631</v>
      </c>
      <c r="F55" s="3" t="s">
        <v>637</v>
      </c>
    </row>
    <row r="56" spans="1:6" x14ac:dyDescent="0.25">
      <c r="A56" s="3">
        <v>53</v>
      </c>
      <c r="B56" s="3" t="s">
        <v>637</v>
      </c>
      <c r="C56" s="16">
        <v>0</v>
      </c>
      <c r="D56" s="16">
        <v>0</v>
      </c>
      <c r="E56" s="3" t="s">
        <v>631</v>
      </c>
      <c r="F56" s="3" t="s">
        <v>637</v>
      </c>
    </row>
    <row r="57" spans="1:6" x14ac:dyDescent="0.25">
      <c r="A57" s="3">
        <v>54</v>
      </c>
      <c r="B57" s="3" t="s">
        <v>637</v>
      </c>
      <c r="C57" s="16">
        <v>0</v>
      </c>
      <c r="D57" s="16">
        <v>0</v>
      </c>
      <c r="E57" s="3" t="s">
        <v>631</v>
      </c>
      <c r="F57" s="3" t="s">
        <v>637</v>
      </c>
    </row>
    <row r="58" spans="1:6" x14ac:dyDescent="0.25">
      <c r="A58" s="3">
        <v>55</v>
      </c>
      <c r="B58" s="3" t="s">
        <v>637</v>
      </c>
      <c r="C58" s="16">
        <v>0</v>
      </c>
      <c r="D58" s="16">
        <v>0</v>
      </c>
      <c r="E58" s="3" t="s">
        <v>631</v>
      </c>
      <c r="F58" s="3" t="s">
        <v>637</v>
      </c>
    </row>
    <row r="59" spans="1:6" x14ac:dyDescent="0.25">
      <c r="A59" s="3">
        <v>56</v>
      </c>
      <c r="B59" s="3" t="s">
        <v>637</v>
      </c>
      <c r="C59" s="16">
        <v>0</v>
      </c>
      <c r="D59" s="16">
        <v>0</v>
      </c>
      <c r="E59" s="3" t="s">
        <v>631</v>
      </c>
      <c r="F59" s="3" t="s">
        <v>637</v>
      </c>
    </row>
    <row r="60" spans="1:6" x14ac:dyDescent="0.25">
      <c r="A60" s="3">
        <v>57</v>
      </c>
      <c r="B60" s="3" t="s">
        <v>637</v>
      </c>
      <c r="C60" s="16">
        <v>0</v>
      </c>
      <c r="D60" s="16">
        <v>0</v>
      </c>
      <c r="E60" s="3" t="s">
        <v>631</v>
      </c>
      <c r="F60" s="3" t="s">
        <v>637</v>
      </c>
    </row>
    <row r="61" spans="1:6" x14ac:dyDescent="0.25">
      <c r="A61" s="3">
        <v>58</v>
      </c>
      <c r="B61" s="3" t="s">
        <v>637</v>
      </c>
      <c r="C61" s="16">
        <v>0</v>
      </c>
      <c r="D61" s="16">
        <v>0</v>
      </c>
      <c r="E61" s="3" t="s">
        <v>631</v>
      </c>
      <c r="F61" s="3" t="s">
        <v>637</v>
      </c>
    </row>
    <row r="62" spans="1:6" x14ac:dyDescent="0.25">
      <c r="A62" s="3">
        <v>59</v>
      </c>
      <c r="B62" s="3" t="s">
        <v>637</v>
      </c>
      <c r="C62" s="16">
        <v>0</v>
      </c>
      <c r="D62" s="16">
        <v>0</v>
      </c>
      <c r="E62" s="3" t="s">
        <v>631</v>
      </c>
      <c r="F62" s="3" t="s">
        <v>637</v>
      </c>
    </row>
    <row r="63" spans="1:6" x14ac:dyDescent="0.25">
      <c r="A63" s="3">
        <v>60</v>
      </c>
      <c r="B63" s="3" t="s">
        <v>637</v>
      </c>
      <c r="C63" s="16">
        <v>0</v>
      </c>
      <c r="D63" s="16">
        <v>0</v>
      </c>
      <c r="E63" s="3" t="s">
        <v>631</v>
      </c>
      <c r="F63" s="3" t="s">
        <v>637</v>
      </c>
    </row>
    <row r="64" spans="1:6" x14ac:dyDescent="0.25">
      <c r="A64" s="3">
        <v>61</v>
      </c>
      <c r="B64" s="3" t="s">
        <v>637</v>
      </c>
      <c r="C64" s="16">
        <v>0</v>
      </c>
      <c r="D64" s="16">
        <v>0</v>
      </c>
      <c r="E64" s="3" t="s">
        <v>631</v>
      </c>
      <c r="F64" s="3" t="s">
        <v>637</v>
      </c>
    </row>
    <row r="65" spans="1:6" x14ac:dyDescent="0.25">
      <c r="A65" s="3">
        <v>62</v>
      </c>
      <c r="B65" s="3" t="s">
        <v>637</v>
      </c>
      <c r="C65" s="16">
        <v>0</v>
      </c>
      <c r="D65" s="16">
        <v>0</v>
      </c>
      <c r="E65" s="3" t="s">
        <v>631</v>
      </c>
      <c r="F65" s="3" t="s">
        <v>637</v>
      </c>
    </row>
    <row r="66" spans="1:6" x14ac:dyDescent="0.25">
      <c r="A66" s="3">
        <v>63</v>
      </c>
      <c r="B66" s="3" t="s">
        <v>637</v>
      </c>
      <c r="C66" s="16">
        <v>0</v>
      </c>
      <c r="D66" s="16">
        <v>0</v>
      </c>
      <c r="E66" s="3" t="s">
        <v>631</v>
      </c>
      <c r="F66" s="3" t="s">
        <v>637</v>
      </c>
    </row>
    <row r="67" spans="1:6" x14ac:dyDescent="0.25">
      <c r="A67" s="3">
        <v>64</v>
      </c>
      <c r="B67" s="3" t="s">
        <v>637</v>
      </c>
      <c r="C67" s="16">
        <v>0</v>
      </c>
      <c r="D67" s="16">
        <v>0</v>
      </c>
      <c r="E67" s="3" t="s">
        <v>631</v>
      </c>
      <c r="F67" s="3" t="s">
        <v>637</v>
      </c>
    </row>
    <row r="68" spans="1:6" x14ac:dyDescent="0.25">
      <c r="A68" s="3">
        <v>65</v>
      </c>
      <c r="B68" s="3" t="s">
        <v>637</v>
      </c>
      <c r="C68" s="16">
        <v>0</v>
      </c>
      <c r="D68" s="16">
        <v>0</v>
      </c>
      <c r="E68" s="3" t="s">
        <v>631</v>
      </c>
      <c r="F68" s="3" t="s">
        <v>637</v>
      </c>
    </row>
    <row r="69" spans="1:6" x14ac:dyDescent="0.25">
      <c r="A69" s="3">
        <v>66</v>
      </c>
      <c r="B69" s="3" t="s">
        <v>637</v>
      </c>
      <c r="C69" s="16">
        <v>0</v>
      </c>
      <c r="D69" s="16">
        <v>0</v>
      </c>
      <c r="E69" s="3" t="s">
        <v>631</v>
      </c>
      <c r="F69" s="3" t="s">
        <v>637</v>
      </c>
    </row>
    <row r="70" spans="1:6" x14ac:dyDescent="0.25">
      <c r="A70" s="3">
        <v>67</v>
      </c>
      <c r="B70" s="3" t="s">
        <v>637</v>
      </c>
      <c r="C70" s="16">
        <v>0</v>
      </c>
      <c r="D70" s="16">
        <v>0</v>
      </c>
      <c r="E70" s="3" t="s">
        <v>631</v>
      </c>
      <c r="F70" s="3" t="s">
        <v>637</v>
      </c>
    </row>
    <row r="71" spans="1:6" x14ac:dyDescent="0.25">
      <c r="A71" s="3">
        <v>68</v>
      </c>
      <c r="B71" s="3" t="s">
        <v>637</v>
      </c>
      <c r="C71" s="16">
        <v>0</v>
      </c>
      <c r="D71" s="16">
        <v>0</v>
      </c>
      <c r="E71" s="3" t="s">
        <v>631</v>
      </c>
      <c r="F71" s="3" t="s">
        <v>637</v>
      </c>
    </row>
    <row r="72" spans="1:6" x14ac:dyDescent="0.25">
      <c r="A72" s="3">
        <v>69</v>
      </c>
      <c r="B72" s="3" t="s">
        <v>637</v>
      </c>
      <c r="C72" s="16">
        <v>0</v>
      </c>
      <c r="D72" s="16">
        <v>0</v>
      </c>
      <c r="E72" s="3" t="s">
        <v>631</v>
      </c>
      <c r="F72" s="3" t="s">
        <v>637</v>
      </c>
    </row>
    <row r="73" spans="1:6" x14ac:dyDescent="0.25">
      <c r="A73" s="3">
        <v>70</v>
      </c>
      <c r="B73" s="3" t="s">
        <v>637</v>
      </c>
      <c r="C73" s="16">
        <v>0</v>
      </c>
      <c r="D73" s="16">
        <v>0</v>
      </c>
      <c r="E73" s="3" t="s">
        <v>631</v>
      </c>
      <c r="F73" s="3" t="s">
        <v>637</v>
      </c>
    </row>
    <row r="74" spans="1:6" x14ac:dyDescent="0.25">
      <c r="A74" s="3">
        <v>71</v>
      </c>
      <c r="B74" s="3" t="s">
        <v>637</v>
      </c>
      <c r="C74" s="16">
        <v>0</v>
      </c>
      <c r="D74" s="16">
        <v>0</v>
      </c>
      <c r="E74" s="3" t="s">
        <v>631</v>
      </c>
      <c r="F74" s="3" t="s">
        <v>637</v>
      </c>
    </row>
    <row r="75" spans="1:6" x14ac:dyDescent="0.25">
      <c r="A75" s="3">
        <v>72</v>
      </c>
      <c r="B75" s="3" t="s">
        <v>637</v>
      </c>
      <c r="C75" s="16">
        <v>0</v>
      </c>
      <c r="D75" s="16">
        <v>0</v>
      </c>
      <c r="E75" s="3" t="s">
        <v>631</v>
      </c>
      <c r="F75" s="3" t="s">
        <v>637</v>
      </c>
    </row>
    <row r="76" spans="1:6" x14ac:dyDescent="0.25">
      <c r="A76" s="3">
        <v>73</v>
      </c>
      <c r="B76" s="3" t="s">
        <v>637</v>
      </c>
      <c r="C76" s="16">
        <v>0</v>
      </c>
      <c r="D76" s="16">
        <v>0</v>
      </c>
      <c r="E76" s="3" t="s">
        <v>631</v>
      </c>
      <c r="F76" s="3" t="s">
        <v>637</v>
      </c>
    </row>
    <row r="77" spans="1:6" x14ac:dyDescent="0.25">
      <c r="A77" s="3">
        <v>74</v>
      </c>
      <c r="B77" s="3" t="s">
        <v>637</v>
      </c>
      <c r="C77" s="16">
        <v>0</v>
      </c>
      <c r="D77" s="16">
        <v>0</v>
      </c>
      <c r="E77" s="3" t="s">
        <v>631</v>
      </c>
      <c r="F77" s="3" t="s">
        <v>637</v>
      </c>
    </row>
    <row r="78" spans="1:6" x14ac:dyDescent="0.25">
      <c r="A78" s="3">
        <v>75</v>
      </c>
      <c r="B78" s="3" t="s">
        <v>637</v>
      </c>
      <c r="C78" s="16">
        <v>0</v>
      </c>
      <c r="D78" s="16">
        <v>0</v>
      </c>
      <c r="E78" s="3" t="s">
        <v>631</v>
      </c>
      <c r="F78" s="3" t="s">
        <v>637</v>
      </c>
    </row>
    <row r="79" spans="1:6" x14ac:dyDescent="0.25">
      <c r="A79" s="3">
        <v>76</v>
      </c>
      <c r="B79" s="3" t="s">
        <v>637</v>
      </c>
      <c r="C79" s="16">
        <v>0</v>
      </c>
      <c r="D79" s="16">
        <v>0</v>
      </c>
      <c r="E79" s="3" t="s">
        <v>631</v>
      </c>
      <c r="F79" s="3" t="s">
        <v>637</v>
      </c>
    </row>
    <row r="80" spans="1:6" x14ac:dyDescent="0.25">
      <c r="A80" s="3">
        <v>77</v>
      </c>
      <c r="B80" s="3" t="s">
        <v>637</v>
      </c>
      <c r="C80" s="16">
        <v>0</v>
      </c>
      <c r="D80" s="16">
        <v>0</v>
      </c>
      <c r="E80" s="3" t="s">
        <v>631</v>
      </c>
      <c r="F80" s="3" t="s">
        <v>637</v>
      </c>
    </row>
    <row r="81" spans="1:6" x14ac:dyDescent="0.25">
      <c r="A81" s="3">
        <v>78</v>
      </c>
      <c r="B81" s="3" t="s">
        <v>637</v>
      </c>
      <c r="C81" s="16">
        <v>0</v>
      </c>
      <c r="D81" s="16">
        <v>0</v>
      </c>
      <c r="E81" s="3" t="s">
        <v>631</v>
      </c>
      <c r="F81" s="3" t="s">
        <v>637</v>
      </c>
    </row>
    <row r="82" spans="1:6" x14ac:dyDescent="0.25">
      <c r="A82" s="3">
        <v>79</v>
      </c>
      <c r="B82" s="3" t="s">
        <v>637</v>
      </c>
      <c r="C82" s="16">
        <v>0</v>
      </c>
      <c r="D82" s="16">
        <v>0</v>
      </c>
      <c r="E82" s="3" t="s">
        <v>631</v>
      </c>
      <c r="F82" s="3" t="s">
        <v>637</v>
      </c>
    </row>
    <row r="83" spans="1:6" x14ac:dyDescent="0.25">
      <c r="A83" s="3">
        <v>80</v>
      </c>
      <c r="B83" s="3" t="s">
        <v>637</v>
      </c>
      <c r="C83" s="16">
        <v>0</v>
      </c>
      <c r="D83" s="16">
        <v>0</v>
      </c>
      <c r="E83" s="3" t="s">
        <v>631</v>
      </c>
      <c r="F83" s="3" t="s">
        <v>637</v>
      </c>
    </row>
    <row r="84" spans="1:6" x14ac:dyDescent="0.25">
      <c r="A84" s="3">
        <v>81</v>
      </c>
      <c r="B84" s="3" t="s">
        <v>637</v>
      </c>
      <c r="C84" s="16">
        <v>0</v>
      </c>
      <c r="D84" s="16">
        <v>0</v>
      </c>
      <c r="E84" s="3" t="s">
        <v>631</v>
      </c>
      <c r="F84" s="3" t="s">
        <v>637</v>
      </c>
    </row>
    <row r="85" spans="1:6" x14ac:dyDescent="0.25">
      <c r="A85" s="3">
        <v>82</v>
      </c>
      <c r="B85" s="3" t="s">
        <v>637</v>
      </c>
      <c r="C85" s="16">
        <v>0</v>
      </c>
      <c r="D85" s="16">
        <v>0</v>
      </c>
      <c r="E85" s="3" t="s">
        <v>631</v>
      </c>
      <c r="F85" s="3" t="s">
        <v>637</v>
      </c>
    </row>
    <row r="86" spans="1:6" x14ac:dyDescent="0.25">
      <c r="A86" s="3">
        <v>83</v>
      </c>
      <c r="B86" s="3" t="s">
        <v>637</v>
      </c>
      <c r="C86" s="16">
        <v>0</v>
      </c>
      <c r="D86" s="16">
        <v>0</v>
      </c>
      <c r="E86" s="3" t="s">
        <v>631</v>
      </c>
      <c r="F86" s="3" t="s">
        <v>637</v>
      </c>
    </row>
    <row r="87" spans="1:6" x14ac:dyDescent="0.25">
      <c r="A87" s="3">
        <v>84</v>
      </c>
      <c r="B87" s="3" t="s">
        <v>637</v>
      </c>
      <c r="C87" s="16">
        <v>0</v>
      </c>
      <c r="D87" s="16">
        <v>0</v>
      </c>
      <c r="E87" s="3" t="s">
        <v>631</v>
      </c>
      <c r="F87" s="3" t="s">
        <v>637</v>
      </c>
    </row>
    <row r="88" spans="1:6" x14ac:dyDescent="0.25">
      <c r="A88" s="3">
        <v>85</v>
      </c>
      <c r="B88" s="3" t="s">
        <v>637</v>
      </c>
      <c r="C88" s="16">
        <v>0</v>
      </c>
      <c r="D88" s="16">
        <v>0</v>
      </c>
      <c r="E88" s="3" t="s">
        <v>631</v>
      </c>
      <c r="F88" s="3" t="s">
        <v>637</v>
      </c>
    </row>
    <row r="89" spans="1:6" x14ac:dyDescent="0.25">
      <c r="A89" s="3">
        <v>86</v>
      </c>
      <c r="B89" s="3" t="s">
        <v>637</v>
      </c>
      <c r="C89" s="16">
        <v>0</v>
      </c>
      <c r="D89" s="16">
        <v>0</v>
      </c>
      <c r="E89" s="3" t="s">
        <v>631</v>
      </c>
      <c r="F89" s="3" t="s">
        <v>637</v>
      </c>
    </row>
    <row r="90" spans="1:6" x14ac:dyDescent="0.25">
      <c r="A90" s="3">
        <v>87</v>
      </c>
      <c r="B90" s="3" t="s">
        <v>637</v>
      </c>
      <c r="C90" s="16">
        <v>0</v>
      </c>
      <c r="D90" s="16">
        <v>0</v>
      </c>
      <c r="E90" s="3" t="s">
        <v>631</v>
      </c>
      <c r="F90" s="3" t="s">
        <v>637</v>
      </c>
    </row>
    <row r="91" spans="1:6" x14ac:dyDescent="0.25">
      <c r="A91" s="3">
        <v>88</v>
      </c>
      <c r="B91" s="3" t="s">
        <v>637</v>
      </c>
      <c r="C91" s="16">
        <v>0</v>
      </c>
      <c r="D91" s="16">
        <v>0</v>
      </c>
      <c r="E91" s="3" t="s">
        <v>631</v>
      </c>
      <c r="F91" s="3" t="s">
        <v>637</v>
      </c>
    </row>
    <row r="92" spans="1:6" x14ac:dyDescent="0.25">
      <c r="A92" s="3">
        <v>89</v>
      </c>
      <c r="B92" s="3" t="s">
        <v>637</v>
      </c>
      <c r="C92" s="16">
        <v>0</v>
      </c>
      <c r="D92" s="16">
        <v>0</v>
      </c>
      <c r="E92" s="3" t="s">
        <v>631</v>
      </c>
      <c r="F92" s="3" t="s">
        <v>637</v>
      </c>
    </row>
    <row r="93" spans="1:6" x14ac:dyDescent="0.25">
      <c r="A93" s="3">
        <v>90</v>
      </c>
      <c r="B93" s="3" t="s">
        <v>637</v>
      </c>
      <c r="C93" s="16">
        <v>0</v>
      </c>
      <c r="D93" s="16">
        <v>0</v>
      </c>
      <c r="E93" s="3" t="s">
        <v>631</v>
      </c>
      <c r="F93" s="3" t="s">
        <v>637</v>
      </c>
    </row>
    <row r="94" spans="1:6" x14ac:dyDescent="0.25">
      <c r="A94" s="3">
        <v>91</v>
      </c>
      <c r="B94" s="3" t="s">
        <v>637</v>
      </c>
      <c r="C94" s="16">
        <v>0</v>
      </c>
      <c r="D94" s="16">
        <v>0</v>
      </c>
      <c r="E94" s="3" t="s">
        <v>631</v>
      </c>
      <c r="F94" s="3" t="s">
        <v>637</v>
      </c>
    </row>
    <row r="95" spans="1:6" x14ac:dyDescent="0.25">
      <c r="A95" s="3">
        <v>92</v>
      </c>
      <c r="B95" s="3" t="s">
        <v>637</v>
      </c>
      <c r="C95" s="16">
        <v>0</v>
      </c>
      <c r="D95" s="16">
        <v>0</v>
      </c>
      <c r="E95" s="3" t="s">
        <v>631</v>
      </c>
      <c r="F95" s="3" t="s">
        <v>637</v>
      </c>
    </row>
    <row r="96" spans="1:6" x14ac:dyDescent="0.25">
      <c r="A96" s="3">
        <v>93</v>
      </c>
      <c r="B96" s="3" t="s">
        <v>637</v>
      </c>
      <c r="C96" s="16">
        <v>0</v>
      </c>
      <c r="D96" s="16">
        <v>0</v>
      </c>
      <c r="E96" s="3" t="s">
        <v>631</v>
      </c>
      <c r="F96" s="3" t="s">
        <v>637</v>
      </c>
    </row>
    <row r="97" spans="1:6" x14ac:dyDescent="0.25">
      <c r="A97" s="3">
        <v>94</v>
      </c>
      <c r="B97" s="3" t="s">
        <v>637</v>
      </c>
      <c r="C97" s="16">
        <v>0</v>
      </c>
      <c r="D97" s="16">
        <v>0</v>
      </c>
      <c r="E97" s="3" t="s">
        <v>631</v>
      </c>
      <c r="F97" s="3" t="s">
        <v>637</v>
      </c>
    </row>
    <row r="98" spans="1:6" x14ac:dyDescent="0.25">
      <c r="A98" s="3">
        <v>95</v>
      </c>
      <c r="B98" s="3" t="s">
        <v>637</v>
      </c>
      <c r="C98" s="16">
        <v>0</v>
      </c>
      <c r="D98" s="16">
        <v>0</v>
      </c>
      <c r="E98" s="3" t="s">
        <v>631</v>
      </c>
      <c r="F98" s="3" t="s">
        <v>637</v>
      </c>
    </row>
    <row r="99" spans="1:6" x14ac:dyDescent="0.25">
      <c r="A99" s="3">
        <v>96</v>
      </c>
      <c r="B99" s="3" t="s">
        <v>637</v>
      </c>
      <c r="C99" s="16">
        <v>0</v>
      </c>
      <c r="D99" s="16">
        <v>0</v>
      </c>
      <c r="E99" s="3" t="s">
        <v>631</v>
      </c>
      <c r="F99" s="3" t="s">
        <v>637</v>
      </c>
    </row>
    <row r="100" spans="1:6" x14ac:dyDescent="0.25">
      <c r="A100" s="3">
        <v>97</v>
      </c>
      <c r="B100" s="3" t="s">
        <v>637</v>
      </c>
      <c r="C100" s="16">
        <v>0</v>
      </c>
      <c r="D100" s="16">
        <v>0</v>
      </c>
      <c r="E100" s="3" t="s">
        <v>631</v>
      </c>
      <c r="F100" s="3" t="s">
        <v>637</v>
      </c>
    </row>
    <row r="101" spans="1:6" x14ac:dyDescent="0.25">
      <c r="A101" s="3">
        <v>98</v>
      </c>
      <c r="B101" s="3" t="s">
        <v>637</v>
      </c>
      <c r="C101" s="16">
        <v>0</v>
      </c>
      <c r="D101" s="16">
        <v>0</v>
      </c>
      <c r="E101" s="3" t="s">
        <v>631</v>
      </c>
      <c r="F101" s="3" t="s">
        <v>637</v>
      </c>
    </row>
    <row r="102" spans="1:6" x14ac:dyDescent="0.25">
      <c r="A102" s="3">
        <v>99</v>
      </c>
      <c r="B102" s="3" t="s">
        <v>637</v>
      </c>
      <c r="C102" s="16">
        <v>0</v>
      </c>
      <c r="D102" s="16">
        <v>0</v>
      </c>
      <c r="E102" s="3" t="s">
        <v>631</v>
      </c>
      <c r="F102" s="3" t="s">
        <v>637</v>
      </c>
    </row>
    <row r="103" spans="1:6" x14ac:dyDescent="0.25">
      <c r="A103" s="3">
        <v>100</v>
      </c>
      <c r="B103" s="3" t="s">
        <v>637</v>
      </c>
      <c r="C103" s="16">
        <v>0</v>
      </c>
      <c r="D103" s="16">
        <v>0</v>
      </c>
      <c r="E103" s="3" t="s">
        <v>631</v>
      </c>
      <c r="F103" s="3" t="s">
        <v>637</v>
      </c>
    </row>
    <row r="104" spans="1:6" x14ac:dyDescent="0.25">
      <c r="A104" s="3">
        <v>101</v>
      </c>
      <c r="B104" s="3" t="s">
        <v>637</v>
      </c>
      <c r="C104" s="16">
        <v>0</v>
      </c>
      <c r="D104" s="16">
        <v>0</v>
      </c>
      <c r="E104" s="3" t="s">
        <v>631</v>
      </c>
      <c r="F104" s="3" t="s">
        <v>637</v>
      </c>
    </row>
    <row r="105" spans="1:6" x14ac:dyDescent="0.25">
      <c r="A105" s="3">
        <v>102</v>
      </c>
      <c r="B105" s="3" t="s">
        <v>637</v>
      </c>
      <c r="C105" s="16">
        <v>0</v>
      </c>
      <c r="D105" s="16">
        <v>0</v>
      </c>
      <c r="E105" s="3" t="s">
        <v>631</v>
      </c>
      <c r="F105" s="3" t="s">
        <v>637</v>
      </c>
    </row>
    <row r="106" spans="1:6" x14ac:dyDescent="0.25">
      <c r="A106" s="3">
        <v>103</v>
      </c>
      <c r="B106" s="3" t="s">
        <v>637</v>
      </c>
      <c r="C106" s="16">
        <v>0</v>
      </c>
      <c r="D106" s="16">
        <v>0</v>
      </c>
      <c r="E106" s="3" t="s">
        <v>631</v>
      </c>
      <c r="F106" s="3" t="s">
        <v>637</v>
      </c>
    </row>
    <row r="107" spans="1:6" x14ac:dyDescent="0.25">
      <c r="A107" s="3">
        <v>104</v>
      </c>
      <c r="B107" s="3" t="s">
        <v>637</v>
      </c>
      <c r="C107" s="16">
        <v>0</v>
      </c>
      <c r="D107" s="16">
        <v>0</v>
      </c>
      <c r="E107" s="3" t="s">
        <v>631</v>
      </c>
      <c r="F107" s="3" t="s">
        <v>637</v>
      </c>
    </row>
    <row r="108" spans="1:6" x14ac:dyDescent="0.25">
      <c r="A108" s="3">
        <v>105</v>
      </c>
      <c r="B108" s="3" t="s">
        <v>637</v>
      </c>
      <c r="C108" s="16">
        <v>0</v>
      </c>
      <c r="D108" s="16">
        <v>0</v>
      </c>
      <c r="E108" s="3" t="s">
        <v>631</v>
      </c>
      <c r="F108" s="3" t="s">
        <v>637</v>
      </c>
    </row>
    <row r="109" spans="1:6" x14ac:dyDescent="0.25">
      <c r="A109" s="3">
        <v>106</v>
      </c>
      <c r="B109" s="3" t="s">
        <v>637</v>
      </c>
      <c r="C109" s="16">
        <v>0</v>
      </c>
      <c r="D109" s="16">
        <v>0</v>
      </c>
      <c r="E109" s="3" t="s">
        <v>631</v>
      </c>
      <c r="F109" s="3" t="s">
        <v>637</v>
      </c>
    </row>
    <row r="110" spans="1:6" x14ac:dyDescent="0.25">
      <c r="A110" s="3">
        <v>107</v>
      </c>
      <c r="B110" s="3" t="s">
        <v>637</v>
      </c>
      <c r="C110" s="16">
        <v>0</v>
      </c>
      <c r="D110" s="16">
        <v>0</v>
      </c>
      <c r="E110" s="3" t="s">
        <v>631</v>
      </c>
      <c r="F110" s="3" t="s">
        <v>637</v>
      </c>
    </row>
    <row r="111" spans="1:6" x14ac:dyDescent="0.25">
      <c r="A111" s="3">
        <v>108</v>
      </c>
      <c r="B111" s="3" t="s">
        <v>637</v>
      </c>
      <c r="C111" s="16">
        <v>0</v>
      </c>
      <c r="D111" s="16">
        <v>0</v>
      </c>
      <c r="E111" s="3" t="s">
        <v>631</v>
      </c>
      <c r="F111" s="3" t="s">
        <v>637</v>
      </c>
    </row>
    <row r="112" spans="1:6" x14ac:dyDescent="0.25">
      <c r="A112" s="3">
        <v>109</v>
      </c>
      <c r="B112" s="3" t="s">
        <v>637</v>
      </c>
      <c r="C112" s="16">
        <v>0</v>
      </c>
      <c r="D112" s="16">
        <v>0</v>
      </c>
      <c r="E112" s="3" t="s">
        <v>631</v>
      </c>
      <c r="F112" s="3" t="s">
        <v>637</v>
      </c>
    </row>
    <row r="113" spans="1:6" x14ac:dyDescent="0.25">
      <c r="A113" s="3">
        <v>110</v>
      </c>
      <c r="B113" s="3" t="s">
        <v>637</v>
      </c>
      <c r="C113" s="16">
        <v>0</v>
      </c>
      <c r="D113" s="16">
        <v>0</v>
      </c>
      <c r="E113" s="3" t="s">
        <v>631</v>
      </c>
      <c r="F113" s="3" t="s">
        <v>637</v>
      </c>
    </row>
    <row r="114" spans="1:6" x14ac:dyDescent="0.25">
      <c r="A114" s="3">
        <v>111</v>
      </c>
      <c r="B114" s="3" t="s">
        <v>637</v>
      </c>
      <c r="C114" s="16">
        <v>0</v>
      </c>
      <c r="D114" s="16">
        <v>0</v>
      </c>
      <c r="E114" s="3" t="s">
        <v>631</v>
      </c>
      <c r="F114" s="3" t="s">
        <v>637</v>
      </c>
    </row>
    <row r="115" spans="1:6" x14ac:dyDescent="0.25">
      <c r="A115" s="3">
        <v>112</v>
      </c>
      <c r="B115" s="3" t="s">
        <v>637</v>
      </c>
      <c r="C115" s="16">
        <v>0</v>
      </c>
      <c r="D115" s="16">
        <v>0</v>
      </c>
      <c r="E115" s="3" t="s">
        <v>631</v>
      </c>
      <c r="F115" s="3" t="s">
        <v>637</v>
      </c>
    </row>
    <row r="116" spans="1:6" x14ac:dyDescent="0.25">
      <c r="A116" s="3">
        <v>113</v>
      </c>
      <c r="B116" s="3" t="s">
        <v>637</v>
      </c>
      <c r="C116" s="16">
        <v>0</v>
      </c>
      <c r="D116" s="16">
        <v>0</v>
      </c>
      <c r="E116" s="3" t="s">
        <v>631</v>
      </c>
      <c r="F116" s="3" t="s">
        <v>637</v>
      </c>
    </row>
    <row r="117" spans="1:6" x14ac:dyDescent="0.25">
      <c r="A117" s="3">
        <v>114</v>
      </c>
      <c r="B117" s="3" t="s">
        <v>637</v>
      </c>
      <c r="C117" s="16">
        <v>0</v>
      </c>
      <c r="D117" s="16">
        <v>0</v>
      </c>
      <c r="E117" s="3" t="s">
        <v>631</v>
      </c>
      <c r="F117" s="3" t="s">
        <v>637</v>
      </c>
    </row>
    <row r="118" spans="1:6" x14ac:dyDescent="0.25">
      <c r="A118" s="3">
        <v>115</v>
      </c>
      <c r="B118" s="3" t="s">
        <v>637</v>
      </c>
      <c r="C118" s="16">
        <v>0</v>
      </c>
      <c r="D118" s="16">
        <v>0</v>
      </c>
      <c r="E118" s="3" t="s">
        <v>631</v>
      </c>
      <c r="F118" s="3" t="s">
        <v>637</v>
      </c>
    </row>
    <row r="119" spans="1:6" x14ac:dyDescent="0.25">
      <c r="A119" s="3">
        <v>116</v>
      </c>
      <c r="B119" s="3" t="s">
        <v>637</v>
      </c>
      <c r="C119" s="16">
        <v>0</v>
      </c>
      <c r="D119" s="16">
        <v>0</v>
      </c>
      <c r="E119" s="3" t="s">
        <v>631</v>
      </c>
      <c r="F119" s="3" t="s">
        <v>637</v>
      </c>
    </row>
    <row r="120" spans="1:6" x14ac:dyDescent="0.25">
      <c r="A120" s="3">
        <v>117</v>
      </c>
      <c r="B120" s="3" t="s">
        <v>637</v>
      </c>
      <c r="C120" s="16">
        <v>0</v>
      </c>
      <c r="D120" s="16">
        <v>0</v>
      </c>
      <c r="E120" s="3" t="s">
        <v>631</v>
      </c>
      <c r="F120" s="3" t="s">
        <v>637</v>
      </c>
    </row>
    <row r="121" spans="1:6" x14ac:dyDescent="0.25">
      <c r="A121" s="3">
        <v>118</v>
      </c>
      <c r="B121" s="3" t="s">
        <v>637</v>
      </c>
      <c r="C121" s="16">
        <v>0</v>
      </c>
      <c r="D121" s="16">
        <v>0</v>
      </c>
      <c r="E121" s="3" t="s">
        <v>631</v>
      </c>
      <c r="F121" s="3" t="s">
        <v>637</v>
      </c>
    </row>
    <row r="122" spans="1:6" x14ac:dyDescent="0.25">
      <c r="A122" s="3">
        <v>119</v>
      </c>
      <c r="B122" s="3" t="s">
        <v>637</v>
      </c>
      <c r="C122" s="16">
        <v>0</v>
      </c>
      <c r="D122" s="16">
        <v>0</v>
      </c>
      <c r="E122" s="3" t="s">
        <v>631</v>
      </c>
      <c r="F122" s="3" t="s">
        <v>637</v>
      </c>
    </row>
    <row r="123" spans="1:6" x14ac:dyDescent="0.25">
      <c r="A123" s="3">
        <v>120</v>
      </c>
      <c r="B123" s="3" t="s">
        <v>637</v>
      </c>
      <c r="C123" s="16">
        <v>0</v>
      </c>
      <c r="D123" s="16">
        <v>0</v>
      </c>
      <c r="E123" s="3" t="s">
        <v>631</v>
      </c>
      <c r="F123" s="3" t="s">
        <v>637</v>
      </c>
    </row>
    <row r="124" spans="1:6" x14ac:dyDescent="0.25">
      <c r="A124" s="3">
        <v>121</v>
      </c>
      <c r="B124" s="3" t="s">
        <v>637</v>
      </c>
      <c r="C124" s="16">
        <v>0</v>
      </c>
      <c r="D124" s="16">
        <v>0</v>
      </c>
      <c r="E124" s="3" t="s">
        <v>631</v>
      </c>
      <c r="F124" s="3" t="s">
        <v>637</v>
      </c>
    </row>
    <row r="125" spans="1:6" x14ac:dyDescent="0.25">
      <c r="A125" s="3">
        <v>122</v>
      </c>
      <c r="B125" s="3" t="s">
        <v>637</v>
      </c>
      <c r="C125" s="16">
        <v>0</v>
      </c>
      <c r="D125" s="16">
        <v>0</v>
      </c>
      <c r="E125" s="3" t="s">
        <v>631</v>
      </c>
      <c r="F125" s="3" t="s">
        <v>637</v>
      </c>
    </row>
    <row r="126" spans="1:6" x14ac:dyDescent="0.25">
      <c r="A126" s="3">
        <v>123</v>
      </c>
      <c r="B126" s="3" t="s">
        <v>637</v>
      </c>
      <c r="C126" s="16">
        <v>0</v>
      </c>
      <c r="D126" s="16">
        <v>0</v>
      </c>
      <c r="E126" s="3" t="s">
        <v>631</v>
      </c>
      <c r="F126" s="3" t="s">
        <v>637</v>
      </c>
    </row>
    <row r="127" spans="1:6" x14ac:dyDescent="0.25">
      <c r="A127" s="3">
        <v>124</v>
      </c>
      <c r="B127" s="3" t="s">
        <v>637</v>
      </c>
      <c r="C127" s="16">
        <v>0</v>
      </c>
      <c r="D127" s="16">
        <v>0</v>
      </c>
      <c r="E127" s="3" t="s">
        <v>631</v>
      </c>
      <c r="F127" s="3" t="s">
        <v>637</v>
      </c>
    </row>
    <row r="128" spans="1:6" x14ac:dyDescent="0.25">
      <c r="A128" s="3">
        <v>125</v>
      </c>
      <c r="B128" s="3" t="s">
        <v>637</v>
      </c>
      <c r="C128" s="16">
        <v>0</v>
      </c>
      <c r="D128" s="16">
        <v>0</v>
      </c>
      <c r="E128" s="3" t="s">
        <v>631</v>
      </c>
      <c r="F128" s="3" t="s">
        <v>637</v>
      </c>
    </row>
    <row r="129" spans="1:6" x14ac:dyDescent="0.25">
      <c r="A129" s="3">
        <v>126</v>
      </c>
      <c r="B129" s="3" t="s">
        <v>637</v>
      </c>
      <c r="C129" s="16">
        <v>0</v>
      </c>
      <c r="D129" s="16">
        <v>0</v>
      </c>
      <c r="E129" s="3" t="s">
        <v>631</v>
      </c>
      <c r="F129" s="3" t="s">
        <v>637</v>
      </c>
    </row>
    <row r="130" spans="1:6" x14ac:dyDescent="0.25">
      <c r="A130" s="3">
        <v>127</v>
      </c>
      <c r="B130" s="3" t="s">
        <v>637</v>
      </c>
      <c r="C130" s="16">
        <v>0</v>
      </c>
      <c r="D130" s="16">
        <v>0</v>
      </c>
      <c r="E130" s="3" t="s">
        <v>631</v>
      </c>
      <c r="F130" s="3" t="s">
        <v>637</v>
      </c>
    </row>
    <row r="131" spans="1:6" x14ac:dyDescent="0.25">
      <c r="A131" s="3">
        <v>128</v>
      </c>
      <c r="B131" s="3" t="s">
        <v>637</v>
      </c>
      <c r="C131" s="16">
        <v>0</v>
      </c>
      <c r="D131" s="16">
        <v>0</v>
      </c>
      <c r="E131" s="3" t="s">
        <v>631</v>
      </c>
      <c r="F131" s="3" t="s">
        <v>637</v>
      </c>
    </row>
    <row r="132" spans="1:6" x14ac:dyDescent="0.25">
      <c r="A132" s="3">
        <v>129</v>
      </c>
      <c r="B132" s="3" t="s">
        <v>637</v>
      </c>
      <c r="C132" s="16">
        <v>0</v>
      </c>
      <c r="D132" s="16">
        <v>0</v>
      </c>
      <c r="E132" s="3" t="s">
        <v>631</v>
      </c>
      <c r="F132" s="3" t="s">
        <v>637</v>
      </c>
    </row>
    <row r="133" spans="1:6" x14ac:dyDescent="0.25">
      <c r="A133" s="3">
        <v>130</v>
      </c>
      <c r="B133" s="3" t="s">
        <v>637</v>
      </c>
      <c r="C133" s="16">
        <v>0</v>
      </c>
      <c r="D133" s="16">
        <v>0</v>
      </c>
      <c r="E133" s="3" t="s">
        <v>631</v>
      </c>
      <c r="F133" s="3" t="s">
        <v>637</v>
      </c>
    </row>
    <row r="134" spans="1:6" x14ac:dyDescent="0.25">
      <c r="A134" s="3">
        <v>131</v>
      </c>
      <c r="B134" s="3" t="s">
        <v>637</v>
      </c>
      <c r="C134" s="16">
        <v>0</v>
      </c>
      <c r="D134" s="16">
        <v>0</v>
      </c>
      <c r="E134" s="3" t="s">
        <v>631</v>
      </c>
      <c r="F134" s="3" t="s">
        <v>637</v>
      </c>
    </row>
    <row r="135" spans="1:6" x14ac:dyDescent="0.25">
      <c r="A135" s="3">
        <v>132</v>
      </c>
      <c r="B135" s="3" t="s">
        <v>637</v>
      </c>
      <c r="C135" s="16">
        <v>0</v>
      </c>
      <c r="D135" s="16">
        <v>0</v>
      </c>
      <c r="E135" s="3" t="s">
        <v>631</v>
      </c>
      <c r="F135" s="3" t="s">
        <v>637</v>
      </c>
    </row>
    <row r="136" spans="1:6" x14ac:dyDescent="0.25">
      <c r="A136" s="3">
        <v>133</v>
      </c>
      <c r="B136" s="3" t="s">
        <v>637</v>
      </c>
      <c r="C136" s="16">
        <v>0</v>
      </c>
      <c r="D136" s="16">
        <v>0</v>
      </c>
      <c r="E136" s="3" t="s">
        <v>631</v>
      </c>
      <c r="F136" s="3" t="s">
        <v>637</v>
      </c>
    </row>
    <row r="137" spans="1:6" x14ac:dyDescent="0.25">
      <c r="A137" s="3">
        <v>134</v>
      </c>
      <c r="B137" s="3" t="s">
        <v>637</v>
      </c>
      <c r="C137" s="16">
        <v>0</v>
      </c>
      <c r="D137" s="16">
        <v>0</v>
      </c>
      <c r="E137" s="3" t="s">
        <v>631</v>
      </c>
      <c r="F137" s="3" t="s">
        <v>637</v>
      </c>
    </row>
    <row r="138" spans="1:6" x14ac:dyDescent="0.25">
      <c r="A138" s="3">
        <v>135</v>
      </c>
      <c r="B138" s="3" t="s">
        <v>637</v>
      </c>
      <c r="C138" s="16">
        <v>0</v>
      </c>
      <c r="D138" s="16">
        <v>0</v>
      </c>
      <c r="E138" s="3" t="s">
        <v>631</v>
      </c>
      <c r="F138" s="3" t="s">
        <v>637</v>
      </c>
    </row>
    <row r="139" spans="1:6" x14ac:dyDescent="0.25">
      <c r="A139" s="3">
        <v>136</v>
      </c>
      <c r="B139" s="3" t="s">
        <v>637</v>
      </c>
      <c r="C139" s="16">
        <v>0</v>
      </c>
      <c r="D139" s="16">
        <v>0</v>
      </c>
      <c r="E139" s="3" t="s">
        <v>631</v>
      </c>
      <c r="F139" s="3" t="s">
        <v>637</v>
      </c>
    </row>
    <row r="140" spans="1:6" x14ac:dyDescent="0.25">
      <c r="A140" s="3">
        <v>137</v>
      </c>
      <c r="B140" s="3" t="s">
        <v>637</v>
      </c>
      <c r="C140" s="16">
        <v>0</v>
      </c>
      <c r="D140" s="16">
        <v>0</v>
      </c>
      <c r="E140" s="3" t="s">
        <v>631</v>
      </c>
      <c r="F140" s="3" t="s">
        <v>637</v>
      </c>
    </row>
    <row r="141" spans="1:6" x14ac:dyDescent="0.25">
      <c r="A141" s="3">
        <v>138</v>
      </c>
      <c r="B141" s="3" t="s">
        <v>637</v>
      </c>
      <c r="C141" s="16">
        <v>0</v>
      </c>
      <c r="D141" s="16">
        <v>0</v>
      </c>
      <c r="E141" s="3" t="s">
        <v>631</v>
      </c>
      <c r="F141" s="3" t="s">
        <v>637</v>
      </c>
    </row>
    <row r="142" spans="1:6" x14ac:dyDescent="0.25">
      <c r="A142" s="3">
        <v>139</v>
      </c>
      <c r="B142" s="3" t="s">
        <v>637</v>
      </c>
      <c r="C142" s="16">
        <v>0</v>
      </c>
      <c r="D142" s="16">
        <v>0</v>
      </c>
      <c r="E142" s="3" t="s">
        <v>631</v>
      </c>
      <c r="F142" s="3" t="s">
        <v>637</v>
      </c>
    </row>
    <row r="143" spans="1:6" x14ac:dyDescent="0.25">
      <c r="A143" s="3">
        <v>140</v>
      </c>
      <c r="B143" s="3" t="s">
        <v>637</v>
      </c>
      <c r="C143" s="16">
        <v>0</v>
      </c>
      <c r="D143" s="16">
        <v>0</v>
      </c>
      <c r="E143" s="3" t="s">
        <v>631</v>
      </c>
      <c r="F143" s="3" t="s">
        <v>637</v>
      </c>
    </row>
    <row r="144" spans="1:6" x14ac:dyDescent="0.25">
      <c r="A144" s="3">
        <v>141</v>
      </c>
      <c r="B144" s="3" t="s">
        <v>637</v>
      </c>
      <c r="C144" s="16">
        <v>0</v>
      </c>
      <c r="D144" s="16">
        <v>0</v>
      </c>
      <c r="E144" s="3" t="s">
        <v>631</v>
      </c>
      <c r="F144" s="3" t="s">
        <v>637</v>
      </c>
    </row>
    <row r="145" spans="1:6" x14ac:dyDescent="0.25">
      <c r="A145" s="3">
        <v>142</v>
      </c>
      <c r="B145" s="3" t="s">
        <v>637</v>
      </c>
      <c r="C145" s="16">
        <v>0</v>
      </c>
      <c r="D145" s="16">
        <v>0</v>
      </c>
      <c r="E145" s="3" t="s">
        <v>631</v>
      </c>
      <c r="F145" s="3" t="s">
        <v>637</v>
      </c>
    </row>
    <row r="146" spans="1:6" x14ac:dyDescent="0.25">
      <c r="A146" s="3">
        <v>143</v>
      </c>
      <c r="B146" s="3" t="s">
        <v>637</v>
      </c>
      <c r="C146" s="16">
        <v>0</v>
      </c>
      <c r="D146" s="16">
        <v>0</v>
      </c>
      <c r="E146" s="3" t="s">
        <v>631</v>
      </c>
      <c r="F146" s="3" t="s">
        <v>637</v>
      </c>
    </row>
    <row r="147" spans="1:6" x14ac:dyDescent="0.25">
      <c r="A147" s="3">
        <v>144</v>
      </c>
      <c r="B147" s="3" t="s">
        <v>637</v>
      </c>
      <c r="C147" s="16">
        <v>0</v>
      </c>
      <c r="D147" s="16">
        <v>0</v>
      </c>
      <c r="E147" s="3" t="s">
        <v>631</v>
      </c>
      <c r="F147" s="3" t="s">
        <v>637</v>
      </c>
    </row>
    <row r="148" spans="1:6" x14ac:dyDescent="0.25">
      <c r="A148" s="3">
        <v>145</v>
      </c>
      <c r="B148" s="3" t="s">
        <v>637</v>
      </c>
      <c r="C148" s="16">
        <v>0</v>
      </c>
      <c r="D148" s="16">
        <v>0</v>
      </c>
      <c r="E148" s="3" t="s">
        <v>631</v>
      </c>
      <c r="F148" s="3" t="s">
        <v>637</v>
      </c>
    </row>
    <row r="149" spans="1:6" x14ac:dyDescent="0.25">
      <c r="A149" s="3">
        <v>146</v>
      </c>
      <c r="B149" s="3" t="s">
        <v>637</v>
      </c>
      <c r="C149" s="16">
        <v>0</v>
      </c>
      <c r="D149" s="16">
        <v>0</v>
      </c>
      <c r="E149" s="3" t="s">
        <v>631</v>
      </c>
      <c r="F149" s="3" t="s">
        <v>637</v>
      </c>
    </row>
    <row r="150" spans="1:6" x14ac:dyDescent="0.25">
      <c r="A150" s="3">
        <v>147</v>
      </c>
      <c r="B150" s="3" t="s">
        <v>637</v>
      </c>
      <c r="C150" s="16">
        <v>0</v>
      </c>
      <c r="D150" s="16">
        <v>0</v>
      </c>
      <c r="E150" s="3" t="s">
        <v>631</v>
      </c>
      <c r="F150" s="3" t="s">
        <v>637</v>
      </c>
    </row>
    <row r="151" spans="1:6" x14ac:dyDescent="0.25">
      <c r="A151" s="3">
        <v>148</v>
      </c>
      <c r="B151" s="3" t="s">
        <v>637</v>
      </c>
      <c r="C151" s="16">
        <v>0</v>
      </c>
      <c r="D151" s="16">
        <v>0</v>
      </c>
      <c r="E151" s="3" t="s">
        <v>631</v>
      </c>
      <c r="F151" s="3" t="s">
        <v>637</v>
      </c>
    </row>
    <row r="152" spans="1:6" x14ac:dyDescent="0.25">
      <c r="A152" s="3">
        <v>149</v>
      </c>
      <c r="B152" s="3" t="s">
        <v>637</v>
      </c>
      <c r="C152" s="16">
        <v>0</v>
      </c>
      <c r="D152" s="16">
        <v>0</v>
      </c>
      <c r="E152" s="3" t="s">
        <v>631</v>
      </c>
      <c r="F152" s="3" t="s">
        <v>637</v>
      </c>
    </row>
    <row r="153" spans="1:6" x14ac:dyDescent="0.25">
      <c r="A153" s="3">
        <v>150</v>
      </c>
      <c r="B153" s="3" t="s">
        <v>637</v>
      </c>
      <c r="C153" s="16">
        <v>0</v>
      </c>
      <c r="D153" s="16">
        <v>0</v>
      </c>
      <c r="E153" s="3" t="s">
        <v>631</v>
      </c>
      <c r="F153" s="3" t="s">
        <v>637</v>
      </c>
    </row>
    <row r="154" spans="1:6" x14ac:dyDescent="0.25">
      <c r="A154" s="3">
        <v>151</v>
      </c>
      <c r="B154" s="3" t="s">
        <v>637</v>
      </c>
      <c r="C154" s="16">
        <v>0</v>
      </c>
      <c r="D154" s="16">
        <v>0</v>
      </c>
      <c r="E154" s="3" t="s">
        <v>631</v>
      </c>
      <c r="F154" s="3" t="s">
        <v>637</v>
      </c>
    </row>
    <row r="155" spans="1:6" x14ac:dyDescent="0.25">
      <c r="A155" s="3">
        <v>152</v>
      </c>
      <c r="B155" s="3" t="s">
        <v>637</v>
      </c>
      <c r="C155" s="16">
        <v>0</v>
      </c>
      <c r="D155" s="16">
        <v>0</v>
      </c>
      <c r="E155" s="3" t="s">
        <v>631</v>
      </c>
      <c r="F155" s="3" t="s">
        <v>637</v>
      </c>
    </row>
    <row r="156" spans="1:6" x14ac:dyDescent="0.25">
      <c r="A156" s="3">
        <v>153</v>
      </c>
      <c r="B156" s="3" t="s">
        <v>637</v>
      </c>
      <c r="C156" s="16">
        <v>0</v>
      </c>
      <c r="D156" s="16">
        <v>0</v>
      </c>
      <c r="E156" s="3" t="s">
        <v>631</v>
      </c>
      <c r="F156" s="3" t="s">
        <v>637</v>
      </c>
    </row>
    <row r="157" spans="1:6" x14ac:dyDescent="0.25">
      <c r="A157" s="3">
        <v>154</v>
      </c>
      <c r="B157" s="3" t="s">
        <v>637</v>
      </c>
      <c r="C157" s="16">
        <v>0</v>
      </c>
      <c r="D157" s="16">
        <v>0</v>
      </c>
      <c r="E157" s="3" t="s">
        <v>631</v>
      </c>
      <c r="F157" s="3" t="s">
        <v>637</v>
      </c>
    </row>
    <row r="158" spans="1:6" x14ac:dyDescent="0.25">
      <c r="A158" s="3">
        <v>155</v>
      </c>
      <c r="B158" s="3" t="s">
        <v>637</v>
      </c>
      <c r="C158" s="16">
        <v>0</v>
      </c>
      <c r="D158" s="16">
        <v>0</v>
      </c>
      <c r="E158" s="3" t="s">
        <v>631</v>
      </c>
      <c r="F158" s="3" t="s">
        <v>637</v>
      </c>
    </row>
    <row r="159" spans="1:6" x14ac:dyDescent="0.25">
      <c r="A159" s="3">
        <v>156</v>
      </c>
      <c r="B159" s="3" t="s">
        <v>637</v>
      </c>
      <c r="C159" s="16">
        <v>0</v>
      </c>
      <c r="D159" s="16">
        <v>0</v>
      </c>
      <c r="E159" s="3" t="s">
        <v>631</v>
      </c>
      <c r="F159" s="3" t="s">
        <v>637</v>
      </c>
    </row>
    <row r="160" spans="1:6" x14ac:dyDescent="0.25">
      <c r="A160" s="3">
        <v>157</v>
      </c>
      <c r="B160" s="3" t="s">
        <v>637</v>
      </c>
      <c r="C160" s="16">
        <v>0</v>
      </c>
      <c r="D160" s="16">
        <v>0</v>
      </c>
      <c r="E160" s="3" t="s">
        <v>631</v>
      </c>
      <c r="F160" s="3" t="s">
        <v>637</v>
      </c>
    </row>
    <row r="161" spans="1:6" x14ac:dyDescent="0.25">
      <c r="A161" s="3">
        <v>158</v>
      </c>
      <c r="B161" s="3" t="s">
        <v>637</v>
      </c>
      <c r="C161" s="16">
        <v>0</v>
      </c>
      <c r="D161" s="16">
        <v>0</v>
      </c>
      <c r="E161" s="3" t="s">
        <v>631</v>
      </c>
      <c r="F161" s="3" t="s">
        <v>637</v>
      </c>
    </row>
    <row r="162" spans="1:6" x14ac:dyDescent="0.25">
      <c r="A162" s="3">
        <v>159</v>
      </c>
      <c r="B162" s="3" t="s">
        <v>637</v>
      </c>
      <c r="C162" s="16">
        <v>0</v>
      </c>
      <c r="D162" s="16">
        <v>0</v>
      </c>
      <c r="E162" s="3" t="s">
        <v>631</v>
      </c>
      <c r="F162" s="3" t="s">
        <v>637</v>
      </c>
    </row>
    <row r="163" spans="1:6" x14ac:dyDescent="0.25">
      <c r="A163" s="3">
        <v>160</v>
      </c>
      <c r="B163" s="3" t="s">
        <v>637</v>
      </c>
      <c r="C163" s="16">
        <v>0</v>
      </c>
      <c r="D163" s="16">
        <v>0</v>
      </c>
      <c r="E163" s="3" t="s">
        <v>631</v>
      </c>
      <c r="F163" s="3" t="s">
        <v>637</v>
      </c>
    </row>
    <row r="164" spans="1:6" x14ac:dyDescent="0.25">
      <c r="A164" s="3">
        <v>161</v>
      </c>
      <c r="B164" s="3" t="s">
        <v>637</v>
      </c>
      <c r="C164" s="16">
        <v>0</v>
      </c>
      <c r="D164" s="16">
        <v>0</v>
      </c>
      <c r="E164" s="3" t="s">
        <v>631</v>
      </c>
      <c r="F164" s="3" t="s">
        <v>637</v>
      </c>
    </row>
    <row r="165" spans="1:6" x14ac:dyDescent="0.25">
      <c r="A165" s="3">
        <v>162</v>
      </c>
      <c r="B165" s="3" t="s">
        <v>637</v>
      </c>
      <c r="C165" s="16">
        <v>0</v>
      </c>
      <c r="D165" s="16">
        <v>0</v>
      </c>
      <c r="E165" s="3" t="s">
        <v>631</v>
      </c>
      <c r="F165" s="3" t="s">
        <v>637</v>
      </c>
    </row>
    <row r="166" spans="1:6" x14ac:dyDescent="0.25">
      <c r="A166" s="3">
        <v>163</v>
      </c>
      <c r="B166" s="3" t="s">
        <v>637</v>
      </c>
      <c r="C166" s="16">
        <v>0</v>
      </c>
      <c r="D166" s="16">
        <v>0</v>
      </c>
      <c r="E166" s="3" t="s">
        <v>631</v>
      </c>
      <c r="F166" s="3" t="s">
        <v>637</v>
      </c>
    </row>
    <row r="167" spans="1:6" x14ac:dyDescent="0.25">
      <c r="A167" s="3">
        <v>164</v>
      </c>
      <c r="B167" s="3" t="s">
        <v>637</v>
      </c>
      <c r="C167" s="16">
        <v>0</v>
      </c>
      <c r="D167" s="16">
        <v>0</v>
      </c>
      <c r="E167" s="3" t="s">
        <v>631</v>
      </c>
      <c r="F167" s="3" t="s">
        <v>637</v>
      </c>
    </row>
    <row r="168" spans="1:6" x14ac:dyDescent="0.25">
      <c r="A168" s="3">
        <v>165</v>
      </c>
      <c r="B168" s="3" t="s">
        <v>637</v>
      </c>
      <c r="C168" s="16">
        <v>0</v>
      </c>
      <c r="D168" s="16">
        <v>0</v>
      </c>
      <c r="E168" s="3" t="s">
        <v>631</v>
      </c>
      <c r="F168" s="3" t="s">
        <v>637</v>
      </c>
    </row>
    <row r="169" spans="1:6" x14ac:dyDescent="0.25">
      <c r="A169" s="3">
        <v>166</v>
      </c>
      <c r="B169" s="3" t="s">
        <v>637</v>
      </c>
      <c r="C169" s="16">
        <v>0</v>
      </c>
      <c r="D169" s="16">
        <v>0</v>
      </c>
      <c r="E169" s="3" t="s">
        <v>631</v>
      </c>
      <c r="F169" s="3" t="s">
        <v>637</v>
      </c>
    </row>
    <row r="170" spans="1:6" x14ac:dyDescent="0.25">
      <c r="A170" s="3">
        <v>167</v>
      </c>
      <c r="B170" s="3" t="s">
        <v>637</v>
      </c>
      <c r="C170" s="16">
        <v>0</v>
      </c>
      <c r="D170" s="16">
        <v>0</v>
      </c>
      <c r="E170" s="3" t="s">
        <v>631</v>
      </c>
      <c r="F170" s="3" t="s">
        <v>637</v>
      </c>
    </row>
    <row r="171" spans="1:6" x14ac:dyDescent="0.25">
      <c r="A171" s="3">
        <v>168</v>
      </c>
      <c r="B171" s="3" t="s">
        <v>637</v>
      </c>
      <c r="C171" s="16">
        <v>0</v>
      </c>
      <c r="D171" s="16">
        <v>0</v>
      </c>
      <c r="E171" s="3" t="s">
        <v>631</v>
      </c>
      <c r="F171" s="3" t="s">
        <v>637</v>
      </c>
    </row>
    <row r="172" spans="1:6" x14ac:dyDescent="0.25">
      <c r="A172" s="3">
        <v>169</v>
      </c>
      <c r="B172" s="3" t="s">
        <v>637</v>
      </c>
      <c r="C172" s="16">
        <v>0</v>
      </c>
      <c r="D172" s="16">
        <v>0</v>
      </c>
      <c r="E172" s="3" t="s">
        <v>631</v>
      </c>
      <c r="F172" s="3" t="s">
        <v>637</v>
      </c>
    </row>
    <row r="173" spans="1:6" x14ac:dyDescent="0.25">
      <c r="A173" s="3">
        <v>170</v>
      </c>
      <c r="B173" s="3" t="s">
        <v>637</v>
      </c>
      <c r="C173" s="16">
        <v>0</v>
      </c>
      <c r="D173" s="16">
        <v>0</v>
      </c>
      <c r="E173" s="3" t="s">
        <v>631</v>
      </c>
      <c r="F173" s="3" t="s">
        <v>637</v>
      </c>
    </row>
    <row r="174" spans="1:6" x14ac:dyDescent="0.25">
      <c r="A174" s="3">
        <v>171</v>
      </c>
      <c r="B174" s="3" t="s">
        <v>637</v>
      </c>
      <c r="C174" s="16">
        <v>0</v>
      </c>
      <c r="D174" s="16">
        <v>0</v>
      </c>
      <c r="E174" s="3" t="s">
        <v>631</v>
      </c>
      <c r="F174" s="3" t="s">
        <v>637</v>
      </c>
    </row>
    <row r="175" spans="1:6" x14ac:dyDescent="0.25">
      <c r="A175" s="3">
        <v>172</v>
      </c>
      <c r="B175" s="3" t="s">
        <v>637</v>
      </c>
      <c r="C175" s="16">
        <v>0</v>
      </c>
      <c r="D175" s="16">
        <v>0</v>
      </c>
      <c r="E175" s="3" t="s">
        <v>631</v>
      </c>
      <c r="F175" s="3" t="s">
        <v>637</v>
      </c>
    </row>
    <row r="176" spans="1:6" x14ac:dyDescent="0.25">
      <c r="A176" s="3">
        <v>173</v>
      </c>
      <c r="B176" s="3" t="s">
        <v>637</v>
      </c>
      <c r="C176" s="16">
        <v>0</v>
      </c>
      <c r="D176" s="16">
        <v>0</v>
      </c>
      <c r="E176" s="3" t="s">
        <v>631</v>
      </c>
      <c r="F176" s="3" t="s">
        <v>637</v>
      </c>
    </row>
    <row r="177" spans="1:6" x14ac:dyDescent="0.25">
      <c r="A177" s="3">
        <v>174</v>
      </c>
      <c r="B177" s="3" t="s">
        <v>637</v>
      </c>
      <c r="C177" s="16">
        <v>0</v>
      </c>
      <c r="D177" s="16">
        <v>0</v>
      </c>
      <c r="E177" s="3" t="s">
        <v>631</v>
      </c>
      <c r="F177" s="3" t="s">
        <v>637</v>
      </c>
    </row>
    <row r="178" spans="1:6" x14ac:dyDescent="0.25">
      <c r="A178" s="3">
        <v>175</v>
      </c>
      <c r="B178" s="3" t="s">
        <v>637</v>
      </c>
      <c r="C178" s="16">
        <v>0</v>
      </c>
      <c r="D178" s="16">
        <v>0</v>
      </c>
      <c r="E178" s="3" t="s">
        <v>631</v>
      </c>
      <c r="F178" s="3" t="s">
        <v>637</v>
      </c>
    </row>
    <row r="179" spans="1:6" x14ac:dyDescent="0.25">
      <c r="A179" s="3">
        <v>176</v>
      </c>
      <c r="B179" s="3" t="s">
        <v>637</v>
      </c>
      <c r="C179" s="16">
        <v>0</v>
      </c>
      <c r="D179" s="16">
        <v>0</v>
      </c>
      <c r="E179" s="3" t="s">
        <v>631</v>
      </c>
      <c r="F179" s="3" t="s">
        <v>637</v>
      </c>
    </row>
    <row r="180" spans="1:6" x14ac:dyDescent="0.25">
      <c r="A180" s="3">
        <v>177</v>
      </c>
      <c r="B180" s="3" t="s">
        <v>637</v>
      </c>
      <c r="C180" s="16">
        <v>0</v>
      </c>
      <c r="D180" s="16">
        <v>0</v>
      </c>
      <c r="E180" s="3" t="s">
        <v>631</v>
      </c>
      <c r="F180" s="3" t="s">
        <v>637</v>
      </c>
    </row>
    <row r="181" spans="1:6" x14ac:dyDescent="0.25">
      <c r="A181" s="3">
        <v>178</v>
      </c>
      <c r="B181" s="3" t="s">
        <v>637</v>
      </c>
      <c r="C181" s="16">
        <v>0</v>
      </c>
      <c r="D181" s="16">
        <v>0</v>
      </c>
      <c r="E181" s="3" t="s">
        <v>631</v>
      </c>
      <c r="F181" s="3" t="s">
        <v>637</v>
      </c>
    </row>
    <row r="182" spans="1:6" x14ac:dyDescent="0.25">
      <c r="A182" s="3">
        <v>179</v>
      </c>
      <c r="B182" s="3" t="s">
        <v>637</v>
      </c>
      <c r="C182" s="16">
        <v>0</v>
      </c>
      <c r="D182" s="16">
        <v>0</v>
      </c>
      <c r="E182" s="3" t="s">
        <v>631</v>
      </c>
      <c r="F182" s="3" t="s">
        <v>637</v>
      </c>
    </row>
    <row r="183" spans="1:6" x14ac:dyDescent="0.25">
      <c r="A183" s="3">
        <v>180</v>
      </c>
      <c r="B183" s="3" t="s">
        <v>637</v>
      </c>
      <c r="C183" s="16">
        <v>0</v>
      </c>
      <c r="D183" s="16">
        <v>0</v>
      </c>
      <c r="E183" s="3" t="s">
        <v>631</v>
      </c>
      <c r="F183" s="3" t="s">
        <v>637</v>
      </c>
    </row>
    <row r="184" spans="1:6" x14ac:dyDescent="0.25">
      <c r="A184" s="3">
        <v>181</v>
      </c>
      <c r="B184" s="3" t="s">
        <v>637</v>
      </c>
      <c r="C184" s="16">
        <v>0</v>
      </c>
      <c r="D184" s="16">
        <v>0</v>
      </c>
      <c r="E184" s="3" t="s">
        <v>631</v>
      </c>
      <c r="F184" s="3" t="s">
        <v>637</v>
      </c>
    </row>
    <row r="185" spans="1:6" x14ac:dyDescent="0.25">
      <c r="A185" s="3">
        <v>182</v>
      </c>
      <c r="B185" s="3" t="s">
        <v>637</v>
      </c>
      <c r="C185" s="16">
        <v>0</v>
      </c>
      <c r="D185" s="16">
        <v>0</v>
      </c>
      <c r="E185" s="3" t="s">
        <v>631</v>
      </c>
      <c r="F185" s="3" t="s">
        <v>637</v>
      </c>
    </row>
    <row r="186" spans="1:6" x14ac:dyDescent="0.25">
      <c r="A186" s="3">
        <v>183</v>
      </c>
      <c r="B186" s="3" t="s">
        <v>637</v>
      </c>
      <c r="C186" s="16">
        <v>0</v>
      </c>
      <c r="D186" s="16">
        <v>0</v>
      </c>
      <c r="E186" s="3" t="s">
        <v>631</v>
      </c>
      <c r="F186" s="3" t="s">
        <v>637</v>
      </c>
    </row>
    <row r="187" spans="1:6" x14ac:dyDescent="0.25">
      <c r="A187" s="3">
        <v>184</v>
      </c>
      <c r="B187" s="3" t="s">
        <v>637</v>
      </c>
      <c r="C187" s="16">
        <v>0</v>
      </c>
      <c r="D187" s="16">
        <v>0</v>
      </c>
      <c r="E187" s="3" t="s">
        <v>631</v>
      </c>
      <c r="F187" s="3" t="s">
        <v>637</v>
      </c>
    </row>
    <row r="188" spans="1:6" x14ac:dyDescent="0.25">
      <c r="A188" s="3">
        <v>185</v>
      </c>
      <c r="B188" s="3" t="s">
        <v>637</v>
      </c>
      <c r="C188" s="16">
        <v>0</v>
      </c>
      <c r="D188" s="16">
        <v>0</v>
      </c>
      <c r="E188" s="3" t="s">
        <v>631</v>
      </c>
      <c r="F188" s="3" t="s">
        <v>637</v>
      </c>
    </row>
    <row r="189" spans="1:6" x14ac:dyDescent="0.25">
      <c r="A189" s="3">
        <v>186</v>
      </c>
      <c r="B189" s="3" t="s">
        <v>637</v>
      </c>
      <c r="C189" s="16">
        <v>0</v>
      </c>
      <c r="D189" s="16">
        <v>0</v>
      </c>
      <c r="E189" s="3" t="s">
        <v>631</v>
      </c>
      <c r="F189" s="3" t="s">
        <v>637</v>
      </c>
    </row>
    <row r="190" spans="1:6" x14ac:dyDescent="0.25">
      <c r="A190" s="3">
        <v>187</v>
      </c>
      <c r="B190" s="3" t="s">
        <v>637</v>
      </c>
      <c r="C190" s="16">
        <v>0</v>
      </c>
      <c r="D190" s="16">
        <v>0</v>
      </c>
      <c r="E190" s="3" t="s">
        <v>631</v>
      </c>
      <c r="F190" s="3" t="s">
        <v>637</v>
      </c>
    </row>
    <row r="191" spans="1:6" x14ac:dyDescent="0.25">
      <c r="A191" s="3">
        <v>188</v>
      </c>
      <c r="B191" s="3" t="s">
        <v>637</v>
      </c>
      <c r="C191" s="16">
        <v>0</v>
      </c>
      <c r="D191" s="16">
        <v>0</v>
      </c>
      <c r="E191" s="3" t="s">
        <v>631</v>
      </c>
      <c r="F191" s="3" t="s">
        <v>637</v>
      </c>
    </row>
    <row r="192" spans="1:6" x14ac:dyDescent="0.25">
      <c r="A192" s="3">
        <v>189</v>
      </c>
      <c r="B192" s="3" t="s">
        <v>637</v>
      </c>
      <c r="C192" s="16">
        <v>0</v>
      </c>
      <c r="D192" s="16">
        <v>0</v>
      </c>
      <c r="E192" s="3" t="s">
        <v>631</v>
      </c>
      <c r="F192" s="3" t="s">
        <v>637</v>
      </c>
    </row>
    <row r="193" spans="1:6" x14ac:dyDescent="0.25">
      <c r="A193" s="3">
        <v>190</v>
      </c>
      <c r="B193" s="3" t="s">
        <v>637</v>
      </c>
      <c r="C193" s="16">
        <v>0</v>
      </c>
      <c r="D193" s="16">
        <v>0</v>
      </c>
      <c r="E193" s="3" t="s">
        <v>631</v>
      </c>
      <c r="F193" s="3" t="s">
        <v>637</v>
      </c>
    </row>
    <row r="194" spans="1:6" x14ac:dyDescent="0.25">
      <c r="A194" s="3">
        <v>191</v>
      </c>
      <c r="B194" s="3" t="s">
        <v>637</v>
      </c>
      <c r="C194" s="16">
        <v>0</v>
      </c>
      <c r="D194" s="16">
        <v>0</v>
      </c>
      <c r="E194" s="3" t="s">
        <v>631</v>
      </c>
      <c r="F194" s="3" t="s">
        <v>637</v>
      </c>
    </row>
    <row r="195" spans="1:6" x14ac:dyDescent="0.25">
      <c r="A195" s="3">
        <v>192</v>
      </c>
      <c r="B195" s="3" t="s">
        <v>637</v>
      </c>
      <c r="C195" s="16">
        <v>0</v>
      </c>
      <c r="D195" s="16">
        <v>0</v>
      </c>
      <c r="E195" s="3" t="s">
        <v>631</v>
      </c>
      <c r="F195" s="3" t="s">
        <v>637</v>
      </c>
    </row>
    <row r="196" spans="1:6" x14ac:dyDescent="0.25">
      <c r="A196" s="3">
        <v>193</v>
      </c>
      <c r="B196" s="3" t="s">
        <v>637</v>
      </c>
      <c r="C196" s="16">
        <v>0</v>
      </c>
      <c r="D196" s="16">
        <v>0</v>
      </c>
      <c r="E196" s="3" t="s">
        <v>631</v>
      </c>
      <c r="F196" s="3" t="s">
        <v>637</v>
      </c>
    </row>
    <row r="197" spans="1:6" x14ac:dyDescent="0.25">
      <c r="A197" s="3">
        <v>194</v>
      </c>
      <c r="B197" s="3" t="s">
        <v>637</v>
      </c>
      <c r="C197" s="16">
        <v>0</v>
      </c>
      <c r="D197" s="16">
        <v>0</v>
      </c>
      <c r="E197" s="3" t="s">
        <v>631</v>
      </c>
      <c r="F197" s="3" t="s">
        <v>637</v>
      </c>
    </row>
    <row r="198" spans="1:6" x14ac:dyDescent="0.25">
      <c r="A198" s="3">
        <v>195</v>
      </c>
      <c r="B198" s="3" t="s">
        <v>637</v>
      </c>
      <c r="C198" s="16">
        <v>0</v>
      </c>
      <c r="D198" s="16">
        <v>0</v>
      </c>
      <c r="E198" s="3" t="s">
        <v>631</v>
      </c>
      <c r="F198" s="3" t="s">
        <v>637</v>
      </c>
    </row>
    <row r="199" spans="1:6" x14ac:dyDescent="0.25">
      <c r="A199" s="3">
        <v>196</v>
      </c>
      <c r="B199" s="3" t="s">
        <v>637</v>
      </c>
      <c r="C199" s="16">
        <v>0</v>
      </c>
      <c r="D199" s="16">
        <v>0</v>
      </c>
      <c r="E199" s="3" t="s">
        <v>631</v>
      </c>
      <c r="F199" s="3" t="s">
        <v>637</v>
      </c>
    </row>
    <row r="200" spans="1:6" x14ac:dyDescent="0.25">
      <c r="A200" s="3">
        <v>197</v>
      </c>
      <c r="B200" s="3" t="s">
        <v>637</v>
      </c>
      <c r="C200" s="16">
        <v>0</v>
      </c>
      <c r="D200" s="16">
        <v>0</v>
      </c>
      <c r="E200" s="3" t="s">
        <v>631</v>
      </c>
      <c r="F200" s="3" t="s">
        <v>637</v>
      </c>
    </row>
    <row r="201" spans="1:6" x14ac:dyDescent="0.25">
      <c r="A201" s="3">
        <v>198</v>
      </c>
      <c r="B201" s="3" t="s">
        <v>637</v>
      </c>
      <c r="C201" s="16">
        <v>0</v>
      </c>
      <c r="D201" s="16">
        <v>0</v>
      </c>
      <c r="E201" s="3" t="s">
        <v>631</v>
      </c>
      <c r="F201" s="3" t="s">
        <v>637</v>
      </c>
    </row>
    <row r="202" spans="1:6" x14ac:dyDescent="0.25">
      <c r="A202" s="3">
        <v>199</v>
      </c>
      <c r="B202" s="3" t="s">
        <v>637</v>
      </c>
      <c r="C202" s="16">
        <v>0</v>
      </c>
      <c r="D202" s="16">
        <v>0</v>
      </c>
      <c r="E202" s="3" t="s">
        <v>631</v>
      </c>
      <c r="F202" s="3" t="s">
        <v>637</v>
      </c>
    </row>
    <row r="203" spans="1:6" x14ac:dyDescent="0.25">
      <c r="A203" s="3">
        <v>200</v>
      </c>
      <c r="B203" s="3" t="s">
        <v>637</v>
      </c>
      <c r="C203" s="16">
        <v>0</v>
      </c>
      <c r="D203" s="16">
        <v>0</v>
      </c>
      <c r="E203" s="3" t="s">
        <v>631</v>
      </c>
      <c r="F203" s="3" t="s">
        <v>637</v>
      </c>
    </row>
    <row r="204" spans="1:6" x14ac:dyDescent="0.25">
      <c r="A204" s="3">
        <v>201</v>
      </c>
      <c r="B204" s="3" t="s">
        <v>637</v>
      </c>
      <c r="C204" s="16">
        <v>0</v>
      </c>
      <c r="D204" s="16">
        <v>0</v>
      </c>
      <c r="E204" s="3" t="s">
        <v>631</v>
      </c>
      <c r="F204" s="3" t="s">
        <v>637</v>
      </c>
    </row>
    <row r="205" spans="1:6" x14ac:dyDescent="0.25">
      <c r="A205" s="3">
        <v>202</v>
      </c>
      <c r="B205" s="3" t="s">
        <v>637</v>
      </c>
      <c r="C205" s="16">
        <v>0</v>
      </c>
      <c r="D205" s="16">
        <v>0</v>
      </c>
      <c r="E205" s="3" t="s">
        <v>631</v>
      </c>
      <c r="F205" s="3" t="s">
        <v>637</v>
      </c>
    </row>
    <row r="206" spans="1:6" x14ac:dyDescent="0.25">
      <c r="A206" s="3">
        <v>203</v>
      </c>
      <c r="B206" s="3" t="s">
        <v>637</v>
      </c>
      <c r="C206" s="16">
        <v>0</v>
      </c>
      <c r="D206" s="16">
        <v>0</v>
      </c>
      <c r="E206" s="3" t="s">
        <v>631</v>
      </c>
      <c r="F206" s="3" t="s">
        <v>637</v>
      </c>
    </row>
    <row r="207" spans="1:6" x14ac:dyDescent="0.25">
      <c r="A207" s="3">
        <v>204</v>
      </c>
      <c r="B207" s="3" t="s">
        <v>637</v>
      </c>
      <c r="C207" s="16">
        <v>0</v>
      </c>
      <c r="D207" s="16">
        <v>0</v>
      </c>
      <c r="E207" s="3" t="s">
        <v>631</v>
      </c>
      <c r="F207" s="3" t="s">
        <v>637</v>
      </c>
    </row>
    <row r="208" spans="1:6" x14ac:dyDescent="0.25">
      <c r="A208" s="3">
        <v>205</v>
      </c>
      <c r="B208" s="3" t="s">
        <v>637</v>
      </c>
      <c r="C208" s="16">
        <v>0</v>
      </c>
      <c r="D208" s="16">
        <v>0</v>
      </c>
      <c r="E208" s="3" t="s">
        <v>631</v>
      </c>
      <c r="F208" s="3" t="s">
        <v>637</v>
      </c>
    </row>
    <row r="209" spans="1:6" x14ac:dyDescent="0.25">
      <c r="A209" s="3">
        <v>206</v>
      </c>
      <c r="B209" s="3" t="s">
        <v>637</v>
      </c>
      <c r="C209" s="16">
        <v>0</v>
      </c>
      <c r="D209" s="16">
        <v>0</v>
      </c>
      <c r="E209" s="3" t="s">
        <v>631</v>
      </c>
      <c r="F209" s="3" t="s">
        <v>637</v>
      </c>
    </row>
    <row r="210" spans="1:6" x14ac:dyDescent="0.25">
      <c r="A210" s="3">
        <v>207</v>
      </c>
      <c r="B210" s="3" t="s">
        <v>637</v>
      </c>
      <c r="C210" s="16">
        <v>0</v>
      </c>
      <c r="D210" s="16">
        <v>0</v>
      </c>
      <c r="E210" s="3" t="s">
        <v>631</v>
      </c>
      <c r="F210" s="3" t="s">
        <v>637</v>
      </c>
    </row>
    <row r="211" spans="1:6" x14ac:dyDescent="0.25">
      <c r="A211" s="3">
        <v>208</v>
      </c>
      <c r="B211" s="3" t="s">
        <v>637</v>
      </c>
      <c r="C211" s="16">
        <v>0</v>
      </c>
      <c r="D211" s="16">
        <v>0</v>
      </c>
      <c r="E211" s="3" t="s">
        <v>631</v>
      </c>
      <c r="F211" s="3" t="s">
        <v>637</v>
      </c>
    </row>
    <row r="212" spans="1:6" x14ac:dyDescent="0.25">
      <c r="A212" s="3">
        <v>209</v>
      </c>
      <c r="B212" s="3" t="s">
        <v>637</v>
      </c>
      <c r="C212" s="16">
        <v>0</v>
      </c>
      <c r="D212" s="16">
        <v>0</v>
      </c>
      <c r="E212" s="3" t="s">
        <v>631</v>
      </c>
      <c r="F212" s="3" t="s">
        <v>637</v>
      </c>
    </row>
    <row r="213" spans="1:6" x14ac:dyDescent="0.25">
      <c r="A213" s="3">
        <v>210</v>
      </c>
      <c r="B213" s="3" t="s">
        <v>637</v>
      </c>
      <c r="C213" s="16">
        <v>0</v>
      </c>
      <c r="D213" s="16">
        <v>0</v>
      </c>
      <c r="E213" s="3" t="s">
        <v>631</v>
      </c>
      <c r="F213" s="3" t="s">
        <v>637</v>
      </c>
    </row>
    <row r="214" spans="1:6" x14ac:dyDescent="0.25">
      <c r="A214" s="3">
        <v>211</v>
      </c>
      <c r="B214" s="3" t="s">
        <v>637</v>
      </c>
      <c r="C214" s="16">
        <v>0</v>
      </c>
      <c r="D214" s="16">
        <v>0</v>
      </c>
      <c r="E214" s="3" t="s">
        <v>631</v>
      </c>
      <c r="F214" s="3" t="s">
        <v>637</v>
      </c>
    </row>
    <row r="215" spans="1:6" x14ac:dyDescent="0.25">
      <c r="A215" s="3">
        <v>212</v>
      </c>
      <c r="B215" s="3" t="s">
        <v>637</v>
      </c>
      <c r="C215" s="16">
        <v>0</v>
      </c>
      <c r="D215" s="16">
        <v>0</v>
      </c>
      <c r="E215" s="3" t="s">
        <v>631</v>
      </c>
      <c r="F215" s="3" t="s">
        <v>637</v>
      </c>
    </row>
    <row r="216" spans="1:6" x14ac:dyDescent="0.25">
      <c r="A216" s="3">
        <v>213</v>
      </c>
      <c r="B216" s="3" t="s">
        <v>637</v>
      </c>
      <c r="C216" s="16">
        <v>0</v>
      </c>
      <c r="D216" s="16">
        <v>0</v>
      </c>
      <c r="E216" s="3" t="s">
        <v>631</v>
      </c>
      <c r="F216" s="3" t="s">
        <v>637</v>
      </c>
    </row>
    <row r="217" spans="1:6" x14ac:dyDescent="0.25">
      <c r="A217" s="3">
        <v>214</v>
      </c>
      <c r="B217" s="3" t="s">
        <v>637</v>
      </c>
      <c r="C217" s="16">
        <v>0</v>
      </c>
      <c r="D217" s="16">
        <v>0</v>
      </c>
      <c r="E217" s="3" t="s">
        <v>631</v>
      </c>
      <c r="F217" s="3" t="s">
        <v>637</v>
      </c>
    </row>
    <row r="218" spans="1:6" x14ac:dyDescent="0.25">
      <c r="A218" s="3">
        <v>215</v>
      </c>
      <c r="B218" s="3" t="s">
        <v>637</v>
      </c>
      <c r="C218" s="16">
        <v>0</v>
      </c>
      <c r="D218" s="16">
        <v>0</v>
      </c>
      <c r="E218" s="3" t="s">
        <v>631</v>
      </c>
      <c r="F218" s="3" t="s">
        <v>637</v>
      </c>
    </row>
    <row r="219" spans="1:6" x14ac:dyDescent="0.25">
      <c r="A219" s="3">
        <v>216</v>
      </c>
      <c r="B219" s="3" t="s">
        <v>637</v>
      </c>
      <c r="C219" s="16">
        <v>0</v>
      </c>
      <c r="D219" s="16">
        <v>0</v>
      </c>
      <c r="E219" s="3" t="s">
        <v>631</v>
      </c>
      <c r="F219" s="3" t="s">
        <v>637</v>
      </c>
    </row>
    <row r="220" spans="1:6" x14ac:dyDescent="0.25">
      <c r="A220" s="3">
        <v>217</v>
      </c>
      <c r="B220" s="3" t="s">
        <v>637</v>
      </c>
      <c r="C220" s="16">
        <v>0</v>
      </c>
      <c r="D220" s="16">
        <v>0</v>
      </c>
      <c r="E220" s="3" t="s">
        <v>631</v>
      </c>
      <c r="F220" s="3" t="s">
        <v>637</v>
      </c>
    </row>
    <row r="221" spans="1:6" x14ac:dyDescent="0.25">
      <c r="A221" s="3">
        <v>218</v>
      </c>
      <c r="B221" s="3" t="s">
        <v>637</v>
      </c>
      <c r="C221" s="16">
        <v>0</v>
      </c>
      <c r="D221" s="16">
        <v>0</v>
      </c>
      <c r="E221" s="3" t="s">
        <v>631</v>
      </c>
      <c r="F221" s="3" t="s">
        <v>637</v>
      </c>
    </row>
    <row r="222" spans="1:6" x14ac:dyDescent="0.25">
      <c r="A222" s="3">
        <v>219</v>
      </c>
      <c r="B222" s="3" t="s">
        <v>637</v>
      </c>
      <c r="C222" s="16">
        <v>0</v>
      </c>
      <c r="D222" s="16">
        <v>0</v>
      </c>
      <c r="E222" s="3" t="s">
        <v>631</v>
      </c>
      <c r="F222" s="3" t="s">
        <v>637</v>
      </c>
    </row>
    <row r="223" spans="1:6" x14ac:dyDescent="0.25">
      <c r="A223" s="3">
        <v>220</v>
      </c>
      <c r="B223" s="3" t="s">
        <v>637</v>
      </c>
      <c r="C223" s="16">
        <v>0</v>
      </c>
      <c r="D223" s="16">
        <v>0</v>
      </c>
      <c r="E223" s="3" t="s">
        <v>631</v>
      </c>
      <c r="F223" s="3" t="s">
        <v>637</v>
      </c>
    </row>
    <row r="224" spans="1:6" x14ac:dyDescent="0.25">
      <c r="A224" s="3">
        <v>221</v>
      </c>
      <c r="B224" s="3" t="s">
        <v>637</v>
      </c>
      <c r="C224" s="16">
        <v>0</v>
      </c>
      <c r="D224" s="16">
        <v>0</v>
      </c>
      <c r="E224" s="3" t="s">
        <v>631</v>
      </c>
      <c r="F224" s="3" t="s">
        <v>637</v>
      </c>
    </row>
    <row r="225" spans="1:6" x14ac:dyDescent="0.25">
      <c r="A225" s="3">
        <v>222</v>
      </c>
      <c r="B225" s="3" t="s">
        <v>637</v>
      </c>
      <c r="C225" s="16">
        <v>0</v>
      </c>
      <c r="D225" s="16">
        <v>0</v>
      </c>
      <c r="E225" s="3" t="s">
        <v>631</v>
      </c>
      <c r="F225" s="3" t="s">
        <v>637</v>
      </c>
    </row>
    <row r="226" spans="1:6" x14ac:dyDescent="0.25">
      <c r="A226" s="3">
        <v>223</v>
      </c>
      <c r="B226" s="3" t="s">
        <v>637</v>
      </c>
      <c r="C226" s="16">
        <v>0</v>
      </c>
      <c r="D226" s="16">
        <v>0</v>
      </c>
      <c r="E226" s="3" t="s">
        <v>631</v>
      </c>
      <c r="F226" s="3" t="s">
        <v>637</v>
      </c>
    </row>
    <row r="227" spans="1:6" x14ac:dyDescent="0.25">
      <c r="A227" s="3">
        <v>224</v>
      </c>
      <c r="B227" s="3" t="s">
        <v>637</v>
      </c>
      <c r="C227" s="16">
        <v>0</v>
      </c>
      <c r="D227" s="16">
        <v>0</v>
      </c>
      <c r="E227" s="3" t="s">
        <v>631</v>
      </c>
      <c r="F227" s="3" t="s">
        <v>637</v>
      </c>
    </row>
    <row r="228" spans="1:6" x14ac:dyDescent="0.25">
      <c r="A228" s="3">
        <v>225</v>
      </c>
      <c r="B228" s="3" t="s">
        <v>637</v>
      </c>
      <c r="C228" s="16">
        <v>0</v>
      </c>
      <c r="D228" s="16">
        <v>0</v>
      </c>
      <c r="E228" s="3" t="s">
        <v>631</v>
      </c>
      <c r="F228" s="3" t="s">
        <v>637</v>
      </c>
    </row>
    <row r="229" spans="1:6" x14ac:dyDescent="0.25">
      <c r="A229" s="3">
        <v>226</v>
      </c>
      <c r="B229" s="3" t="s">
        <v>637</v>
      </c>
      <c r="C229" s="16">
        <v>0</v>
      </c>
      <c r="D229" s="16">
        <v>0</v>
      </c>
      <c r="E229" s="3" t="s">
        <v>631</v>
      </c>
      <c r="F229" s="3" t="s">
        <v>637</v>
      </c>
    </row>
    <row r="230" spans="1:6" x14ac:dyDescent="0.25">
      <c r="A230" s="3">
        <v>227</v>
      </c>
      <c r="B230" s="3" t="s">
        <v>637</v>
      </c>
      <c r="C230" s="16">
        <v>0</v>
      </c>
      <c r="D230" s="16">
        <v>0</v>
      </c>
      <c r="E230" s="3" t="s">
        <v>631</v>
      </c>
      <c r="F230" s="3" t="s">
        <v>637</v>
      </c>
    </row>
    <row r="231" spans="1:6" x14ac:dyDescent="0.25">
      <c r="A231" s="3">
        <v>228</v>
      </c>
      <c r="B231" s="3" t="s">
        <v>637</v>
      </c>
      <c r="C231" s="16">
        <v>0</v>
      </c>
      <c r="D231" s="16">
        <v>0</v>
      </c>
      <c r="E231" s="3" t="s">
        <v>631</v>
      </c>
      <c r="F231" s="3" t="s">
        <v>637</v>
      </c>
    </row>
    <row r="232" spans="1:6" x14ac:dyDescent="0.25">
      <c r="A232" s="3">
        <v>229</v>
      </c>
      <c r="B232" s="3" t="s">
        <v>637</v>
      </c>
      <c r="C232" s="16">
        <v>0</v>
      </c>
      <c r="D232" s="16">
        <v>0</v>
      </c>
      <c r="E232" s="3" t="s">
        <v>631</v>
      </c>
      <c r="F232" s="3" t="s">
        <v>637</v>
      </c>
    </row>
    <row r="233" spans="1:6" x14ac:dyDescent="0.25">
      <c r="A233" s="3">
        <v>230</v>
      </c>
      <c r="B233" s="3" t="s">
        <v>637</v>
      </c>
      <c r="C233" s="16">
        <v>0</v>
      </c>
      <c r="D233" s="16">
        <v>0</v>
      </c>
      <c r="E233" s="3" t="s">
        <v>631</v>
      </c>
      <c r="F233" s="3" t="s">
        <v>637</v>
      </c>
    </row>
    <row r="234" spans="1:6" x14ac:dyDescent="0.25">
      <c r="A234" s="3">
        <v>231</v>
      </c>
      <c r="B234" s="3" t="s">
        <v>637</v>
      </c>
      <c r="C234" s="16">
        <v>0</v>
      </c>
      <c r="D234" s="16">
        <v>0</v>
      </c>
      <c r="E234" s="3" t="s">
        <v>631</v>
      </c>
      <c r="F234" s="3" t="s">
        <v>637</v>
      </c>
    </row>
    <row r="235" spans="1:6" x14ac:dyDescent="0.25">
      <c r="A235" s="3">
        <v>232</v>
      </c>
      <c r="B235" s="3" t="s">
        <v>637</v>
      </c>
      <c r="C235" s="16">
        <v>0</v>
      </c>
      <c r="D235" s="16">
        <v>0</v>
      </c>
      <c r="E235" s="3" t="s">
        <v>631</v>
      </c>
      <c r="F235" s="3" t="s">
        <v>637</v>
      </c>
    </row>
    <row r="236" spans="1:6" x14ac:dyDescent="0.25">
      <c r="A236" s="3">
        <v>233</v>
      </c>
      <c r="B236" s="3" t="s">
        <v>637</v>
      </c>
      <c r="C236" s="16">
        <v>0</v>
      </c>
      <c r="D236" s="16">
        <v>0</v>
      </c>
      <c r="E236" s="3" t="s">
        <v>631</v>
      </c>
      <c r="F236" s="3" t="s">
        <v>637</v>
      </c>
    </row>
    <row r="237" spans="1:6" x14ac:dyDescent="0.25">
      <c r="A237" s="3">
        <v>234</v>
      </c>
      <c r="B237" s="3" t="s">
        <v>637</v>
      </c>
      <c r="C237" s="16">
        <v>0</v>
      </c>
      <c r="D237" s="16">
        <v>0</v>
      </c>
      <c r="E237" s="3" t="s">
        <v>631</v>
      </c>
      <c r="F237" s="3" t="s">
        <v>637</v>
      </c>
    </row>
    <row r="238" spans="1:6" x14ac:dyDescent="0.25">
      <c r="A238" s="3">
        <v>235</v>
      </c>
      <c r="B238" s="3" t="s">
        <v>637</v>
      </c>
      <c r="C238" s="16">
        <v>0</v>
      </c>
      <c r="D238" s="16">
        <v>0</v>
      </c>
      <c r="E238" s="3" t="s">
        <v>631</v>
      </c>
      <c r="F238" s="3" t="s">
        <v>637</v>
      </c>
    </row>
    <row r="239" spans="1:6" x14ac:dyDescent="0.25">
      <c r="A239" s="3">
        <v>236</v>
      </c>
      <c r="B239" s="3" t="s">
        <v>637</v>
      </c>
      <c r="C239" s="16">
        <v>0</v>
      </c>
      <c r="D239" s="16">
        <v>0</v>
      </c>
      <c r="E239" s="3" t="s">
        <v>631</v>
      </c>
      <c r="F239" s="3" t="s">
        <v>637</v>
      </c>
    </row>
    <row r="240" spans="1:6" x14ac:dyDescent="0.25">
      <c r="A240" s="3">
        <v>237</v>
      </c>
      <c r="B240" s="3" t="s">
        <v>637</v>
      </c>
      <c r="C240" s="16">
        <v>0</v>
      </c>
      <c r="D240" s="16">
        <v>0</v>
      </c>
      <c r="E240" s="3" t="s">
        <v>631</v>
      </c>
      <c r="F240" s="3" t="s">
        <v>637</v>
      </c>
    </row>
    <row r="241" spans="1:6" x14ac:dyDescent="0.25">
      <c r="A241" s="3">
        <v>238</v>
      </c>
      <c r="B241" s="3" t="s">
        <v>637</v>
      </c>
      <c r="C241" s="16">
        <v>0</v>
      </c>
      <c r="D241" s="16">
        <v>0</v>
      </c>
      <c r="E241" s="3" t="s">
        <v>631</v>
      </c>
      <c r="F241" s="3" t="s">
        <v>637</v>
      </c>
    </row>
    <row r="242" spans="1:6" x14ac:dyDescent="0.25">
      <c r="A242" s="3">
        <v>239</v>
      </c>
      <c r="B242" s="3" t="s">
        <v>637</v>
      </c>
      <c r="C242" s="16">
        <v>0</v>
      </c>
      <c r="D242" s="16">
        <v>0</v>
      </c>
      <c r="E242" s="3" t="s">
        <v>631</v>
      </c>
      <c r="F242" s="3" t="s">
        <v>637</v>
      </c>
    </row>
    <row r="243" spans="1:6" x14ac:dyDescent="0.25">
      <c r="A243" s="3">
        <v>240</v>
      </c>
      <c r="B243" s="3" t="s">
        <v>637</v>
      </c>
      <c r="C243" s="16">
        <v>0</v>
      </c>
      <c r="D243" s="16">
        <v>0</v>
      </c>
      <c r="E243" s="3" t="s">
        <v>631</v>
      </c>
      <c r="F243" s="3" t="s">
        <v>637</v>
      </c>
    </row>
    <row r="244" spans="1:6" x14ac:dyDescent="0.25">
      <c r="A244" s="3">
        <v>241</v>
      </c>
      <c r="B244" s="3" t="s">
        <v>637</v>
      </c>
      <c r="C244" s="16">
        <v>0</v>
      </c>
      <c r="D244" s="16">
        <v>0</v>
      </c>
      <c r="E244" s="3" t="s">
        <v>631</v>
      </c>
      <c r="F244" s="3" t="s">
        <v>637</v>
      </c>
    </row>
    <row r="245" spans="1:6" x14ac:dyDescent="0.25">
      <c r="A245" s="3">
        <v>242</v>
      </c>
      <c r="B245" s="3" t="s">
        <v>637</v>
      </c>
      <c r="C245" s="16">
        <v>0</v>
      </c>
      <c r="D245" s="16">
        <v>0</v>
      </c>
      <c r="E245" s="3" t="s">
        <v>631</v>
      </c>
      <c r="F245" s="3" t="s">
        <v>637</v>
      </c>
    </row>
    <row r="246" spans="1:6" x14ac:dyDescent="0.25">
      <c r="A246" s="3">
        <v>243</v>
      </c>
      <c r="B246" s="3" t="s">
        <v>637</v>
      </c>
      <c r="C246" s="16">
        <v>0</v>
      </c>
      <c r="D246" s="16">
        <v>0</v>
      </c>
      <c r="E246" s="3" t="s">
        <v>631</v>
      </c>
      <c r="F246" s="3" t="s">
        <v>637</v>
      </c>
    </row>
    <row r="247" spans="1:6" x14ac:dyDescent="0.25">
      <c r="A247" s="3">
        <v>244</v>
      </c>
      <c r="B247" s="3" t="s">
        <v>637</v>
      </c>
      <c r="C247" s="16">
        <v>0</v>
      </c>
      <c r="D247" s="16">
        <v>0</v>
      </c>
      <c r="E247" s="3" t="s">
        <v>631</v>
      </c>
      <c r="F247" s="3" t="s">
        <v>637</v>
      </c>
    </row>
    <row r="248" spans="1:6" x14ac:dyDescent="0.25">
      <c r="A248" s="3">
        <v>245</v>
      </c>
      <c r="B248" s="3" t="s">
        <v>637</v>
      </c>
      <c r="C248" s="16">
        <v>0</v>
      </c>
      <c r="D248" s="16">
        <v>0</v>
      </c>
      <c r="E248" s="3" t="s">
        <v>631</v>
      </c>
      <c r="F248" s="3" t="s">
        <v>637</v>
      </c>
    </row>
    <row r="249" spans="1:6" x14ac:dyDescent="0.25">
      <c r="A249" s="3">
        <v>246</v>
      </c>
      <c r="B249" s="3" t="s">
        <v>637</v>
      </c>
      <c r="C249" s="16">
        <v>0</v>
      </c>
      <c r="D249" s="16">
        <v>0</v>
      </c>
      <c r="E249" s="3" t="s">
        <v>631</v>
      </c>
      <c r="F249" s="3" t="s">
        <v>637</v>
      </c>
    </row>
    <row r="250" spans="1:6" x14ac:dyDescent="0.25">
      <c r="A250" s="3">
        <v>247</v>
      </c>
      <c r="B250" s="3" t="s">
        <v>637</v>
      </c>
      <c r="C250" s="16">
        <v>0</v>
      </c>
      <c r="D250" s="16">
        <v>0</v>
      </c>
      <c r="E250" s="3" t="s">
        <v>631</v>
      </c>
      <c r="F250" s="3" t="s">
        <v>637</v>
      </c>
    </row>
    <row r="251" spans="1:6" x14ac:dyDescent="0.25">
      <c r="A251" s="3">
        <v>248</v>
      </c>
      <c r="B251" s="3" t="s">
        <v>637</v>
      </c>
      <c r="C251" s="16">
        <v>0</v>
      </c>
      <c r="D251" s="16">
        <v>0</v>
      </c>
      <c r="E251" s="3" t="s">
        <v>631</v>
      </c>
      <c r="F251" s="3" t="s">
        <v>637</v>
      </c>
    </row>
    <row r="252" spans="1:6" x14ac:dyDescent="0.25">
      <c r="A252" s="3">
        <v>249</v>
      </c>
      <c r="B252" s="3" t="s">
        <v>637</v>
      </c>
      <c r="C252" s="16">
        <v>0</v>
      </c>
      <c r="D252" s="16">
        <v>0</v>
      </c>
      <c r="E252" s="3" t="s">
        <v>631</v>
      </c>
      <c r="F252" s="3" t="s">
        <v>637</v>
      </c>
    </row>
    <row r="253" spans="1:6" x14ac:dyDescent="0.25">
      <c r="A253" s="3">
        <v>250</v>
      </c>
      <c r="B253" s="3" t="s">
        <v>637</v>
      </c>
      <c r="C253" s="16">
        <v>0</v>
      </c>
      <c r="D253" s="16">
        <v>0</v>
      </c>
      <c r="E253" s="3" t="s">
        <v>631</v>
      </c>
      <c r="F253" s="3" t="s">
        <v>637</v>
      </c>
    </row>
    <row r="254" spans="1:6" x14ac:dyDescent="0.25">
      <c r="A254" s="3">
        <v>251</v>
      </c>
      <c r="B254" s="3" t="s">
        <v>637</v>
      </c>
      <c r="C254" s="16">
        <v>0</v>
      </c>
      <c r="D254" s="16">
        <v>0</v>
      </c>
      <c r="E254" s="3" t="s">
        <v>631</v>
      </c>
      <c r="F254" s="3" t="s">
        <v>637</v>
      </c>
    </row>
    <row r="255" spans="1:6" x14ac:dyDescent="0.25">
      <c r="A255" s="3">
        <v>252</v>
      </c>
      <c r="B255" s="3" t="s">
        <v>637</v>
      </c>
      <c r="C255" s="16">
        <v>0</v>
      </c>
      <c r="D255" s="16">
        <v>0</v>
      </c>
      <c r="E255" s="3" t="s">
        <v>631</v>
      </c>
      <c r="F255" s="3" t="s">
        <v>637</v>
      </c>
    </row>
    <row r="256" spans="1:6" x14ac:dyDescent="0.25">
      <c r="A256" s="3">
        <v>253</v>
      </c>
      <c r="B256" s="3" t="s">
        <v>637</v>
      </c>
      <c r="C256" s="16">
        <v>0</v>
      </c>
      <c r="D256" s="16">
        <v>0</v>
      </c>
      <c r="E256" s="3" t="s">
        <v>631</v>
      </c>
      <c r="F256" s="3" t="s">
        <v>637</v>
      </c>
    </row>
    <row r="257" spans="1:6" x14ac:dyDescent="0.25">
      <c r="A257" s="3">
        <v>254</v>
      </c>
      <c r="B257" s="3" t="s">
        <v>637</v>
      </c>
      <c r="C257" s="16">
        <v>0</v>
      </c>
      <c r="D257" s="16">
        <v>0</v>
      </c>
      <c r="E257" s="3" t="s">
        <v>631</v>
      </c>
      <c r="F257" s="3" t="s">
        <v>637</v>
      </c>
    </row>
    <row r="258" spans="1:6" x14ac:dyDescent="0.25">
      <c r="A258" s="3">
        <v>255</v>
      </c>
      <c r="B258" s="3" t="s">
        <v>637</v>
      </c>
      <c r="C258" s="16">
        <v>0</v>
      </c>
      <c r="D258" s="16">
        <v>0</v>
      </c>
      <c r="E258" s="3" t="s">
        <v>631</v>
      </c>
      <c r="F258" s="3" t="s">
        <v>637</v>
      </c>
    </row>
    <row r="259" spans="1:6" x14ac:dyDescent="0.25">
      <c r="A259" s="3">
        <v>256</v>
      </c>
      <c r="B259" s="3" t="s">
        <v>637</v>
      </c>
      <c r="C259" s="16">
        <v>0</v>
      </c>
      <c r="D259" s="16">
        <v>0</v>
      </c>
      <c r="E259" s="3" t="s">
        <v>631</v>
      </c>
      <c r="F259" s="3" t="s">
        <v>637</v>
      </c>
    </row>
    <row r="260" spans="1:6" x14ac:dyDescent="0.25">
      <c r="A260" s="3">
        <v>257</v>
      </c>
      <c r="B260" s="3" t="s">
        <v>637</v>
      </c>
      <c r="C260" s="16">
        <v>0</v>
      </c>
      <c r="D260" s="16">
        <v>0</v>
      </c>
      <c r="E260" s="3" t="s">
        <v>631</v>
      </c>
      <c r="F260" s="3" t="s">
        <v>637</v>
      </c>
    </row>
    <row r="261" spans="1:6" x14ac:dyDescent="0.25">
      <c r="A261" s="3">
        <v>258</v>
      </c>
      <c r="B261" s="3" t="s">
        <v>637</v>
      </c>
      <c r="C261" s="16">
        <v>0</v>
      </c>
      <c r="D261" s="16">
        <v>0</v>
      </c>
      <c r="E261" s="3" t="s">
        <v>631</v>
      </c>
      <c r="F261" s="3" t="s">
        <v>637</v>
      </c>
    </row>
    <row r="262" spans="1:6" x14ac:dyDescent="0.25">
      <c r="A262" s="3">
        <v>259</v>
      </c>
      <c r="B262" s="3" t="s">
        <v>637</v>
      </c>
      <c r="C262" s="16">
        <v>0</v>
      </c>
      <c r="D262" s="16">
        <v>0</v>
      </c>
      <c r="E262" s="3" t="s">
        <v>631</v>
      </c>
      <c r="F262" s="3" t="s">
        <v>637</v>
      </c>
    </row>
    <row r="263" spans="1:6" x14ac:dyDescent="0.25">
      <c r="A263" s="3">
        <v>260</v>
      </c>
      <c r="B263" s="3" t="s">
        <v>637</v>
      </c>
      <c r="C263" s="16">
        <v>0</v>
      </c>
      <c r="D263" s="16">
        <v>0</v>
      </c>
      <c r="E263" s="3" t="s">
        <v>631</v>
      </c>
      <c r="F263" s="3" t="s">
        <v>637</v>
      </c>
    </row>
    <row r="264" spans="1:6" x14ac:dyDescent="0.25">
      <c r="A264" s="3">
        <v>261</v>
      </c>
      <c r="B264" s="3" t="s">
        <v>637</v>
      </c>
      <c r="C264" s="16">
        <v>0</v>
      </c>
      <c r="D264" s="16">
        <v>0</v>
      </c>
      <c r="E264" s="3" t="s">
        <v>631</v>
      </c>
      <c r="F264" s="3" t="s">
        <v>637</v>
      </c>
    </row>
    <row r="265" spans="1:6" x14ac:dyDescent="0.25">
      <c r="A265" s="3">
        <v>262</v>
      </c>
      <c r="B265" s="3" t="s">
        <v>637</v>
      </c>
      <c r="C265" s="16">
        <v>0</v>
      </c>
      <c r="D265" s="16">
        <v>0</v>
      </c>
      <c r="E265" s="3" t="s">
        <v>631</v>
      </c>
      <c r="F265" s="3" t="s">
        <v>637</v>
      </c>
    </row>
    <row r="266" spans="1:6" x14ac:dyDescent="0.25">
      <c r="A266" s="3">
        <v>263</v>
      </c>
      <c r="B266" s="3" t="s">
        <v>637</v>
      </c>
      <c r="C266" s="16">
        <v>0</v>
      </c>
      <c r="D266" s="16">
        <v>0</v>
      </c>
      <c r="E266" s="3" t="s">
        <v>631</v>
      </c>
      <c r="F266" s="3" t="s">
        <v>637</v>
      </c>
    </row>
    <row r="267" spans="1:6" x14ac:dyDescent="0.25">
      <c r="A267" s="3">
        <v>264</v>
      </c>
      <c r="B267" s="3" t="s">
        <v>637</v>
      </c>
      <c r="C267" s="16">
        <v>0</v>
      </c>
      <c r="D267" s="16">
        <v>0</v>
      </c>
      <c r="E267" s="3" t="s">
        <v>631</v>
      </c>
      <c r="F267" s="3" t="s">
        <v>637</v>
      </c>
    </row>
    <row r="268" spans="1:6" x14ac:dyDescent="0.25">
      <c r="A268" s="3">
        <v>265</v>
      </c>
      <c r="B268" s="3" t="s">
        <v>637</v>
      </c>
      <c r="C268" s="16">
        <v>0</v>
      </c>
      <c r="D268" s="16">
        <v>0</v>
      </c>
      <c r="E268" s="3" t="s">
        <v>631</v>
      </c>
      <c r="F268" s="3" t="s">
        <v>637</v>
      </c>
    </row>
    <row r="269" spans="1:6" x14ac:dyDescent="0.25">
      <c r="A269" s="3">
        <v>266</v>
      </c>
      <c r="B269" s="3" t="s">
        <v>637</v>
      </c>
      <c r="C269" s="16">
        <v>0</v>
      </c>
      <c r="D269" s="16">
        <v>0</v>
      </c>
      <c r="E269" s="3" t="s">
        <v>631</v>
      </c>
      <c r="F269" s="3" t="s">
        <v>637</v>
      </c>
    </row>
    <row r="270" spans="1:6" x14ac:dyDescent="0.25">
      <c r="A270" s="3">
        <v>267</v>
      </c>
      <c r="B270" s="3" t="s">
        <v>637</v>
      </c>
      <c r="C270" s="16">
        <v>0</v>
      </c>
      <c r="D270" s="16">
        <v>0</v>
      </c>
      <c r="E270" s="3" t="s">
        <v>631</v>
      </c>
      <c r="F270" s="3" t="s">
        <v>637</v>
      </c>
    </row>
    <row r="271" spans="1:6" x14ac:dyDescent="0.25">
      <c r="A271" s="3">
        <v>268</v>
      </c>
      <c r="B271" s="3" t="s">
        <v>637</v>
      </c>
      <c r="C271" s="16">
        <v>0</v>
      </c>
      <c r="D271" s="16">
        <v>0</v>
      </c>
      <c r="E271" s="3" t="s">
        <v>631</v>
      </c>
      <c r="F271" s="3" t="s">
        <v>637</v>
      </c>
    </row>
    <row r="272" spans="1:6" x14ac:dyDescent="0.25">
      <c r="A272" s="3">
        <v>269</v>
      </c>
      <c r="B272" s="3" t="s">
        <v>637</v>
      </c>
      <c r="C272" s="16">
        <v>0</v>
      </c>
      <c r="D272" s="16">
        <v>0</v>
      </c>
      <c r="E272" s="3" t="s">
        <v>631</v>
      </c>
      <c r="F272" s="3" t="s">
        <v>637</v>
      </c>
    </row>
    <row r="273" spans="1:6" x14ac:dyDescent="0.25">
      <c r="A273" s="3">
        <v>270</v>
      </c>
      <c r="B273" s="3" t="s">
        <v>637</v>
      </c>
      <c r="C273" s="16">
        <v>0</v>
      </c>
      <c r="D273" s="16">
        <v>0</v>
      </c>
      <c r="E273" s="3" t="s">
        <v>631</v>
      </c>
      <c r="F273" s="3" t="s">
        <v>637</v>
      </c>
    </row>
    <row r="274" spans="1:6" x14ac:dyDescent="0.25">
      <c r="A274" s="3">
        <v>271</v>
      </c>
      <c r="B274" s="3" t="s">
        <v>637</v>
      </c>
      <c r="C274" s="16">
        <v>0</v>
      </c>
      <c r="D274" s="16">
        <v>0</v>
      </c>
      <c r="E274" s="3" t="s">
        <v>631</v>
      </c>
      <c r="F274" s="3" t="s">
        <v>637</v>
      </c>
    </row>
    <row r="275" spans="1:6" x14ac:dyDescent="0.25">
      <c r="A275" s="3">
        <v>272</v>
      </c>
      <c r="B275" s="3" t="s">
        <v>637</v>
      </c>
      <c r="C275" s="16">
        <v>0</v>
      </c>
      <c r="D275" s="16">
        <v>0</v>
      </c>
      <c r="E275" s="3" t="s">
        <v>631</v>
      </c>
      <c r="F275" s="3" t="s">
        <v>637</v>
      </c>
    </row>
    <row r="276" spans="1:6" x14ac:dyDescent="0.25">
      <c r="A276" s="3">
        <v>273</v>
      </c>
      <c r="B276" s="3" t="s">
        <v>637</v>
      </c>
      <c r="C276" s="16">
        <v>0</v>
      </c>
      <c r="D276" s="16">
        <v>0</v>
      </c>
      <c r="E276" s="3" t="s">
        <v>631</v>
      </c>
      <c r="F276" s="3" t="s">
        <v>637</v>
      </c>
    </row>
    <row r="277" spans="1:6" x14ac:dyDescent="0.25">
      <c r="A277" s="3">
        <v>274</v>
      </c>
      <c r="B277" s="3" t="s">
        <v>637</v>
      </c>
      <c r="C277" s="16">
        <v>0</v>
      </c>
      <c r="D277" s="16">
        <v>0</v>
      </c>
      <c r="E277" s="3" t="s">
        <v>631</v>
      </c>
      <c r="F277" s="3" t="s">
        <v>637</v>
      </c>
    </row>
    <row r="278" spans="1:6" x14ac:dyDescent="0.25">
      <c r="A278" s="3">
        <v>275</v>
      </c>
      <c r="B278" s="3" t="s">
        <v>637</v>
      </c>
      <c r="C278" s="16">
        <v>0</v>
      </c>
      <c r="D278" s="16">
        <v>0</v>
      </c>
      <c r="E278" s="3" t="s">
        <v>631</v>
      </c>
      <c r="F278" s="3" t="s">
        <v>637</v>
      </c>
    </row>
    <row r="279" spans="1:6" x14ac:dyDescent="0.25">
      <c r="A279" s="3">
        <v>276</v>
      </c>
      <c r="B279" s="3" t="s">
        <v>637</v>
      </c>
      <c r="C279" s="16">
        <v>0</v>
      </c>
      <c r="D279" s="16">
        <v>0</v>
      </c>
      <c r="E279" s="3" t="s">
        <v>631</v>
      </c>
      <c r="F279" s="3" t="s">
        <v>637</v>
      </c>
    </row>
    <row r="280" spans="1:6" x14ac:dyDescent="0.25">
      <c r="A280" s="3">
        <v>277</v>
      </c>
      <c r="B280" s="3" t="s">
        <v>637</v>
      </c>
      <c r="C280" s="16">
        <v>0</v>
      </c>
      <c r="D280" s="16">
        <v>0</v>
      </c>
      <c r="E280" s="3" t="s">
        <v>631</v>
      </c>
      <c r="F280" s="3" t="s">
        <v>637</v>
      </c>
    </row>
    <row r="281" spans="1:6" x14ac:dyDescent="0.25">
      <c r="A281" s="3">
        <v>278</v>
      </c>
      <c r="B281" s="3" t="s">
        <v>637</v>
      </c>
      <c r="C281" s="16">
        <v>0</v>
      </c>
      <c r="D281" s="16">
        <v>0</v>
      </c>
      <c r="E281" s="3" t="s">
        <v>631</v>
      </c>
      <c r="F281" s="3" t="s">
        <v>637</v>
      </c>
    </row>
    <row r="282" spans="1:6" x14ac:dyDescent="0.25">
      <c r="A282" s="3">
        <v>279</v>
      </c>
      <c r="B282" s="3" t="s">
        <v>637</v>
      </c>
      <c r="C282" s="16">
        <v>0</v>
      </c>
      <c r="D282" s="16">
        <v>0</v>
      </c>
      <c r="E282" s="3" t="s">
        <v>631</v>
      </c>
      <c r="F282" s="3" t="s">
        <v>637</v>
      </c>
    </row>
    <row r="283" spans="1:6" x14ac:dyDescent="0.25">
      <c r="A283" s="3">
        <v>280</v>
      </c>
      <c r="B283" s="3" t="s">
        <v>637</v>
      </c>
      <c r="C283" s="16">
        <v>0</v>
      </c>
      <c r="D283" s="16">
        <v>0</v>
      </c>
      <c r="E283" s="3" t="s">
        <v>631</v>
      </c>
      <c r="F283" s="3" t="s">
        <v>637</v>
      </c>
    </row>
    <row r="284" spans="1:6" x14ac:dyDescent="0.25">
      <c r="A284" s="3">
        <v>281</v>
      </c>
      <c r="B284" s="3" t="s">
        <v>637</v>
      </c>
      <c r="C284" s="16">
        <v>0</v>
      </c>
      <c r="D284" s="16">
        <v>0</v>
      </c>
      <c r="E284" s="3" t="s">
        <v>631</v>
      </c>
      <c r="F284" s="3" t="s">
        <v>637</v>
      </c>
    </row>
    <row r="285" spans="1:6" x14ac:dyDescent="0.25">
      <c r="A285" s="3">
        <v>282</v>
      </c>
      <c r="B285" s="3" t="s">
        <v>637</v>
      </c>
      <c r="C285" s="16">
        <v>0</v>
      </c>
      <c r="D285" s="16">
        <v>0</v>
      </c>
      <c r="E285" s="3" t="s">
        <v>631</v>
      </c>
      <c r="F285" s="3" t="s">
        <v>637</v>
      </c>
    </row>
    <row r="286" spans="1:6" x14ac:dyDescent="0.25">
      <c r="A286" s="3">
        <v>283</v>
      </c>
      <c r="B286" s="3" t="s">
        <v>637</v>
      </c>
      <c r="C286" s="16">
        <v>0</v>
      </c>
      <c r="D286" s="16">
        <v>0</v>
      </c>
      <c r="E286" s="3" t="s">
        <v>631</v>
      </c>
      <c r="F286" s="3" t="s">
        <v>637</v>
      </c>
    </row>
    <row r="287" spans="1:6" x14ac:dyDescent="0.25">
      <c r="A287" s="3">
        <v>284</v>
      </c>
      <c r="B287" s="3" t="s">
        <v>637</v>
      </c>
      <c r="C287" s="16">
        <v>0</v>
      </c>
      <c r="D287" s="16">
        <v>0</v>
      </c>
      <c r="E287" s="3" t="s">
        <v>631</v>
      </c>
      <c r="F287" s="3" t="s">
        <v>637</v>
      </c>
    </row>
    <row r="288" spans="1:6" x14ac:dyDescent="0.25">
      <c r="A288" s="3">
        <v>285</v>
      </c>
      <c r="B288" s="3" t="s">
        <v>637</v>
      </c>
      <c r="C288" s="16">
        <v>0</v>
      </c>
      <c r="D288" s="16">
        <v>0</v>
      </c>
      <c r="E288" s="3" t="s">
        <v>631</v>
      </c>
      <c r="F288" s="3" t="s">
        <v>637</v>
      </c>
    </row>
    <row r="289" spans="1:6" x14ac:dyDescent="0.25">
      <c r="A289" s="3">
        <v>286</v>
      </c>
      <c r="B289" s="3" t="s">
        <v>637</v>
      </c>
      <c r="C289" s="16">
        <v>0</v>
      </c>
      <c r="D289" s="16">
        <v>0</v>
      </c>
      <c r="E289" s="3" t="s">
        <v>631</v>
      </c>
      <c r="F289" s="3" t="s">
        <v>637</v>
      </c>
    </row>
    <row r="290" spans="1:6" x14ac:dyDescent="0.25">
      <c r="A290" s="3">
        <v>287</v>
      </c>
      <c r="B290" s="3" t="s">
        <v>637</v>
      </c>
      <c r="C290" s="16">
        <v>0</v>
      </c>
      <c r="D290" s="16">
        <v>0</v>
      </c>
      <c r="E290" s="3" t="s">
        <v>631</v>
      </c>
      <c r="F290" s="3" t="s">
        <v>637</v>
      </c>
    </row>
    <row r="291" spans="1:6" x14ac:dyDescent="0.25">
      <c r="A291" s="3">
        <v>288</v>
      </c>
      <c r="B291" s="3" t="s">
        <v>637</v>
      </c>
      <c r="C291" s="16">
        <v>0</v>
      </c>
      <c r="D291" s="16">
        <v>0</v>
      </c>
      <c r="E291" s="3" t="s">
        <v>631</v>
      </c>
      <c r="F291" s="3" t="s">
        <v>637</v>
      </c>
    </row>
    <row r="292" spans="1:6" x14ac:dyDescent="0.25">
      <c r="A292" s="3">
        <v>289</v>
      </c>
      <c r="B292" s="3" t="s">
        <v>637</v>
      </c>
      <c r="C292" s="16">
        <v>0</v>
      </c>
      <c r="D292" s="16">
        <v>0</v>
      </c>
      <c r="E292" s="3" t="s">
        <v>631</v>
      </c>
      <c r="F292" s="3" t="s">
        <v>637</v>
      </c>
    </row>
    <row r="293" spans="1:6" x14ac:dyDescent="0.25">
      <c r="A293" s="3">
        <v>290</v>
      </c>
      <c r="B293" s="3" t="s">
        <v>637</v>
      </c>
      <c r="C293" s="16">
        <v>0</v>
      </c>
      <c r="D293" s="16">
        <v>0</v>
      </c>
      <c r="E293" s="3" t="s">
        <v>631</v>
      </c>
      <c r="F293" s="3" t="s">
        <v>637</v>
      </c>
    </row>
    <row r="294" spans="1:6" x14ac:dyDescent="0.25">
      <c r="A294" s="3">
        <v>291</v>
      </c>
      <c r="B294" s="3" t="s">
        <v>637</v>
      </c>
      <c r="C294" s="16">
        <v>0</v>
      </c>
      <c r="D294" s="16">
        <v>0</v>
      </c>
      <c r="E294" s="3" t="s">
        <v>631</v>
      </c>
      <c r="F294" s="3" t="s">
        <v>637</v>
      </c>
    </row>
    <row r="295" spans="1:6" x14ac:dyDescent="0.25">
      <c r="A295" s="3">
        <v>292</v>
      </c>
      <c r="B295" s="3" t="s">
        <v>637</v>
      </c>
      <c r="C295" s="16">
        <v>0</v>
      </c>
      <c r="D295" s="16">
        <v>0</v>
      </c>
      <c r="E295" s="3" t="s">
        <v>631</v>
      </c>
      <c r="F295" s="3" t="s">
        <v>637</v>
      </c>
    </row>
    <row r="296" spans="1:6" x14ac:dyDescent="0.25">
      <c r="A296" s="3">
        <v>293</v>
      </c>
      <c r="B296" s="3" t="s">
        <v>637</v>
      </c>
      <c r="C296" s="16">
        <v>0</v>
      </c>
      <c r="D296" s="16">
        <v>0</v>
      </c>
      <c r="E296" s="3" t="s">
        <v>631</v>
      </c>
      <c r="F296" s="3" t="s">
        <v>637</v>
      </c>
    </row>
    <row r="297" spans="1:6" x14ac:dyDescent="0.25">
      <c r="A297" s="3">
        <v>294</v>
      </c>
      <c r="B297" s="3" t="s">
        <v>637</v>
      </c>
      <c r="C297" s="16">
        <v>0</v>
      </c>
      <c r="D297" s="16">
        <v>0</v>
      </c>
      <c r="E297" s="3" t="s">
        <v>631</v>
      </c>
      <c r="F297" s="3" t="s">
        <v>637</v>
      </c>
    </row>
    <row r="298" spans="1:6" x14ac:dyDescent="0.25">
      <c r="A298" s="3">
        <v>295</v>
      </c>
      <c r="B298" s="3" t="s">
        <v>637</v>
      </c>
      <c r="C298" s="16">
        <v>0</v>
      </c>
      <c r="D298" s="16">
        <v>0</v>
      </c>
      <c r="E298" s="3" t="s">
        <v>631</v>
      </c>
      <c r="F298" s="3" t="s">
        <v>637</v>
      </c>
    </row>
    <row r="299" spans="1:6" x14ac:dyDescent="0.25">
      <c r="A299" s="3">
        <v>296</v>
      </c>
      <c r="B299" s="3" t="s">
        <v>637</v>
      </c>
      <c r="C299" s="16">
        <v>0</v>
      </c>
      <c r="D299" s="16">
        <v>0</v>
      </c>
      <c r="E299" s="3" t="s">
        <v>631</v>
      </c>
      <c r="F299" s="3" t="s">
        <v>637</v>
      </c>
    </row>
    <row r="300" spans="1:6" x14ac:dyDescent="0.25">
      <c r="A300" s="3">
        <v>297</v>
      </c>
      <c r="B300" s="3" t="s">
        <v>637</v>
      </c>
      <c r="C300" s="16">
        <v>0</v>
      </c>
      <c r="D300" s="16">
        <v>0</v>
      </c>
      <c r="E300" s="3" t="s">
        <v>631</v>
      </c>
      <c r="F300" s="3" t="s">
        <v>637</v>
      </c>
    </row>
    <row r="301" spans="1:6" x14ac:dyDescent="0.25">
      <c r="A301" s="3">
        <v>298</v>
      </c>
      <c r="B301" s="3" t="s">
        <v>637</v>
      </c>
      <c r="C301" s="16">
        <v>0</v>
      </c>
      <c r="D301" s="16">
        <v>0</v>
      </c>
      <c r="E301" s="3" t="s">
        <v>631</v>
      </c>
      <c r="F301" s="3" t="s">
        <v>637</v>
      </c>
    </row>
    <row r="302" spans="1:6" x14ac:dyDescent="0.25">
      <c r="A302" s="3">
        <v>299</v>
      </c>
      <c r="B302" s="3" t="s">
        <v>637</v>
      </c>
      <c r="C302" s="16">
        <v>0</v>
      </c>
      <c r="D302" s="16">
        <v>0</v>
      </c>
      <c r="E302" s="3" t="s">
        <v>631</v>
      </c>
      <c r="F302" s="3" t="s">
        <v>637</v>
      </c>
    </row>
    <row r="303" spans="1:6" x14ac:dyDescent="0.25">
      <c r="A303" s="3">
        <v>300</v>
      </c>
      <c r="B303" s="3" t="s">
        <v>637</v>
      </c>
      <c r="C303" s="16">
        <v>0</v>
      </c>
      <c r="D303" s="16">
        <v>0</v>
      </c>
      <c r="E303" s="3" t="s">
        <v>631</v>
      </c>
      <c r="F303" s="3" t="s">
        <v>637</v>
      </c>
    </row>
    <row r="304" spans="1:6" x14ac:dyDescent="0.25">
      <c r="A304" s="3">
        <v>301</v>
      </c>
      <c r="B304" s="3" t="s">
        <v>637</v>
      </c>
      <c r="C304" s="16">
        <v>0</v>
      </c>
      <c r="D304" s="16">
        <v>0</v>
      </c>
      <c r="E304" s="3" t="s">
        <v>631</v>
      </c>
      <c r="F304" s="3" t="s">
        <v>637</v>
      </c>
    </row>
    <row r="305" spans="1:6" x14ac:dyDescent="0.25">
      <c r="A305" s="3">
        <v>302</v>
      </c>
      <c r="B305" s="3" t="s">
        <v>637</v>
      </c>
      <c r="C305" s="16">
        <v>0</v>
      </c>
      <c r="D305" s="16">
        <v>0</v>
      </c>
      <c r="E305" s="3" t="s">
        <v>631</v>
      </c>
      <c r="F305" s="3" t="s">
        <v>637</v>
      </c>
    </row>
    <row r="306" spans="1:6" x14ac:dyDescent="0.25">
      <c r="A306" s="3">
        <v>303</v>
      </c>
      <c r="B306" s="3" t="s">
        <v>637</v>
      </c>
      <c r="C306" s="16">
        <v>0</v>
      </c>
      <c r="D306" s="16">
        <v>0</v>
      </c>
      <c r="E306" s="3" t="s">
        <v>631</v>
      </c>
      <c r="F306" s="3" t="s">
        <v>637</v>
      </c>
    </row>
    <row r="307" spans="1:6" x14ac:dyDescent="0.25">
      <c r="A307" s="3">
        <v>304</v>
      </c>
      <c r="B307" s="3" t="s">
        <v>637</v>
      </c>
      <c r="C307" s="16">
        <v>0</v>
      </c>
      <c r="D307" s="16">
        <v>0</v>
      </c>
      <c r="E307" s="3" t="s">
        <v>631</v>
      </c>
      <c r="F307" s="3" t="s">
        <v>637</v>
      </c>
    </row>
    <row r="308" spans="1:6" x14ac:dyDescent="0.25">
      <c r="A308" s="3">
        <v>305</v>
      </c>
      <c r="B308" s="3" t="s">
        <v>637</v>
      </c>
      <c r="C308" s="16">
        <v>0</v>
      </c>
      <c r="D308" s="16">
        <v>0</v>
      </c>
      <c r="E308" s="3" t="s">
        <v>631</v>
      </c>
      <c r="F308" s="3" t="s">
        <v>637</v>
      </c>
    </row>
    <row r="309" spans="1:6" x14ac:dyDescent="0.25">
      <c r="A309" s="3">
        <v>306</v>
      </c>
      <c r="B309" s="3" t="s">
        <v>637</v>
      </c>
      <c r="C309" s="16">
        <v>0</v>
      </c>
      <c r="D309" s="16">
        <v>0</v>
      </c>
      <c r="E309" s="3" t="s">
        <v>631</v>
      </c>
      <c r="F309" s="3" t="s">
        <v>637</v>
      </c>
    </row>
    <row r="310" spans="1:6" x14ac:dyDescent="0.25">
      <c r="A310" s="3">
        <v>307</v>
      </c>
      <c r="B310" s="3" t="s">
        <v>637</v>
      </c>
      <c r="C310" s="16">
        <v>0</v>
      </c>
      <c r="D310" s="16">
        <v>0</v>
      </c>
      <c r="E310" s="3" t="s">
        <v>631</v>
      </c>
      <c r="F310" s="3" t="s">
        <v>637</v>
      </c>
    </row>
    <row r="311" spans="1:6" x14ac:dyDescent="0.25">
      <c r="A311" s="3">
        <v>308</v>
      </c>
      <c r="B311" s="3" t="s">
        <v>637</v>
      </c>
      <c r="C311" s="16">
        <v>0</v>
      </c>
      <c r="D311" s="16">
        <v>0</v>
      </c>
      <c r="E311" s="3" t="s">
        <v>631</v>
      </c>
      <c r="F311" s="3" t="s">
        <v>637</v>
      </c>
    </row>
    <row r="312" spans="1:6" x14ac:dyDescent="0.25">
      <c r="A312" s="3">
        <v>309</v>
      </c>
      <c r="B312" s="3" t="s">
        <v>637</v>
      </c>
      <c r="C312" s="16">
        <v>0</v>
      </c>
      <c r="D312" s="16">
        <v>0</v>
      </c>
      <c r="E312" s="3" t="s">
        <v>631</v>
      </c>
      <c r="F312" s="3" t="s">
        <v>637</v>
      </c>
    </row>
    <row r="313" spans="1:6" x14ac:dyDescent="0.25">
      <c r="A313" s="3">
        <v>310</v>
      </c>
      <c r="B313" s="3" t="s">
        <v>637</v>
      </c>
      <c r="C313" s="16">
        <v>0</v>
      </c>
      <c r="D313" s="16">
        <v>0</v>
      </c>
      <c r="E313" s="3" t="s">
        <v>631</v>
      </c>
      <c r="F313" s="3" t="s">
        <v>637</v>
      </c>
    </row>
    <row r="314" spans="1:6" x14ac:dyDescent="0.25">
      <c r="A314" s="3">
        <v>311</v>
      </c>
      <c r="B314" s="3" t="s">
        <v>637</v>
      </c>
      <c r="C314" s="16">
        <v>0</v>
      </c>
      <c r="D314" s="16">
        <v>0</v>
      </c>
      <c r="E314" s="3" t="s">
        <v>631</v>
      </c>
      <c r="F314" s="3" t="s">
        <v>637</v>
      </c>
    </row>
    <row r="315" spans="1:6" x14ac:dyDescent="0.25">
      <c r="A315" s="3">
        <v>312</v>
      </c>
      <c r="B315" s="3" t="s">
        <v>637</v>
      </c>
      <c r="C315" s="16">
        <v>0</v>
      </c>
      <c r="D315" s="16">
        <v>0</v>
      </c>
      <c r="E315" s="3" t="s">
        <v>631</v>
      </c>
      <c r="F315" s="3" t="s">
        <v>637</v>
      </c>
    </row>
    <row r="316" spans="1:6" x14ac:dyDescent="0.25">
      <c r="A316" s="3">
        <v>313</v>
      </c>
      <c r="B316" s="3" t="s">
        <v>637</v>
      </c>
      <c r="C316" s="16">
        <v>0</v>
      </c>
      <c r="D316" s="16">
        <v>0</v>
      </c>
      <c r="E316" s="3" t="s">
        <v>631</v>
      </c>
      <c r="F316" s="3" t="s">
        <v>637</v>
      </c>
    </row>
    <row r="317" spans="1:6" x14ac:dyDescent="0.25">
      <c r="A317" s="3">
        <v>314</v>
      </c>
      <c r="B317" s="3" t="s">
        <v>637</v>
      </c>
      <c r="C317" s="16">
        <v>0</v>
      </c>
      <c r="D317" s="16">
        <v>0</v>
      </c>
      <c r="E317" s="3" t="s">
        <v>631</v>
      </c>
      <c r="F317" s="3" t="s">
        <v>637</v>
      </c>
    </row>
    <row r="318" spans="1:6" x14ac:dyDescent="0.25">
      <c r="A318" s="3">
        <v>315</v>
      </c>
      <c r="B318" s="3" t="s">
        <v>637</v>
      </c>
      <c r="C318" s="16">
        <v>0</v>
      </c>
      <c r="D318" s="16">
        <v>0</v>
      </c>
      <c r="E318" s="3" t="s">
        <v>631</v>
      </c>
      <c r="F318" s="3" t="s">
        <v>637</v>
      </c>
    </row>
    <row r="319" spans="1:6" x14ac:dyDescent="0.25">
      <c r="A319" s="3">
        <v>316</v>
      </c>
      <c r="B319" s="3" t="s">
        <v>637</v>
      </c>
      <c r="C319" s="16">
        <v>0</v>
      </c>
      <c r="D319" s="16">
        <v>0</v>
      </c>
      <c r="E319" s="3" t="s">
        <v>631</v>
      </c>
      <c r="F319" s="3" t="s">
        <v>637</v>
      </c>
    </row>
    <row r="320" spans="1:6" x14ac:dyDescent="0.25">
      <c r="A320" s="3">
        <v>317</v>
      </c>
      <c r="B320" s="3" t="s">
        <v>637</v>
      </c>
      <c r="C320" s="16">
        <v>0</v>
      </c>
      <c r="D320" s="16">
        <v>0</v>
      </c>
      <c r="E320" s="3" t="s">
        <v>631</v>
      </c>
      <c r="F320" s="3" t="s">
        <v>637</v>
      </c>
    </row>
    <row r="321" spans="1:6" x14ac:dyDescent="0.25">
      <c r="A321" s="3">
        <v>318</v>
      </c>
      <c r="B321" s="3" t="s">
        <v>637</v>
      </c>
      <c r="C321" s="16">
        <v>0</v>
      </c>
      <c r="D321" s="16">
        <v>0</v>
      </c>
      <c r="E321" s="3" t="s">
        <v>631</v>
      </c>
      <c r="F321" s="3" t="s">
        <v>637</v>
      </c>
    </row>
    <row r="322" spans="1:6" x14ac:dyDescent="0.25">
      <c r="A322" s="3">
        <v>319</v>
      </c>
      <c r="B322" s="3" t="s">
        <v>637</v>
      </c>
      <c r="C322" s="16">
        <v>0</v>
      </c>
      <c r="D322" s="16">
        <v>0</v>
      </c>
      <c r="E322" s="3" t="s">
        <v>631</v>
      </c>
      <c r="F322" s="3" t="s">
        <v>637</v>
      </c>
    </row>
    <row r="323" spans="1:6" x14ac:dyDescent="0.25">
      <c r="A323" s="3">
        <v>320</v>
      </c>
      <c r="B323" s="3" t="s">
        <v>637</v>
      </c>
      <c r="C323" s="16">
        <v>0</v>
      </c>
      <c r="D323" s="16">
        <v>0</v>
      </c>
      <c r="E323" s="3" t="s">
        <v>631</v>
      </c>
      <c r="F323" s="3" t="s">
        <v>637</v>
      </c>
    </row>
    <row r="324" spans="1:6" x14ac:dyDescent="0.25">
      <c r="A324" s="3">
        <v>321</v>
      </c>
      <c r="B324" s="3" t="s">
        <v>637</v>
      </c>
      <c r="C324" s="16">
        <v>0</v>
      </c>
      <c r="D324" s="16">
        <v>0</v>
      </c>
      <c r="E324" s="3" t="s">
        <v>631</v>
      </c>
      <c r="F324" s="3" t="s">
        <v>637</v>
      </c>
    </row>
    <row r="325" spans="1:6" x14ac:dyDescent="0.25">
      <c r="A325" s="3">
        <v>322</v>
      </c>
      <c r="B325" s="3" t="s">
        <v>637</v>
      </c>
      <c r="C325" s="16">
        <v>0</v>
      </c>
      <c r="D325" s="16">
        <v>0</v>
      </c>
      <c r="E325" s="3" t="s">
        <v>631</v>
      </c>
      <c r="F325" s="3" t="s">
        <v>637</v>
      </c>
    </row>
    <row r="326" spans="1:6" x14ac:dyDescent="0.25">
      <c r="A326" s="3">
        <v>323</v>
      </c>
      <c r="B326" s="3" t="s">
        <v>637</v>
      </c>
      <c r="C326" s="16">
        <v>0</v>
      </c>
      <c r="D326" s="16">
        <v>0</v>
      </c>
      <c r="E326" s="3" t="s">
        <v>631</v>
      </c>
      <c r="F326" s="3" t="s">
        <v>637</v>
      </c>
    </row>
    <row r="327" spans="1:6" x14ac:dyDescent="0.25">
      <c r="A327" s="3">
        <v>324</v>
      </c>
      <c r="B327" s="3" t="s">
        <v>637</v>
      </c>
      <c r="C327" s="16">
        <v>0</v>
      </c>
      <c r="D327" s="16">
        <v>0</v>
      </c>
      <c r="E327" s="3" t="s">
        <v>631</v>
      </c>
      <c r="F327" s="3" t="s">
        <v>637</v>
      </c>
    </row>
    <row r="328" spans="1:6" x14ac:dyDescent="0.25">
      <c r="A328" s="3">
        <v>325</v>
      </c>
      <c r="B328" s="3" t="s">
        <v>637</v>
      </c>
      <c r="C328" s="16">
        <v>0</v>
      </c>
      <c r="D328" s="16">
        <v>0</v>
      </c>
      <c r="E328" s="3" t="s">
        <v>631</v>
      </c>
      <c r="F328" s="3" t="s">
        <v>637</v>
      </c>
    </row>
    <row r="329" spans="1:6" x14ac:dyDescent="0.25">
      <c r="A329" s="3">
        <v>326</v>
      </c>
      <c r="B329" s="3" t="s">
        <v>637</v>
      </c>
      <c r="C329" s="16">
        <v>0</v>
      </c>
      <c r="D329" s="16">
        <v>0</v>
      </c>
      <c r="E329" s="3" t="s">
        <v>631</v>
      </c>
      <c r="F329" s="3" t="s">
        <v>637</v>
      </c>
    </row>
    <row r="330" spans="1:6" x14ac:dyDescent="0.25">
      <c r="A330" s="3">
        <v>327</v>
      </c>
      <c r="B330" s="3" t="s">
        <v>637</v>
      </c>
      <c r="C330" s="16">
        <v>0</v>
      </c>
      <c r="D330" s="16">
        <v>0</v>
      </c>
      <c r="E330" s="3" t="s">
        <v>631</v>
      </c>
      <c r="F330" s="3" t="s">
        <v>637</v>
      </c>
    </row>
    <row r="331" spans="1:6" x14ac:dyDescent="0.25">
      <c r="A331" s="3">
        <v>328</v>
      </c>
      <c r="B331" s="3" t="s">
        <v>637</v>
      </c>
      <c r="C331" s="16">
        <v>0</v>
      </c>
      <c r="D331" s="16">
        <v>0</v>
      </c>
      <c r="E331" s="3" t="s">
        <v>631</v>
      </c>
      <c r="F331" s="3" t="s">
        <v>637</v>
      </c>
    </row>
    <row r="332" spans="1:6" x14ac:dyDescent="0.25">
      <c r="A332" s="3">
        <v>329</v>
      </c>
      <c r="B332" s="3" t="s">
        <v>637</v>
      </c>
      <c r="C332" s="16">
        <v>0</v>
      </c>
      <c r="D332" s="16">
        <v>0</v>
      </c>
      <c r="E332" s="3" t="s">
        <v>631</v>
      </c>
      <c r="F332" s="3" t="s">
        <v>637</v>
      </c>
    </row>
    <row r="333" spans="1:6" x14ac:dyDescent="0.25">
      <c r="A333" s="3">
        <v>330</v>
      </c>
      <c r="B333" s="3" t="s">
        <v>637</v>
      </c>
      <c r="C333" s="16">
        <v>0</v>
      </c>
      <c r="D333" s="16">
        <v>0</v>
      </c>
      <c r="E333" s="3" t="s">
        <v>631</v>
      </c>
      <c r="F333" s="3" t="s">
        <v>637</v>
      </c>
    </row>
    <row r="334" spans="1:6" x14ac:dyDescent="0.25">
      <c r="A334" s="3">
        <v>331</v>
      </c>
      <c r="B334" s="3" t="s">
        <v>637</v>
      </c>
      <c r="C334" s="16">
        <v>0</v>
      </c>
      <c r="D334" s="16">
        <v>0</v>
      </c>
      <c r="E334" s="3" t="s">
        <v>631</v>
      </c>
      <c r="F334" s="3" t="s">
        <v>637</v>
      </c>
    </row>
    <row r="335" spans="1:6" x14ac:dyDescent="0.25">
      <c r="A335" s="3">
        <v>332</v>
      </c>
      <c r="B335" s="3" t="s">
        <v>637</v>
      </c>
      <c r="C335" s="16">
        <v>0</v>
      </c>
      <c r="D335" s="16">
        <v>0</v>
      </c>
      <c r="E335" s="3" t="s">
        <v>631</v>
      </c>
      <c r="F335" s="3" t="s">
        <v>637</v>
      </c>
    </row>
    <row r="336" spans="1:6" x14ac:dyDescent="0.25">
      <c r="A336" s="3">
        <v>333</v>
      </c>
      <c r="B336" s="3" t="s">
        <v>637</v>
      </c>
      <c r="C336" s="16">
        <v>0</v>
      </c>
      <c r="D336" s="16">
        <v>0</v>
      </c>
      <c r="E336" s="3" t="s">
        <v>631</v>
      </c>
      <c r="F336" s="3" t="s">
        <v>637</v>
      </c>
    </row>
    <row r="337" spans="1:6" x14ac:dyDescent="0.25">
      <c r="A337" s="3">
        <v>334</v>
      </c>
      <c r="B337" s="3" t="s">
        <v>637</v>
      </c>
      <c r="C337" s="16">
        <v>0</v>
      </c>
      <c r="D337" s="16">
        <v>0</v>
      </c>
      <c r="E337" s="3" t="s">
        <v>631</v>
      </c>
      <c r="F337" s="3" t="s">
        <v>637</v>
      </c>
    </row>
    <row r="338" spans="1:6" x14ac:dyDescent="0.25">
      <c r="A338" s="3">
        <v>335</v>
      </c>
      <c r="B338" s="3" t="s">
        <v>637</v>
      </c>
      <c r="C338" s="16">
        <v>0</v>
      </c>
      <c r="D338" s="16">
        <v>0</v>
      </c>
      <c r="E338" s="3" t="s">
        <v>631</v>
      </c>
      <c r="F338" s="3" t="s">
        <v>637</v>
      </c>
    </row>
    <row r="339" spans="1:6" x14ac:dyDescent="0.25">
      <c r="A339" s="3">
        <v>336</v>
      </c>
      <c r="B339" s="3" t="s">
        <v>637</v>
      </c>
      <c r="C339" s="16">
        <v>0</v>
      </c>
      <c r="D339" s="16">
        <v>0</v>
      </c>
      <c r="E339" s="3" t="s">
        <v>631</v>
      </c>
      <c r="F339" s="3" t="s">
        <v>637</v>
      </c>
    </row>
    <row r="340" spans="1:6" x14ac:dyDescent="0.25">
      <c r="A340" s="3">
        <v>337</v>
      </c>
      <c r="B340" s="3" t="s">
        <v>637</v>
      </c>
      <c r="C340" s="16">
        <v>0</v>
      </c>
      <c r="D340" s="16">
        <v>0</v>
      </c>
      <c r="E340" s="3" t="s">
        <v>631</v>
      </c>
      <c r="F340" s="3" t="s">
        <v>637</v>
      </c>
    </row>
    <row r="341" spans="1:6" x14ac:dyDescent="0.25">
      <c r="A341" s="3">
        <v>338</v>
      </c>
      <c r="B341" s="3" t="s">
        <v>637</v>
      </c>
      <c r="C341" s="16">
        <v>0</v>
      </c>
      <c r="D341" s="16">
        <v>0</v>
      </c>
      <c r="E341" s="3" t="s">
        <v>631</v>
      </c>
      <c r="F341" s="3" t="s">
        <v>637</v>
      </c>
    </row>
    <row r="342" spans="1:6" x14ac:dyDescent="0.25">
      <c r="A342" s="3">
        <v>339</v>
      </c>
      <c r="B342" s="3" t="s">
        <v>637</v>
      </c>
      <c r="C342" s="16">
        <v>0</v>
      </c>
      <c r="D342" s="16">
        <v>0</v>
      </c>
      <c r="E342" s="3" t="s">
        <v>631</v>
      </c>
      <c r="F342" s="3" t="s">
        <v>637</v>
      </c>
    </row>
    <row r="343" spans="1:6" x14ac:dyDescent="0.25">
      <c r="A343" s="3">
        <v>340</v>
      </c>
      <c r="B343" s="3" t="s">
        <v>637</v>
      </c>
      <c r="C343" s="16">
        <v>0</v>
      </c>
      <c r="D343" s="16">
        <v>0</v>
      </c>
      <c r="E343" s="3" t="s">
        <v>631</v>
      </c>
      <c r="F343" s="3" t="s">
        <v>637</v>
      </c>
    </row>
    <row r="344" spans="1:6" x14ac:dyDescent="0.25">
      <c r="A344" s="3">
        <v>341</v>
      </c>
      <c r="B344" s="3" t="s">
        <v>637</v>
      </c>
      <c r="C344" s="16">
        <v>0</v>
      </c>
      <c r="D344" s="16">
        <v>0</v>
      </c>
      <c r="E344" s="3" t="s">
        <v>631</v>
      </c>
      <c r="F344" s="3" t="s">
        <v>637</v>
      </c>
    </row>
    <row r="345" spans="1:6" x14ac:dyDescent="0.25">
      <c r="A345" s="3">
        <v>342</v>
      </c>
      <c r="B345" s="3" t="s">
        <v>637</v>
      </c>
      <c r="C345" s="16">
        <v>0</v>
      </c>
      <c r="D345" s="16">
        <v>0</v>
      </c>
      <c r="E345" s="3" t="s">
        <v>631</v>
      </c>
      <c r="F345" s="3" t="s">
        <v>637</v>
      </c>
    </row>
    <row r="346" spans="1:6" x14ac:dyDescent="0.25">
      <c r="A346" s="3">
        <v>343</v>
      </c>
      <c r="B346" s="3" t="s">
        <v>637</v>
      </c>
      <c r="C346" s="16">
        <v>0</v>
      </c>
      <c r="D346" s="16">
        <v>0</v>
      </c>
      <c r="E346" s="3" t="s">
        <v>631</v>
      </c>
      <c r="F346" s="3" t="s">
        <v>637</v>
      </c>
    </row>
    <row r="347" spans="1:6" x14ac:dyDescent="0.25">
      <c r="A347" s="3">
        <v>344</v>
      </c>
      <c r="B347" s="3" t="s">
        <v>637</v>
      </c>
      <c r="C347" s="16">
        <v>0</v>
      </c>
      <c r="D347" s="16">
        <v>0</v>
      </c>
      <c r="E347" s="3" t="s">
        <v>631</v>
      </c>
      <c r="F347" s="3" t="s">
        <v>637</v>
      </c>
    </row>
    <row r="348" spans="1:6" x14ac:dyDescent="0.25">
      <c r="A348" s="3">
        <v>345</v>
      </c>
      <c r="B348" s="3" t="s">
        <v>637</v>
      </c>
      <c r="C348" s="16">
        <v>0</v>
      </c>
      <c r="D348" s="16">
        <v>0</v>
      </c>
      <c r="E348" s="3" t="s">
        <v>631</v>
      </c>
      <c r="F348" s="3" t="s">
        <v>637</v>
      </c>
    </row>
    <row r="349" spans="1:6" x14ac:dyDescent="0.25">
      <c r="A349" s="3">
        <v>346</v>
      </c>
      <c r="B349" s="3" t="s">
        <v>637</v>
      </c>
      <c r="C349" s="16">
        <v>0</v>
      </c>
      <c r="D349" s="16">
        <v>0</v>
      </c>
      <c r="E349" s="3" t="s">
        <v>631</v>
      </c>
      <c r="F349" s="3" t="s">
        <v>637</v>
      </c>
    </row>
    <row r="350" spans="1:6" x14ac:dyDescent="0.25">
      <c r="A350" s="3">
        <v>347</v>
      </c>
      <c r="B350" s="3" t="s">
        <v>637</v>
      </c>
      <c r="C350" s="16">
        <v>0</v>
      </c>
      <c r="D350" s="16">
        <v>0</v>
      </c>
      <c r="E350" s="3" t="s">
        <v>631</v>
      </c>
      <c r="F350" s="3" t="s">
        <v>637</v>
      </c>
    </row>
    <row r="351" spans="1:6" x14ac:dyDescent="0.25">
      <c r="A351" s="3">
        <v>348</v>
      </c>
      <c r="B351" s="3" t="s">
        <v>637</v>
      </c>
      <c r="C351" s="16">
        <v>0</v>
      </c>
      <c r="D351" s="16">
        <v>0</v>
      </c>
      <c r="E351" s="3" t="s">
        <v>631</v>
      </c>
      <c r="F351" s="3" t="s">
        <v>637</v>
      </c>
    </row>
    <row r="352" spans="1:6" x14ac:dyDescent="0.25">
      <c r="A352" s="3">
        <v>349</v>
      </c>
      <c r="B352" s="3" t="s">
        <v>637</v>
      </c>
      <c r="C352" s="16">
        <v>0</v>
      </c>
      <c r="D352" s="16">
        <v>0</v>
      </c>
      <c r="E352" s="3" t="s">
        <v>631</v>
      </c>
      <c r="F352" s="3" t="s">
        <v>637</v>
      </c>
    </row>
    <row r="353" spans="1:6" x14ac:dyDescent="0.25">
      <c r="A353" s="3">
        <v>350</v>
      </c>
      <c r="B353" s="3" t="s">
        <v>637</v>
      </c>
      <c r="C353" s="16">
        <v>0</v>
      </c>
      <c r="D353" s="16">
        <v>0</v>
      </c>
      <c r="E353" s="3" t="s">
        <v>631</v>
      </c>
      <c r="F353" s="3" t="s">
        <v>637</v>
      </c>
    </row>
    <row r="354" spans="1:6" x14ac:dyDescent="0.25">
      <c r="A354" s="3">
        <v>351</v>
      </c>
      <c r="B354" s="3" t="s">
        <v>637</v>
      </c>
      <c r="C354" s="16">
        <v>0</v>
      </c>
      <c r="D354" s="16">
        <v>0</v>
      </c>
      <c r="E354" s="3" t="s">
        <v>631</v>
      </c>
      <c r="F354" s="3" t="s">
        <v>637</v>
      </c>
    </row>
    <row r="355" spans="1:6" x14ac:dyDescent="0.25">
      <c r="A355" s="3">
        <v>352</v>
      </c>
      <c r="B355" s="3" t="s">
        <v>637</v>
      </c>
      <c r="C355" s="16">
        <v>0</v>
      </c>
      <c r="D355" s="16">
        <v>0</v>
      </c>
      <c r="E355" s="3" t="s">
        <v>631</v>
      </c>
      <c r="F355" s="3" t="s">
        <v>637</v>
      </c>
    </row>
    <row r="356" spans="1:6" x14ac:dyDescent="0.25">
      <c r="A356" s="3">
        <v>353</v>
      </c>
      <c r="B356" s="3" t="s">
        <v>637</v>
      </c>
      <c r="C356" s="16">
        <v>0</v>
      </c>
      <c r="D356" s="16">
        <v>0</v>
      </c>
      <c r="E356" s="3" t="s">
        <v>631</v>
      </c>
      <c r="F356" s="3" t="s">
        <v>637</v>
      </c>
    </row>
    <row r="357" spans="1:6" x14ac:dyDescent="0.25">
      <c r="A357" s="3">
        <v>354</v>
      </c>
      <c r="B357" s="3" t="s">
        <v>637</v>
      </c>
      <c r="C357" s="16">
        <v>0</v>
      </c>
      <c r="D357" s="16">
        <v>0</v>
      </c>
      <c r="E357" s="3" t="s">
        <v>631</v>
      </c>
      <c r="F357" s="3" t="s">
        <v>637</v>
      </c>
    </row>
    <row r="358" spans="1:6" x14ac:dyDescent="0.25">
      <c r="A358" s="3">
        <v>355</v>
      </c>
      <c r="B358" s="3" t="s">
        <v>637</v>
      </c>
      <c r="C358" s="16">
        <v>0</v>
      </c>
      <c r="D358" s="16">
        <v>0</v>
      </c>
      <c r="E358" s="3" t="s">
        <v>631</v>
      </c>
      <c r="F358" s="3" t="s">
        <v>637</v>
      </c>
    </row>
    <row r="359" spans="1:6" x14ac:dyDescent="0.25">
      <c r="A359" s="3">
        <v>356</v>
      </c>
      <c r="B359" s="3" t="s">
        <v>637</v>
      </c>
      <c r="C359" s="16">
        <v>0</v>
      </c>
      <c r="D359" s="16">
        <v>0</v>
      </c>
      <c r="E359" s="3" t="s">
        <v>631</v>
      </c>
      <c r="F359" s="3" t="s">
        <v>637</v>
      </c>
    </row>
    <row r="360" spans="1:6" x14ac:dyDescent="0.25">
      <c r="A360" s="3">
        <v>357</v>
      </c>
      <c r="B360" s="3" t="s">
        <v>637</v>
      </c>
      <c r="C360" s="16">
        <v>0</v>
      </c>
      <c r="D360" s="16">
        <v>0</v>
      </c>
      <c r="E360" s="3" t="s">
        <v>631</v>
      </c>
      <c r="F360" s="3" t="s">
        <v>637</v>
      </c>
    </row>
    <row r="361" spans="1:6" x14ac:dyDescent="0.25">
      <c r="A361" s="3">
        <v>358</v>
      </c>
      <c r="B361" s="3" t="s">
        <v>637</v>
      </c>
      <c r="C361" s="16">
        <v>0</v>
      </c>
      <c r="D361" s="16">
        <v>0</v>
      </c>
      <c r="E361" s="3" t="s">
        <v>631</v>
      </c>
      <c r="F361" s="3" t="s">
        <v>637</v>
      </c>
    </row>
    <row r="362" spans="1:6" x14ac:dyDescent="0.25">
      <c r="A362" s="3">
        <v>359</v>
      </c>
      <c r="B362" s="3" t="s">
        <v>637</v>
      </c>
      <c r="C362" s="16">
        <v>0</v>
      </c>
      <c r="D362" s="16">
        <v>0</v>
      </c>
      <c r="E362" s="3" t="s">
        <v>631</v>
      </c>
      <c r="F362" s="3" t="s">
        <v>637</v>
      </c>
    </row>
    <row r="363" spans="1:6" x14ac:dyDescent="0.25">
      <c r="A363" s="3">
        <v>360</v>
      </c>
      <c r="B363" s="3" t="s">
        <v>637</v>
      </c>
      <c r="C363" s="16">
        <v>0</v>
      </c>
      <c r="D363" s="16">
        <v>0</v>
      </c>
      <c r="E363" s="3" t="s">
        <v>631</v>
      </c>
      <c r="F363" s="3" t="s">
        <v>637</v>
      </c>
    </row>
    <row r="364" spans="1:6" x14ac:dyDescent="0.25">
      <c r="A364" s="3">
        <v>361</v>
      </c>
      <c r="B364" s="3" t="s">
        <v>637</v>
      </c>
      <c r="C364" s="16">
        <v>0</v>
      </c>
      <c r="D364" s="16">
        <v>0</v>
      </c>
      <c r="E364" s="3" t="s">
        <v>631</v>
      </c>
      <c r="F364" s="3" t="s">
        <v>637</v>
      </c>
    </row>
    <row r="365" spans="1:6" x14ac:dyDescent="0.25">
      <c r="A365" s="3">
        <v>362</v>
      </c>
      <c r="B365" s="3" t="s">
        <v>637</v>
      </c>
      <c r="C365" s="16">
        <v>0</v>
      </c>
      <c r="D365" s="16">
        <v>0</v>
      </c>
      <c r="E365" s="3" t="s">
        <v>631</v>
      </c>
      <c r="F365" s="3" t="s">
        <v>637</v>
      </c>
    </row>
    <row r="366" spans="1:6" x14ac:dyDescent="0.25">
      <c r="A366" s="3">
        <v>363</v>
      </c>
      <c r="B366" s="3" t="s">
        <v>637</v>
      </c>
      <c r="C366" s="16">
        <v>0</v>
      </c>
      <c r="D366" s="16">
        <v>0</v>
      </c>
      <c r="E366" s="3" t="s">
        <v>631</v>
      </c>
      <c r="F366" s="3" t="s">
        <v>637</v>
      </c>
    </row>
    <row r="367" spans="1:6" x14ac:dyDescent="0.25">
      <c r="A367" s="3">
        <v>364</v>
      </c>
      <c r="B367" s="3" t="s">
        <v>637</v>
      </c>
      <c r="C367" s="16">
        <v>0</v>
      </c>
      <c r="D367" s="16">
        <v>0</v>
      </c>
      <c r="E367" s="3" t="s">
        <v>631</v>
      </c>
      <c r="F367" s="3" t="s">
        <v>637</v>
      </c>
    </row>
    <row r="368" spans="1:6" x14ac:dyDescent="0.25">
      <c r="A368" s="3">
        <v>365</v>
      </c>
      <c r="B368" s="3" t="s">
        <v>637</v>
      </c>
      <c r="C368" s="16">
        <v>0</v>
      </c>
      <c r="D368" s="16">
        <v>0</v>
      </c>
      <c r="E368" s="3" t="s">
        <v>631</v>
      </c>
      <c r="F368" s="3" t="s">
        <v>637</v>
      </c>
    </row>
    <row r="369" spans="1:6" x14ac:dyDescent="0.25">
      <c r="A369" s="3">
        <v>366</v>
      </c>
      <c r="B369" s="3" t="s">
        <v>637</v>
      </c>
      <c r="C369" s="16">
        <v>0</v>
      </c>
      <c r="D369" s="16">
        <v>0</v>
      </c>
      <c r="E369" s="3" t="s">
        <v>631</v>
      </c>
      <c r="F369" s="3" t="s">
        <v>637</v>
      </c>
    </row>
    <row r="370" spans="1:6" x14ac:dyDescent="0.25">
      <c r="A370" s="3">
        <v>367</v>
      </c>
      <c r="B370" s="3" t="s">
        <v>637</v>
      </c>
      <c r="C370" s="16">
        <v>0</v>
      </c>
      <c r="D370" s="16">
        <v>0</v>
      </c>
      <c r="E370" s="3" t="s">
        <v>631</v>
      </c>
      <c r="F370" s="3" t="s">
        <v>637</v>
      </c>
    </row>
    <row r="371" spans="1:6" x14ac:dyDescent="0.25">
      <c r="A371" s="3">
        <v>368</v>
      </c>
      <c r="B371" s="3" t="s">
        <v>637</v>
      </c>
      <c r="C371" s="16">
        <v>0</v>
      </c>
      <c r="D371" s="16">
        <v>0</v>
      </c>
      <c r="E371" s="3" t="s">
        <v>631</v>
      </c>
      <c r="F371" s="3" t="s">
        <v>637</v>
      </c>
    </row>
    <row r="372" spans="1:6" x14ac:dyDescent="0.25">
      <c r="A372" s="3">
        <v>369</v>
      </c>
      <c r="B372" s="3" t="s">
        <v>637</v>
      </c>
      <c r="C372" s="16">
        <v>0</v>
      </c>
      <c r="D372" s="16">
        <v>0</v>
      </c>
      <c r="E372" s="3" t="s">
        <v>631</v>
      </c>
      <c r="F372" s="3" t="s">
        <v>637</v>
      </c>
    </row>
    <row r="373" spans="1:6" x14ac:dyDescent="0.25">
      <c r="A373" s="3">
        <v>370</v>
      </c>
      <c r="B373" s="3" t="s">
        <v>637</v>
      </c>
      <c r="C373" s="16">
        <v>0</v>
      </c>
      <c r="D373" s="16">
        <v>0</v>
      </c>
      <c r="E373" s="3" t="s">
        <v>631</v>
      </c>
      <c r="F373" s="3" t="s">
        <v>637</v>
      </c>
    </row>
    <row r="374" spans="1:6" x14ac:dyDescent="0.25">
      <c r="A374" s="3">
        <v>371</v>
      </c>
      <c r="B374" s="3" t="s">
        <v>637</v>
      </c>
      <c r="C374" s="16">
        <v>0</v>
      </c>
      <c r="D374" s="16">
        <v>0</v>
      </c>
      <c r="E374" s="3" t="s">
        <v>631</v>
      </c>
      <c r="F374" s="3" t="s">
        <v>637</v>
      </c>
    </row>
    <row r="375" spans="1:6" x14ac:dyDescent="0.25">
      <c r="A375" s="3">
        <v>372</v>
      </c>
      <c r="B375" s="3" t="s">
        <v>637</v>
      </c>
      <c r="C375" s="16">
        <v>0</v>
      </c>
      <c r="D375" s="16">
        <v>0</v>
      </c>
      <c r="E375" s="3" t="s">
        <v>631</v>
      </c>
      <c r="F375" s="3" t="s">
        <v>637</v>
      </c>
    </row>
    <row r="376" spans="1:6" x14ac:dyDescent="0.25">
      <c r="A376" s="3">
        <v>373</v>
      </c>
      <c r="B376" s="3" t="s">
        <v>637</v>
      </c>
      <c r="C376" s="16">
        <v>0</v>
      </c>
      <c r="D376" s="16">
        <v>0</v>
      </c>
      <c r="E376" s="3" t="s">
        <v>631</v>
      </c>
      <c r="F376" s="3" t="s">
        <v>637</v>
      </c>
    </row>
    <row r="377" spans="1:6" x14ac:dyDescent="0.25">
      <c r="A377" s="3">
        <v>374</v>
      </c>
      <c r="B377" s="3" t="s">
        <v>637</v>
      </c>
      <c r="C377" s="16">
        <v>0</v>
      </c>
      <c r="D377" s="16">
        <v>0</v>
      </c>
      <c r="E377" s="3" t="s">
        <v>631</v>
      </c>
      <c r="F377" s="3" t="s">
        <v>637</v>
      </c>
    </row>
    <row r="378" spans="1:6" x14ac:dyDescent="0.25">
      <c r="A378" s="3">
        <v>375</v>
      </c>
      <c r="B378" s="3" t="s">
        <v>637</v>
      </c>
      <c r="C378" s="16">
        <v>0</v>
      </c>
      <c r="D378" s="16">
        <v>0</v>
      </c>
      <c r="E378" s="3" t="s">
        <v>631</v>
      </c>
      <c r="F378" s="3" t="s">
        <v>637</v>
      </c>
    </row>
    <row r="379" spans="1:6" x14ac:dyDescent="0.25">
      <c r="A379" s="3">
        <v>376</v>
      </c>
      <c r="B379" s="3" t="s">
        <v>637</v>
      </c>
      <c r="C379" s="16">
        <v>0</v>
      </c>
      <c r="D379" s="16">
        <v>0</v>
      </c>
      <c r="E379" s="3" t="s">
        <v>631</v>
      </c>
      <c r="F379" s="3" t="s">
        <v>637</v>
      </c>
    </row>
    <row r="380" spans="1:6" x14ac:dyDescent="0.25">
      <c r="A380" s="3">
        <v>377</v>
      </c>
      <c r="B380" s="3" t="s">
        <v>637</v>
      </c>
      <c r="C380" s="16">
        <v>0</v>
      </c>
      <c r="D380" s="16">
        <v>0</v>
      </c>
      <c r="E380" s="3" t="s">
        <v>631</v>
      </c>
      <c r="F380" s="3" t="s">
        <v>637</v>
      </c>
    </row>
    <row r="381" spans="1:6" x14ac:dyDescent="0.25">
      <c r="A381" s="3">
        <v>378</v>
      </c>
      <c r="B381" s="3" t="s">
        <v>637</v>
      </c>
      <c r="C381" s="16">
        <v>0</v>
      </c>
      <c r="D381" s="16">
        <v>0</v>
      </c>
      <c r="E381" s="3" t="s">
        <v>631</v>
      </c>
      <c r="F381" s="3" t="s">
        <v>637</v>
      </c>
    </row>
    <row r="382" spans="1:6" x14ac:dyDescent="0.25">
      <c r="A382" s="3">
        <v>379</v>
      </c>
      <c r="B382" s="3" t="s">
        <v>637</v>
      </c>
      <c r="C382" s="16">
        <v>0</v>
      </c>
      <c r="D382" s="16">
        <v>0</v>
      </c>
      <c r="E382" s="3" t="s">
        <v>631</v>
      </c>
      <c r="F382" s="3" t="s">
        <v>637</v>
      </c>
    </row>
    <row r="383" spans="1:6" x14ac:dyDescent="0.25">
      <c r="A383" s="3">
        <v>380</v>
      </c>
      <c r="B383" s="3" t="s">
        <v>637</v>
      </c>
      <c r="C383" s="16">
        <v>0</v>
      </c>
      <c r="D383" s="16">
        <v>0</v>
      </c>
      <c r="E383" s="3" t="s">
        <v>631</v>
      </c>
      <c r="F383" s="3" t="s">
        <v>637</v>
      </c>
    </row>
    <row r="384" spans="1:6" x14ac:dyDescent="0.25">
      <c r="A384" s="3">
        <v>381</v>
      </c>
      <c r="B384" s="3" t="s">
        <v>637</v>
      </c>
      <c r="C384" s="16">
        <v>0</v>
      </c>
      <c r="D384" s="16">
        <v>0</v>
      </c>
      <c r="E384" s="3" t="s">
        <v>631</v>
      </c>
      <c r="F384" s="3" t="s">
        <v>637</v>
      </c>
    </row>
    <row r="385" spans="1:6" x14ac:dyDescent="0.25">
      <c r="A385" s="3">
        <v>382</v>
      </c>
      <c r="B385" s="3" t="s">
        <v>637</v>
      </c>
      <c r="C385" s="16">
        <v>0</v>
      </c>
      <c r="D385" s="16">
        <v>0</v>
      </c>
      <c r="E385" s="3" t="s">
        <v>631</v>
      </c>
      <c r="F385" s="3" t="s">
        <v>637</v>
      </c>
    </row>
    <row r="386" spans="1:6" x14ac:dyDescent="0.25">
      <c r="A386" s="3">
        <v>383</v>
      </c>
      <c r="B386" s="3" t="s">
        <v>637</v>
      </c>
      <c r="C386" s="16">
        <v>0</v>
      </c>
      <c r="D386" s="16">
        <v>0</v>
      </c>
      <c r="E386" s="3" t="s">
        <v>631</v>
      </c>
      <c r="F386" s="3" t="s">
        <v>637</v>
      </c>
    </row>
    <row r="387" spans="1:6" x14ac:dyDescent="0.25">
      <c r="A387" s="3">
        <v>384</v>
      </c>
      <c r="B387" s="3" t="s">
        <v>637</v>
      </c>
      <c r="C387" s="16">
        <v>0</v>
      </c>
      <c r="D387" s="16">
        <v>0</v>
      </c>
      <c r="E387" s="3" t="s">
        <v>631</v>
      </c>
      <c r="F387" s="3" t="s">
        <v>637</v>
      </c>
    </row>
    <row r="388" spans="1:6" x14ac:dyDescent="0.25">
      <c r="A388" s="3">
        <v>385</v>
      </c>
      <c r="B388" s="3" t="s">
        <v>637</v>
      </c>
      <c r="C388" s="16">
        <v>0</v>
      </c>
      <c r="D388" s="16">
        <v>0</v>
      </c>
      <c r="E388" s="3" t="s">
        <v>631</v>
      </c>
      <c r="F388" s="3" t="s">
        <v>637</v>
      </c>
    </row>
    <row r="389" spans="1:6" x14ac:dyDescent="0.25">
      <c r="A389" s="3">
        <v>386</v>
      </c>
      <c r="B389" s="3" t="s">
        <v>637</v>
      </c>
      <c r="C389" s="16">
        <v>0</v>
      </c>
      <c r="D389" s="16">
        <v>0</v>
      </c>
      <c r="E389" s="3" t="s">
        <v>631</v>
      </c>
      <c r="F389" s="3" t="s">
        <v>637</v>
      </c>
    </row>
    <row r="390" spans="1:6" x14ac:dyDescent="0.25">
      <c r="A390" s="3">
        <v>387</v>
      </c>
      <c r="B390" s="3" t="s">
        <v>637</v>
      </c>
      <c r="C390" s="16">
        <v>0</v>
      </c>
      <c r="D390" s="16">
        <v>0</v>
      </c>
      <c r="E390" s="3" t="s">
        <v>631</v>
      </c>
      <c r="F390" s="3" t="s">
        <v>637</v>
      </c>
    </row>
    <row r="391" spans="1:6" x14ac:dyDescent="0.25">
      <c r="A391" s="3">
        <v>388</v>
      </c>
      <c r="B391" s="3" t="s">
        <v>637</v>
      </c>
      <c r="C391" s="16">
        <v>0</v>
      </c>
      <c r="D391" s="16">
        <v>0</v>
      </c>
      <c r="E391" s="3" t="s">
        <v>631</v>
      </c>
      <c r="F391" s="3" t="s">
        <v>637</v>
      </c>
    </row>
    <row r="392" spans="1:6" x14ac:dyDescent="0.25">
      <c r="A392" s="3">
        <v>389</v>
      </c>
      <c r="B392" s="3" t="s">
        <v>637</v>
      </c>
      <c r="C392" s="16">
        <v>0</v>
      </c>
      <c r="D392" s="16">
        <v>0</v>
      </c>
      <c r="E392" s="3" t="s">
        <v>631</v>
      </c>
      <c r="F392" s="3" t="s">
        <v>637</v>
      </c>
    </row>
    <row r="393" spans="1:6" x14ac:dyDescent="0.25">
      <c r="A393" s="3">
        <v>390</v>
      </c>
      <c r="B393" s="3" t="s">
        <v>637</v>
      </c>
      <c r="C393" s="16">
        <v>0</v>
      </c>
      <c r="D393" s="16">
        <v>0</v>
      </c>
      <c r="E393" s="3" t="s">
        <v>631</v>
      </c>
      <c r="F393" s="3" t="s">
        <v>637</v>
      </c>
    </row>
    <row r="394" spans="1:6" x14ac:dyDescent="0.25">
      <c r="A394" s="3">
        <v>391</v>
      </c>
      <c r="B394" s="3" t="s">
        <v>637</v>
      </c>
      <c r="C394" s="16">
        <v>0</v>
      </c>
      <c r="D394" s="16">
        <v>0</v>
      </c>
      <c r="E394" s="3" t="s">
        <v>631</v>
      </c>
      <c r="F394" s="3" t="s">
        <v>637</v>
      </c>
    </row>
    <row r="395" spans="1:6" x14ac:dyDescent="0.25">
      <c r="A395" s="3">
        <v>392</v>
      </c>
      <c r="B395" s="3" t="s">
        <v>637</v>
      </c>
      <c r="C395" s="16">
        <v>0</v>
      </c>
      <c r="D395" s="16">
        <v>0</v>
      </c>
      <c r="E395" s="3" t="s">
        <v>631</v>
      </c>
      <c r="F395" s="3" t="s">
        <v>637</v>
      </c>
    </row>
    <row r="396" spans="1:6" x14ac:dyDescent="0.25">
      <c r="A396" s="3">
        <v>393</v>
      </c>
      <c r="B396" s="3" t="s">
        <v>637</v>
      </c>
      <c r="C396" s="16">
        <v>0</v>
      </c>
      <c r="D396" s="16">
        <v>0</v>
      </c>
      <c r="E396" s="3" t="s">
        <v>631</v>
      </c>
      <c r="F396" s="3" t="s">
        <v>637</v>
      </c>
    </row>
    <row r="397" spans="1:6" x14ac:dyDescent="0.25">
      <c r="A397" s="3">
        <v>394</v>
      </c>
      <c r="B397" s="3" t="s">
        <v>637</v>
      </c>
      <c r="C397" s="16">
        <v>0</v>
      </c>
      <c r="D397" s="16">
        <v>0</v>
      </c>
      <c r="E397" s="3" t="s">
        <v>631</v>
      </c>
      <c r="F397" s="3" t="s">
        <v>637</v>
      </c>
    </row>
    <row r="398" spans="1:6" x14ac:dyDescent="0.25">
      <c r="A398" s="3">
        <v>395</v>
      </c>
      <c r="B398" s="3" t="s">
        <v>637</v>
      </c>
      <c r="C398" s="16">
        <v>0</v>
      </c>
      <c r="D398" s="16">
        <v>0</v>
      </c>
      <c r="E398" s="3" t="s">
        <v>631</v>
      </c>
      <c r="F398" s="3" t="s">
        <v>637</v>
      </c>
    </row>
    <row r="399" spans="1:6" x14ac:dyDescent="0.25">
      <c r="A399" s="3">
        <v>396</v>
      </c>
      <c r="B399" s="3" t="s">
        <v>637</v>
      </c>
      <c r="C399" s="16">
        <v>0</v>
      </c>
      <c r="D399" s="16">
        <v>0</v>
      </c>
      <c r="E399" s="3" t="s">
        <v>631</v>
      </c>
      <c r="F399" s="3" t="s">
        <v>637</v>
      </c>
    </row>
    <row r="400" spans="1:6" x14ac:dyDescent="0.25">
      <c r="A400" s="3">
        <v>397</v>
      </c>
      <c r="B400" s="3" t="s">
        <v>637</v>
      </c>
      <c r="C400" s="16">
        <v>0</v>
      </c>
      <c r="D400" s="16">
        <v>0</v>
      </c>
      <c r="E400" s="3" t="s">
        <v>631</v>
      </c>
      <c r="F400" s="3" t="s">
        <v>637</v>
      </c>
    </row>
    <row r="401" spans="1:6" x14ac:dyDescent="0.25">
      <c r="A401" s="3">
        <v>398</v>
      </c>
      <c r="B401" s="3" t="s">
        <v>637</v>
      </c>
      <c r="C401" s="16">
        <v>0</v>
      </c>
      <c r="D401" s="16">
        <v>0</v>
      </c>
      <c r="E401" s="3" t="s">
        <v>631</v>
      </c>
      <c r="F401" s="3" t="s">
        <v>637</v>
      </c>
    </row>
    <row r="402" spans="1:6" x14ac:dyDescent="0.25">
      <c r="A402" s="3">
        <v>399</v>
      </c>
      <c r="B402" s="3" t="s">
        <v>637</v>
      </c>
      <c r="C402" s="16">
        <v>0</v>
      </c>
      <c r="D402" s="16">
        <v>0</v>
      </c>
      <c r="E402" s="3" t="s">
        <v>631</v>
      </c>
      <c r="F402" s="3" t="s">
        <v>637</v>
      </c>
    </row>
    <row r="403" spans="1:6" x14ac:dyDescent="0.25">
      <c r="A403" s="3">
        <v>400</v>
      </c>
      <c r="B403" s="3" t="s">
        <v>637</v>
      </c>
      <c r="C403" s="16">
        <v>0</v>
      </c>
      <c r="D403" s="16">
        <v>0</v>
      </c>
      <c r="E403" s="3" t="s">
        <v>631</v>
      </c>
      <c r="F403" s="3" t="s">
        <v>637</v>
      </c>
    </row>
    <row r="404" spans="1:6" x14ac:dyDescent="0.25">
      <c r="A404" s="3">
        <v>401</v>
      </c>
      <c r="B404" s="3" t="s">
        <v>637</v>
      </c>
      <c r="C404" s="16">
        <v>0</v>
      </c>
      <c r="D404" s="16">
        <v>0</v>
      </c>
      <c r="E404" s="3" t="s">
        <v>631</v>
      </c>
      <c r="F404" s="3" t="s">
        <v>637</v>
      </c>
    </row>
    <row r="405" spans="1:6" x14ac:dyDescent="0.25">
      <c r="A405" s="3">
        <v>402</v>
      </c>
      <c r="B405" s="3" t="s">
        <v>637</v>
      </c>
      <c r="C405" s="16">
        <v>0</v>
      </c>
      <c r="D405" s="16">
        <v>0</v>
      </c>
      <c r="E405" s="3" t="s">
        <v>631</v>
      </c>
      <c r="F405" s="3" t="s">
        <v>637</v>
      </c>
    </row>
    <row r="406" spans="1:6" x14ac:dyDescent="0.25">
      <c r="A406" s="3">
        <v>403</v>
      </c>
      <c r="B406" s="3" t="s">
        <v>637</v>
      </c>
      <c r="C406" s="16">
        <v>0</v>
      </c>
      <c r="D406" s="16">
        <v>0</v>
      </c>
      <c r="E406" s="3" t="s">
        <v>631</v>
      </c>
      <c r="F406" s="3" t="s">
        <v>637</v>
      </c>
    </row>
    <row r="407" spans="1:6" x14ac:dyDescent="0.25">
      <c r="A407" s="3">
        <v>404</v>
      </c>
      <c r="B407" s="3" t="s">
        <v>637</v>
      </c>
      <c r="C407" s="16">
        <v>0</v>
      </c>
      <c r="D407" s="16">
        <v>0</v>
      </c>
      <c r="E407" s="3" t="s">
        <v>631</v>
      </c>
      <c r="F407" s="3" t="s">
        <v>637</v>
      </c>
    </row>
    <row r="408" spans="1:6" x14ac:dyDescent="0.25">
      <c r="A408" s="3">
        <v>405</v>
      </c>
      <c r="B408" s="3" t="s">
        <v>637</v>
      </c>
      <c r="C408" s="16">
        <v>0</v>
      </c>
      <c r="D408" s="16">
        <v>0</v>
      </c>
      <c r="E408" s="3" t="s">
        <v>631</v>
      </c>
      <c r="F408" s="3" t="s">
        <v>637</v>
      </c>
    </row>
    <row r="409" spans="1:6" x14ac:dyDescent="0.25">
      <c r="A409" s="3">
        <v>406</v>
      </c>
      <c r="B409" s="3" t="s">
        <v>637</v>
      </c>
      <c r="C409" s="16">
        <v>0</v>
      </c>
      <c r="D409" s="16">
        <v>0</v>
      </c>
      <c r="E409" s="3" t="s">
        <v>631</v>
      </c>
      <c r="F409" s="3" t="s">
        <v>637</v>
      </c>
    </row>
    <row r="410" spans="1:6" x14ac:dyDescent="0.25">
      <c r="A410" s="3">
        <v>407</v>
      </c>
      <c r="B410" s="3" t="s">
        <v>637</v>
      </c>
      <c r="C410" s="16">
        <v>0</v>
      </c>
      <c r="D410" s="16">
        <v>0</v>
      </c>
      <c r="E410" s="3" t="s">
        <v>631</v>
      </c>
      <c r="F410" s="3" t="s">
        <v>637</v>
      </c>
    </row>
    <row r="411" spans="1:6" x14ac:dyDescent="0.25">
      <c r="A411" s="3">
        <v>408</v>
      </c>
      <c r="B411" s="3" t="s">
        <v>637</v>
      </c>
      <c r="C411" s="16">
        <v>0</v>
      </c>
      <c r="D411" s="16">
        <v>0</v>
      </c>
      <c r="E411" s="3" t="s">
        <v>631</v>
      </c>
      <c r="F411" s="3" t="s">
        <v>637</v>
      </c>
    </row>
    <row r="412" spans="1:6" x14ac:dyDescent="0.25">
      <c r="A412" s="3">
        <v>409</v>
      </c>
      <c r="B412" s="3" t="s">
        <v>637</v>
      </c>
      <c r="C412" s="16">
        <v>0</v>
      </c>
      <c r="D412" s="16">
        <v>0</v>
      </c>
      <c r="E412" s="3" t="s">
        <v>631</v>
      </c>
      <c r="F412" s="3" t="s">
        <v>637</v>
      </c>
    </row>
    <row r="413" spans="1:6" x14ac:dyDescent="0.25">
      <c r="A413" s="3">
        <v>410</v>
      </c>
      <c r="B413" s="3" t="s">
        <v>637</v>
      </c>
      <c r="C413" s="16">
        <v>0</v>
      </c>
      <c r="D413" s="16">
        <v>0</v>
      </c>
      <c r="E413" s="3" t="s">
        <v>631</v>
      </c>
      <c r="F413" s="3" t="s">
        <v>637</v>
      </c>
    </row>
    <row r="414" spans="1:6" x14ac:dyDescent="0.25">
      <c r="A414" s="3">
        <v>411</v>
      </c>
      <c r="B414" s="3" t="s">
        <v>637</v>
      </c>
      <c r="C414" s="16">
        <v>0</v>
      </c>
      <c r="D414" s="16">
        <v>0</v>
      </c>
      <c r="E414" s="3" t="s">
        <v>631</v>
      </c>
      <c r="F414" s="3" t="s">
        <v>637</v>
      </c>
    </row>
    <row r="415" spans="1:6" x14ac:dyDescent="0.25">
      <c r="A415" s="3">
        <v>412</v>
      </c>
      <c r="B415" s="3" t="s">
        <v>637</v>
      </c>
      <c r="C415" s="16">
        <v>0</v>
      </c>
      <c r="D415" s="16">
        <v>0</v>
      </c>
      <c r="E415" s="3" t="s">
        <v>631</v>
      </c>
      <c r="F415" s="3" t="s">
        <v>637</v>
      </c>
    </row>
    <row r="416" spans="1:6" x14ac:dyDescent="0.25">
      <c r="A416" s="3">
        <v>413</v>
      </c>
      <c r="B416" s="3" t="s">
        <v>637</v>
      </c>
      <c r="C416" s="16">
        <v>0</v>
      </c>
      <c r="D416" s="16">
        <v>0</v>
      </c>
      <c r="E416" s="3" t="s">
        <v>631</v>
      </c>
      <c r="F416" s="3" t="s">
        <v>637</v>
      </c>
    </row>
    <row r="417" spans="1:6" x14ac:dyDescent="0.25">
      <c r="A417" s="3">
        <v>414</v>
      </c>
      <c r="B417" s="3" t="s">
        <v>637</v>
      </c>
      <c r="C417" s="16">
        <v>0</v>
      </c>
      <c r="D417" s="16">
        <v>0</v>
      </c>
      <c r="E417" s="3" t="s">
        <v>631</v>
      </c>
      <c r="F417" s="3" t="s">
        <v>637</v>
      </c>
    </row>
    <row r="418" spans="1:6" x14ac:dyDescent="0.25">
      <c r="A418" s="3">
        <v>415</v>
      </c>
      <c r="B418" s="3" t="s">
        <v>637</v>
      </c>
      <c r="C418" s="16">
        <v>0</v>
      </c>
      <c r="D418" s="16">
        <v>0</v>
      </c>
      <c r="E418" s="3" t="s">
        <v>631</v>
      </c>
      <c r="F418" s="3" t="s">
        <v>637</v>
      </c>
    </row>
    <row r="419" spans="1:6" x14ac:dyDescent="0.25">
      <c r="A419" s="3">
        <v>416</v>
      </c>
      <c r="B419" s="3" t="s">
        <v>637</v>
      </c>
      <c r="C419" s="16">
        <v>0</v>
      </c>
      <c r="D419" s="16">
        <v>0</v>
      </c>
      <c r="E419" s="3" t="s">
        <v>631</v>
      </c>
      <c r="F419" s="3" t="s">
        <v>637</v>
      </c>
    </row>
    <row r="420" spans="1:6" x14ac:dyDescent="0.25">
      <c r="A420" s="3">
        <v>417</v>
      </c>
      <c r="B420" s="3" t="s">
        <v>637</v>
      </c>
      <c r="C420" s="16">
        <v>0</v>
      </c>
      <c r="D420" s="16">
        <v>0</v>
      </c>
      <c r="E420" s="3" t="s">
        <v>631</v>
      </c>
      <c r="F420" s="3" t="s">
        <v>637</v>
      </c>
    </row>
    <row r="421" spans="1:6" x14ac:dyDescent="0.25">
      <c r="A421" s="3">
        <v>418</v>
      </c>
      <c r="B421" s="3" t="s">
        <v>637</v>
      </c>
      <c r="C421" s="16">
        <v>0</v>
      </c>
      <c r="D421" s="16">
        <v>0</v>
      </c>
      <c r="E421" s="3" t="s">
        <v>631</v>
      </c>
      <c r="F421" s="3" t="s">
        <v>637</v>
      </c>
    </row>
    <row r="422" spans="1:6" x14ac:dyDescent="0.25">
      <c r="A422" s="3">
        <v>419</v>
      </c>
      <c r="B422" s="3" t="s">
        <v>637</v>
      </c>
      <c r="C422" s="16">
        <v>0</v>
      </c>
      <c r="D422" s="16">
        <v>0</v>
      </c>
      <c r="E422" s="3" t="s">
        <v>631</v>
      </c>
      <c r="F422" s="3" t="s">
        <v>637</v>
      </c>
    </row>
    <row r="423" spans="1:6" x14ac:dyDescent="0.25">
      <c r="A423" s="3">
        <v>420</v>
      </c>
      <c r="B423" s="3" t="s">
        <v>637</v>
      </c>
      <c r="C423" s="16">
        <v>0</v>
      </c>
      <c r="D423" s="16">
        <v>0</v>
      </c>
      <c r="E423" s="3" t="s">
        <v>631</v>
      </c>
      <c r="F423" s="3" t="s">
        <v>637</v>
      </c>
    </row>
    <row r="424" spans="1:6" x14ac:dyDescent="0.25">
      <c r="A424" s="3">
        <v>421</v>
      </c>
      <c r="B424" s="3" t="s">
        <v>637</v>
      </c>
      <c r="C424" s="16">
        <v>0</v>
      </c>
      <c r="D424" s="16">
        <v>0</v>
      </c>
      <c r="E424" s="3" t="s">
        <v>631</v>
      </c>
      <c r="F424" s="3" t="s">
        <v>637</v>
      </c>
    </row>
    <row r="425" spans="1:6" x14ac:dyDescent="0.25">
      <c r="A425" s="3">
        <v>422</v>
      </c>
      <c r="B425" s="3" t="s">
        <v>637</v>
      </c>
      <c r="C425" s="16">
        <v>0</v>
      </c>
      <c r="D425" s="16">
        <v>0</v>
      </c>
      <c r="E425" s="3" t="s">
        <v>631</v>
      </c>
      <c r="F425" s="3" t="s">
        <v>637</v>
      </c>
    </row>
    <row r="426" spans="1:6" x14ac:dyDescent="0.25">
      <c r="A426" s="3">
        <v>423</v>
      </c>
      <c r="B426" s="3" t="s">
        <v>637</v>
      </c>
      <c r="C426" s="16">
        <v>0</v>
      </c>
      <c r="D426" s="16">
        <v>0</v>
      </c>
      <c r="E426" s="3" t="s">
        <v>631</v>
      </c>
      <c r="F426" s="3" t="s">
        <v>637</v>
      </c>
    </row>
    <row r="427" spans="1:6" x14ac:dyDescent="0.25">
      <c r="A427" s="3">
        <v>424</v>
      </c>
      <c r="B427" s="3" t="s">
        <v>637</v>
      </c>
      <c r="C427" s="16">
        <v>0</v>
      </c>
      <c r="D427" s="16">
        <v>0</v>
      </c>
      <c r="E427" s="3" t="s">
        <v>631</v>
      </c>
      <c r="F427" s="3" t="s">
        <v>637</v>
      </c>
    </row>
    <row r="428" spans="1:6" x14ac:dyDescent="0.25">
      <c r="A428" s="3">
        <v>425</v>
      </c>
      <c r="B428" s="3" t="s">
        <v>637</v>
      </c>
      <c r="C428" s="16">
        <v>0</v>
      </c>
      <c r="D428" s="16">
        <v>0</v>
      </c>
      <c r="E428" s="3" t="s">
        <v>631</v>
      </c>
      <c r="F428" s="3" t="s">
        <v>637</v>
      </c>
    </row>
    <row r="429" spans="1:6" x14ac:dyDescent="0.25">
      <c r="A429" s="3">
        <v>426</v>
      </c>
      <c r="B429" s="3" t="s">
        <v>637</v>
      </c>
      <c r="C429" s="16">
        <v>0</v>
      </c>
      <c r="D429" s="16">
        <v>0</v>
      </c>
      <c r="E429" s="3" t="s">
        <v>631</v>
      </c>
      <c r="F429" s="3" t="s">
        <v>637</v>
      </c>
    </row>
    <row r="430" spans="1:6" x14ac:dyDescent="0.25">
      <c r="A430" s="3">
        <v>427</v>
      </c>
      <c r="B430" s="3" t="s">
        <v>637</v>
      </c>
      <c r="C430" s="16">
        <v>0</v>
      </c>
      <c r="D430" s="16">
        <v>0</v>
      </c>
      <c r="E430" s="3" t="s">
        <v>631</v>
      </c>
      <c r="F430" s="3" t="s">
        <v>637</v>
      </c>
    </row>
    <row r="431" spans="1:6" x14ac:dyDescent="0.25">
      <c r="A431" s="3">
        <v>428</v>
      </c>
      <c r="B431" s="3" t="s">
        <v>637</v>
      </c>
      <c r="C431" s="16">
        <v>0</v>
      </c>
      <c r="D431" s="16">
        <v>0</v>
      </c>
      <c r="E431" s="3" t="s">
        <v>631</v>
      </c>
      <c r="F431" s="3" t="s">
        <v>637</v>
      </c>
    </row>
    <row r="432" spans="1:6" x14ac:dyDescent="0.25">
      <c r="A432" s="3">
        <v>429</v>
      </c>
      <c r="B432" s="3" t="s">
        <v>637</v>
      </c>
      <c r="C432" s="16">
        <v>0</v>
      </c>
      <c r="D432" s="16">
        <v>0</v>
      </c>
      <c r="E432" s="3" t="s">
        <v>631</v>
      </c>
      <c r="F432" s="3" t="s">
        <v>637</v>
      </c>
    </row>
    <row r="433" spans="1:6" x14ac:dyDescent="0.25">
      <c r="A433" s="3">
        <v>430</v>
      </c>
      <c r="B433" s="3" t="s">
        <v>637</v>
      </c>
      <c r="C433" s="16">
        <v>0</v>
      </c>
      <c r="D433" s="16">
        <v>0</v>
      </c>
      <c r="E433" s="3" t="s">
        <v>631</v>
      </c>
      <c r="F433" s="3" t="s">
        <v>637</v>
      </c>
    </row>
    <row r="434" spans="1:6" x14ac:dyDescent="0.25">
      <c r="A434" s="3">
        <v>431</v>
      </c>
      <c r="B434" s="3" t="s">
        <v>637</v>
      </c>
      <c r="C434" s="16">
        <v>0</v>
      </c>
      <c r="D434" s="16">
        <v>0</v>
      </c>
      <c r="E434" s="3" t="s">
        <v>631</v>
      </c>
      <c r="F434" s="3" t="s">
        <v>637</v>
      </c>
    </row>
    <row r="435" spans="1:6" x14ac:dyDescent="0.25">
      <c r="A435" s="3">
        <v>432</v>
      </c>
      <c r="B435" s="3" t="s">
        <v>637</v>
      </c>
      <c r="C435" s="16">
        <v>0</v>
      </c>
      <c r="D435" s="16">
        <v>0</v>
      </c>
      <c r="E435" s="3" t="s">
        <v>631</v>
      </c>
      <c r="F435" s="3" t="s">
        <v>637</v>
      </c>
    </row>
    <row r="436" spans="1:6" x14ac:dyDescent="0.25">
      <c r="A436" s="3">
        <v>433</v>
      </c>
      <c r="B436" s="3" t="s">
        <v>637</v>
      </c>
      <c r="C436" s="16">
        <v>0</v>
      </c>
      <c r="D436" s="16">
        <v>0</v>
      </c>
      <c r="E436" s="3" t="s">
        <v>631</v>
      </c>
      <c r="F436" s="3" t="s">
        <v>637</v>
      </c>
    </row>
    <row r="437" spans="1:6" x14ac:dyDescent="0.25">
      <c r="A437" s="3">
        <v>434</v>
      </c>
      <c r="B437" s="3" t="s">
        <v>637</v>
      </c>
      <c r="C437" s="16">
        <v>0</v>
      </c>
      <c r="D437" s="16">
        <v>0</v>
      </c>
      <c r="E437" s="3" t="s">
        <v>631</v>
      </c>
      <c r="F437" s="3" t="s">
        <v>637</v>
      </c>
    </row>
    <row r="438" spans="1:6" x14ac:dyDescent="0.25">
      <c r="A438" s="3">
        <v>435</v>
      </c>
      <c r="B438" s="3" t="s">
        <v>637</v>
      </c>
      <c r="C438" s="16">
        <v>0</v>
      </c>
      <c r="D438" s="16">
        <v>0</v>
      </c>
      <c r="E438" s="3" t="s">
        <v>631</v>
      </c>
      <c r="F438" s="3" t="s">
        <v>637</v>
      </c>
    </row>
    <row r="439" spans="1:6" x14ac:dyDescent="0.25">
      <c r="A439" s="3">
        <v>436</v>
      </c>
      <c r="B439" s="3" t="s">
        <v>637</v>
      </c>
      <c r="C439" s="16">
        <v>0</v>
      </c>
      <c r="D439" s="16">
        <v>0</v>
      </c>
      <c r="E439" s="3" t="s">
        <v>631</v>
      </c>
      <c r="F439" s="3" t="s">
        <v>637</v>
      </c>
    </row>
    <row r="440" spans="1:6" x14ac:dyDescent="0.25">
      <c r="A440" s="3">
        <v>437</v>
      </c>
      <c r="B440" s="3" t="s">
        <v>637</v>
      </c>
      <c r="C440" s="16">
        <v>0</v>
      </c>
      <c r="D440" s="16">
        <v>0</v>
      </c>
      <c r="E440" s="3" t="s">
        <v>631</v>
      </c>
      <c r="F440" s="3" t="s">
        <v>637</v>
      </c>
    </row>
    <row r="441" spans="1:6" x14ac:dyDescent="0.25">
      <c r="A441" s="3">
        <v>438</v>
      </c>
      <c r="B441" s="3" t="s">
        <v>637</v>
      </c>
      <c r="C441" s="16">
        <v>0</v>
      </c>
      <c r="D441" s="16">
        <v>0</v>
      </c>
      <c r="E441" s="3" t="s">
        <v>631</v>
      </c>
      <c r="F441" s="3" t="s">
        <v>637</v>
      </c>
    </row>
    <row r="442" spans="1:6" x14ac:dyDescent="0.25">
      <c r="A442" s="3">
        <v>439</v>
      </c>
      <c r="B442" s="3" t="s">
        <v>637</v>
      </c>
      <c r="C442" s="16">
        <v>0</v>
      </c>
      <c r="D442" s="16">
        <v>0</v>
      </c>
      <c r="E442" s="3" t="s">
        <v>631</v>
      </c>
      <c r="F442" s="3" t="s">
        <v>637</v>
      </c>
    </row>
    <row r="443" spans="1:6" x14ac:dyDescent="0.25">
      <c r="A443" s="3">
        <v>440</v>
      </c>
      <c r="B443" s="3" t="s">
        <v>637</v>
      </c>
      <c r="C443" s="16">
        <v>0</v>
      </c>
      <c r="D443" s="16">
        <v>0</v>
      </c>
      <c r="E443" s="3" t="s">
        <v>631</v>
      </c>
      <c r="F443" s="3" t="s">
        <v>637</v>
      </c>
    </row>
    <row r="444" spans="1:6" x14ac:dyDescent="0.25">
      <c r="A444" s="3">
        <v>441</v>
      </c>
      <c r="B444" s="3" t="s">
        <v>637</v>
      </c>
      <c r="C444" s="16">
        <v>0</v>
      </c>
      <c r="D444" s="16">
        <v>0</v>
      </c>
      <c r="E444" s="3" t="s">
        <v>631</v>
      </c>
      <c r="F444" s="3" t="s">
        <v>637</v>
      </c>
    </row>
    <row r="445" spans="1:6" x14ac:dyDescent="0.25">
      <c r="A445" s="3">
        <v>442</v>
      </c>
      <c r="B445" s="3" t="s">
        <v>637</v>
      </c>
      <c r="C445" s="16">
        <v>0</v>
      </c>
      <c r="D445" s="16">
        <v>0</v>
      </c>
      <c r="E445" s="3" t="s">
        <v>631</v>
      </c>
      <c r="F445" s="3" t="s">
        <v>637</v>
      </c>
    </row>
    <row r="446" spans="1:6" x14ac:dyDescent="0.25">
      <c r="A446" s="3">
        <v>443</v>
      </c>
      <c r="B446" s="3" t="s">
        <v>637</v>
      </c>
      <c r="C446" s="16">
        <v>0</v>
      </c>
      <c r="D446" s="16">
        <v>0</v>
      </c>
      <c r="E446" s="3" t="s">
        <v>631</v>
      </c>
      <c r="F446" s="3" t="s">
        <v>637</v>
      </c>
    </row>
    <row r="447" spans="1:6" x14ac:dyDescent="0.25">
      <c r="A447" s="3">
        <v>444</v>
      </c>
      <c r="B447" s="3" t="s">
        <v>637</v>
      </c>
      <c r="C447" s="16">
        <v>0</v>
      </c>
      <c r="D447" s="16">
        <v>0</v>
      </c>
      <c r="E447" s="3" t="s">
        <v>631</v>
      </c>
      <c r="F447" s="3" t="s">
        <v>637</v>
      </c>
    </row>
    <row r="448" spans="1:6" x14ac:dyDescent="0.25">
      <c r="A448" s="3">
        <v>445</v>
      </c>
      <c r="B448" s="3" t="s">
        <v>637</v>
      </c>
      <c r="C448" s="16">
        <v>0</v>
      </c>
      <c r="D448" s="16">
        <v>0</v>
      </c>
      <c r="E448" s="3" t="s">
        <v>631</v>
      </c>
      <c r="F448" s="3" t="s">
        <v>637</v>
      </c>
    </row>
    <row r="449" spans="1:6" x14ac:dyDescent="0.25">
      <c r="A449" s="3">
        <v>446</v>
      </c>
      <c r="B449" s="3" t="s">
        <v>637</v>
      </c>
      <c r="C449" s="16">
        <v>0</v>
      </c>
      <c r="D449" s="16">
        <v>0</v>
      </c>
      <c r="E449" s="3" t="s">
        <v>631</v>
      </c>
      <c r="F449" s="3" t="s">
        <v>637</v>
      </c>
    </row>
    <row r="450" spans="1:6" x14ac:dyDescent="0.25">
      <c r="A450" s="3">
        <v>447</v>
      </c>
      <c r="B450" s="3" t="s">
        <v>637</v>
      </c>
      <c r="C450" s="16">
        <v>0</v>
      </c>
      <c r="D450" s="16">
        <v>0</v>
      </c>
      <c r="E450" s="3" t="s">
        <v>631</v>
      </c>
      <c r="F450" s="3" t="s">
        <v>637</v>
      </c>
    </row>
    <row r="451" spans="1:6" x14ac:dyDescent="0.25">
      <c r="A451" s="3">
        <v>448</v>
      </c>
      <c r="B451" s="3" t="s">
        <v>637</v>
      </c>
      <c r="C451" s="16">
        <v>0</v>
      </c>
      <c r="D451" s="16">
        <v>0</v>
      </c>
      <c r="E451" s="3" t="s">
        <v>631</v>
      </c>
      <c r="F451" s="3" t="s">
        <v>637</v>
      </c>
    </row>
    <row r="452" spans="1:6" x14ac:dyDescent="0.25">
      <c r="A452" s="3">
        <v>449</v>
      </c>
      <c r="B452" s="3" t="s">
        <v>637</v>
      </c>
      <c r="C452" s="16">
        <v>0</v>
      </c>
      <c r="D452" s="16">
        <v>0</v>
      </c>
      <c r="E452" s="3" t="s">
        <v>631</v>
      </c>
      <c r="F452" s="3" t="s">
        <v>637</v>
      </c>
    </row>
    <row r="453" spans="1:6" x14ac:dyDescent="0.25">
      <c r="A453" s="3">
        <v>450</v>
      </c>
      <c r="B453" s="3" t="s">
        <v>637</v>
      </c>
      <c r="C453" s="16">
        <v>0</v>
      </c>
      <c r="D453" s="16">
        <v>0</v>
      </c>
      <c r="E453" s="3" t="s">
        <v>631</v>
      </c>
      <c r="F453" s="3" t="s">
        <v>637</v>
      </c>
    </row>
    <row r="454" spans="1:6" x14ac:dyDescent="0.25">
      <c r="A454" s="3">
        <v>451</v>
      </c>
      <c r="B454" s="3" t="s">
        <v>637</v>
      </c>
      <c r="C454" s="16">
        <v>0</v>
      </c>
      <c r="D454" s="16">
        <v>0</v>
      </c>
      <c r="E454" s="3" t="s">
        <v>631</v>
      </c>
      <c r="F454" s="3" t="s">
        <v>637</v>
      </c>
    </row>
    <row r="455" spans="1:6" x14ac:dyDescent="0.25">
      <c r="A455" s="3">
        <v>452</v>
      </c>
      <c r="B455" s="3" t="s">
        <v>637</v>
      </c>
      <c r="C455" s="16">
        <v>0</v>
      </c>
      <c r="D455" s="16">
        <v>0</v>
      </c>
      <c r="E455" s="3" t="s">
        <v>631</v>
      </c>
      <c r="F455" s="3" t="s">
        <v>637</v>
      </c>
    </row>
    <row r="456" spans="1:6" x14ac:dyDescent="0.25">
      <c r="A456" s="3">
        <v>453</v>
      </c>
      <c r="B456" s="3" t="s">
        <v>637</v>
      </c>
      <c r="C456" s="16">
        <v>0</v>
      </c>
      <c r="D456" s="16">
        <v>0</v>
      </c>
      <c r="E456" s="3" t="s">
        <v>631</v>
      </c>
      <c r="F456" s="3" t="s">
        <v>637</v>
      </c>
    </row>
    <row r="457" spans="1:6" x14ac:dyDescent="0.25">
      <c r="A457" s="3">
        <v>454</v>
      </c>
      <c r="B457" s="3" t="s">
        <v>637</v>
      </c>
      <c r="C457" s="16">
        <v>0</v>
      </c>
      <c r="D457" s="16">
        <v>0</v>
      </c>
      <c r="E457" s="3" t="s">
        <v>631</v>
      </c>
      <c r="F457" s="3" t="s">
        <v>637</v>
      </c>
    </row>
    <row r="458" spans="1:6" x14ac:dyDescent="0.25">
      <c r="A458" s="3">
        <v>455</v>
      </c>
      <c r="B458" s="3" t="s">
        <v>637</v>
      </c>
      <c r="C458" s="16">
        <v>0</v>
      </c>
      <c r="D458" s="16">
        <v>0</v>
      </c>
      <c r="E458" s="3" t="s">
        <v>631</v>
      </c>
      <c r="F458" s="3" t="s">
        <v>637</v>
      </c>
    </row>
    <row r="459" spans="1:6" x14ac:dyDescent="0.25">
      <c r="A459" s="3">
        <v>456</v>
      </c>
      <c r="B459" s="3" t="s">
        <v>637</v>
      </c>
      <c r="C459" s="16">
        <v>0</v>
      </c>
      <c r="D459" s="16">
        <v>0</v>
      </c>
      <c r="E459" s="3" t="s">
        <v>631</v>
      </c>
      <c r="F459" s="3" t="s">
        <v>637</v>
      </c>
    </row>
    <row r="460" spans="1:6" x14ac:dyDescent="0.25">
      <c r="A460" s="3">
        <v>457</v>
      </c>
      <c r="B460" s="3" t="s">
        <v>637</v>
      </c>
      <c r="C460" s="16">
        <v>0</v>
      </c>
      <c r="D460" s="16">
        <v>0</v>
      </c>
      <c r="E460" s="3" t="s">
        <v>631</v>
      </c>
      <c r="F460" s="3" t="s">
        <v>637</v>
      </c>
    </row>
    <row r="461" spans="1:6" x14ac:dyDescent="0.25">
      <c r="A461" s="3">
        <v>458</v>
      </c>
      <c r="B461" s="3" t="s">
        <v>637</v>
      </c>
      <c r="C461" s="16">
        <v>0</v>
      </c>
      <c r="D461" s="16">
        <v>0</v>
      </c>
      <c r="E461" s="3" t="s">
        <v>631</v>
      </c>
      <c r="F461" s="3" t="s">
        <v>637</v>
      </c>
    </row>
    <row r="462" spans="1:6" x14ac:dyDescent="0.25">
      <c r="A462" s="3">
        <v>459</v>
      </c>
      <c r="B462" s="3" t="s">
        <v>637</v>
      </c>
      <c r="C462" s="16">
        <v>0</v>
      </c>
      <c r="D462" s="16">
        <v>0</v>
      </c>
      <c r="E462" s="3" t="s">
        <v>631</v>
      </c>
      <c r="F462" s="3" t="s">
        <v>637</v>
      </c>
    </row>
    <row r="463" spans="1:6" x14ac:dyDescent="0.25">
      <c r="A463" s="3">
        <v>460</v>
      </c>
      <c r="B463" s="3" t="s">
        <v>637</v>
      </c>
      <c r="C463" s="16">
        <v>0</v>
      </c>
      <c r="D463" s="16">
        <v>0</v>
      </c>
      <c r="E463" s="3" t="s">
        <v>631</v>
      </c>
      <c r="F463" s="3" t="s">
        <v>637</v>
      </c>
    </row>
    <row r="464" spans="1:6" x14ac:dyDescent="0.25">
      <c r="A464" s="3">
        <v>461</v>
      </c>
      <c r="B464" s="3" t="s">
        <v>637</v>
      </c>
      <c r="C464" s="16">
        <v>0</v>
      </c>
      <c r="D464" s="16">
        <v>0</v>
      </c>
      <c r="E464" s="3" t="s">
        <v>631</v>
      </c>
      <c r="F464" s="3" t="s">
        <v>637</v>
      </c>
    </row>
    <row r="465" spans="1:6" x14ac:dyDescent="0.25">
      <c r="A465" s="3">
        <v>462</v>
      </c>
      <c r="B465" s="3" t="s">
        <v>637</v>
      </c>
      <c r="C465" s="16">
        <v>0</v>
      </c>
      <c r="D465" s="16">
        <v>0</v>
      </c>
      <c r="E465" s="3" t="s">
        <v>631</v>
      </c>
      <c r="F465" s="3" t="s">
        <v>637</v>
      </c>
    </row>
    <row r="466" spans="1:6" x14ac:dyDescent="0.25">
      <c r="A466" s="3">
        <v>463</v>
      </c>
      <c r="B466" s="3" t="s">
        <v>637</v>
      </c>
      <c r="C466" s="16">
        <v>0</v>
      </c>
      <c r="D466" s="16">
        <v>0</v>
      </c>
      <c r="E466" s="3" t="s">
        <v>631</v>
      </c>
      <c r="F466" s="3" t="s">
        <v>637</v>
      </c>
    </row>
    <row r="467" spans="1:6" x14ac:dyDescent="0.25">
      <c r="A467" s="3">
        <v>464</v>
      </c>
      <c r="B467" s="3" t="s">
        <v>637</v>
      </c>
      <c r="C467" s="16">
        <v>0</v>
      </c>
      <c r="D467" s="16">
        <v>0</v>
      </c>
      <c r="E467" s="3" t="s">
        <v>631</v>
      </c>
      <c r="F467" s="3" t="s">
        <v>637</v>
      </c>
    </row>
    <row r="468" spans="1:6" x14ac:dyDescent="0.25">
      <c r="A468" s="3">
        <v>465</v>
      </c>
      <c r="B468" s="3" t="s">
        <v>637</v>
      </c>
      <c r="C468" s="16">
        <v>0</v>
      </c>
      <c r="D468" s="16">
        <v>0</v>
      </c>
      <c r="E468" s="3" t="s">
        <v>631</v>
      </c>
      <c r="F468" s="3" t="s">
        <v>637</v>
      </c>
    </row>
    <row r="469" spans="1:6" x14ac:dyDescent="0.25">
      <c r="A469" s="3">
        <v>466</v>
      </c>
      <c r="B469" s="3" t="s">
        <v>637</v>
      </c>
      <c r="C469" s="16">
        <v>0</v>
      </c>
      <c r="D469" s="16">
        <v>0</v>
      </c>
      <c r="E469" s="3" t="s">
        <v>631</v>
      </c>
      <c r="F469" s="3" t="s">
        <v>637</v>
      </c>
    </row>
    <row r="470" spans="1:6" x14ac:dyDescent="0.25">
      <c r="A470" s="3">
        <v>467</v>
      </c>
      <c r="B470" s="3" t="s">
        <v>637</v>
      </c>
      <c r="C470" s="16">
        <v>0</v>
      </c>
      <c r="D470" s="16">
        <v>0</v>
      </c>
      <c r="E470" s="3" t="s">
        <v>631</v>
      </c>
      <c r="F470" s="3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0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11" bestFit="1" customWidth="1"/>
    <col min="4" max="4" width="26.7109375" style="11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11" t="s">
        <v>169</v>
      </c>
      <c r="D2" s="11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2" t="s">
        <v>174</v>
      </c>
      <c r="D3" s="12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631</v>
      </c>
      <c r="C4" s="16">
        <v>0</v>
      </c>
      <c r="D4" s="16">
        <v>0</v>
      </c>
      <c r="E4" s="3" t="s">
        <v>631</v>
      </c>
      <c r="F4" s="3" t="s">
        <v>631</v>
      </c>
    </row>
    <row r="5" spans="1:6" x14ac:dyDescent="0.25">
      <c r="A5">
        <v>2</v>
      </c>
      <c r="B5" s="3" t="s">
        <v>631</v>
      </c>
      <c r="C5" s="16">
        <v>0</v>
      </c>
      <c r="D5" s="16">
        <v>0</v>
      </c>
      <c r="E5" s="3" t="s">
        <v>631</v>
      </c>
      <c r="F5" s="3" t="s">
        <v>631</v>
      </c>
    </row>
    <row r="6" spans="1:6" x14ac:dyDescent="0.25">
      <c r="A6">
        <v>3</v>
      </c>
      <c r="B6" s="3" t="s">
        <v>631</v>
      </c>
      <c r="C6" s="16">
        <v>0</v>
      </c>
      <c r="D6" s="16">
        <v>0</v>
      </c>
      <c r="E6" s="3" t="s">
        <v>631</v>
      </c>
      <c r="F6" s="3" t="s">
        <v>631</v>
      </c>
    </row>
    <row r="7" spans="1:6" x14ac:dyDescent="0.25">
      <c r="A7">
        <v>4</v>
      </c>
      <c r="B7" s="3" t="s">
        <v>631</v>
      </c>
      <c r="C7" s="16">
        <v>0</v>
      </c>
      <c r="D7" s="16">
        <v>0</v>
      </c>
      <c r="E7" s="3" t="s">
        <v>631</v>
      </c>
      <c r="F7" s="3" t="s">
        <v>631</v>
      </c>
    </row>
    <row r="8" spans="1:6" x14ac:dyDescent="0.25">
      <c r="A8">
        <v>5</v>
      </c>
      <c r="B8" s="3" t="s">
        <v>631</v>
      </c>
      <c r="C8" s="16">
        <v>0</v>
      </c>
      <c r="D8" s="16">
        <v>0</v>
      </c>
      <c r="E8" s="3" t="s">
        <v>631</v>
      </c>
      <c r="F8" s="3" t="s">
        <v>631</v>
      </c>
    </row>
    <row r="9" spans="1:6" x14ac:dyDescent="0.25">
      <c r="A9">
        <v>6</v>
      </c>
      <c r="B9" s="3" t="s">
        <v>631</v>
      </c>
      <c r="C9" s="16">
        <v>0</v>
      </c>
      <c r="D9" s="16">
        <v>0</v>
      </c>
      <c r="E9" s="3" t="s">
        <v>631</v>
      </c>
      <c r="F9" s="3" t="s">
        <v>631</v>
      </c>
    </row>
    <row r="10" spans="1:6" x14ac:dyDescent="0.25">
      <c r="A10">
        <v>7</v>
      </c>
      <c r="B10" s="3" t="s">
        <v>631</v>
      </c>
      <c r="C10" s="16">
        <v>0</v>
      </c>
      <c r="D10" s="16">
        <v>0</v>
      </c>
      <c r="E10" s="3" t="s">
        <v>631</v>
      </c>
      <c r="F10" s="3" t="s">
        <v>631</v>
      </c>
    </row>
    <row r="11" spans="1:6" x14ac:dyDescent="0.25">
      <c r="A11">
        <v>8</v>
      </c>
      <c r="B11" s="3" t="s">
        <v>631</v>
      </c>
      <c r="C11" s="16">
        <v>0</v>
      </c>
      <c r="D11" s="16">
        <v>0</v>
      </c>
      <c r="E11" s="3" t="s">
        <v>631</v>
      </c>
      <c r="F11" s="3" t="s">
        <v>631</v>
      </c>
    </row>
    <row r="12" spans="1:6" x14ac:dyDescent="0.25">
      <c r="A12">
        <v>9</v>
      </c>
      <c r="B12" s="3" t="s">
        <v>631</v>
      </c>
      <c r="C12" s="16">
        <v>0</v>
      </c>
      <c r="D12" s="16">
        <v>0</v>
      </c>
      <c r="E12" s="3" t="s">
        <v>631</v>
      </c>
      <c r="F12" s="3" t="s">
        <v>631</v>
      </c>
    </row>
    <row r="13" spans="1:6" x14ac:dyDescent="0.25">
      <c r="A13">
        <v>10</v>
      </c>
      <c r="B13" s="3" t="s">
        <v>631</v>
      </c>
      <c r="C13" s="16">
        <v>0</v>
      </c>
      <c r="D13" s="16">
        <v>0</v>
      </c>
      <c r="E13" s="3" t="s">
        <v>631</v>
      </c>
      <c r="F13" s="3" t="s">
        <v>631</v>
      </c>
    </row>
    <row r="14" spans="1:6" x14ac:dyDescent="0.25">
      <c r="A14">
        <v>11</v>
      </c>
      <c r="B14" s="3" t="s">
        <v>631</v>
      </c>
      <c r="C14" s="16">
        <v>0</v>
      </c>
      <c r="D14" s="16">
        <v>0</v>
      </c>
      <c r="E14" s="3" t="s">
        <v>631</v>
      </c>
      <c r="F14" s="3" t="s">
        <v>631</v>
      </c>
    </row>
    <row r="15" spans="1:6" x14ac:dyDescent="0.25">
      <c r="A15">
        <v>12</v>
      </c>
      <c r="B15" s="3" t="s">
        <v>631</v>
      </c>
      <c r="C15" s="16">
        <v>0</v>
      </c>
      <c r="D15" s="16">
        <v>0</v>
      </c>
      <c r="E15" s="3" t="s">
        <v>631</v>
      </c>
      <c r="F15" s="3" t="s">
        <v>631</v>
      </c>
    </row>
    <row r="16" spans="1:6" x14ac:dyDescent="0.25">
      <c r="A16">
        <v>13</v>
      </c>
      <c r="B16" s="3" t="s">
        <v>631</v>
      </c>
      <c r="C16" s="16">
        <v>0</v>
      </c>
      <c r="D16" s="16">
        <v>0</v>
      </c>
      <c r="E16" s="3" t="s">
        <v>631</v>
      </c>
      <c r="F16" s="3" t="s">
        <v>631</v>
      </c>
    </row>
    <row r="17" spans="1:6" x14ac:dyDescent="0.25">
      <c r="A17">
        <v>14</v>
      </c>
      <c r="B17" s="3" t="s">
        <v>631</v>
      </c>
      <c r="C17" s="16">
        <v>0</v>
      </c>
      <c r="D17" s="16">
        <v>0</v>
      </c>
      <c r="E17" s="3" t="s">
        <v>631</v>
      </c>
      <c r="F17" s="3" t="s">
        <v>631</v>
      </c>
    </row>
    <row r="18" spans="1:6" x14ac:dyDescent="0.25">
      <c r="A18">
        <v>15</v>
      </c>
      <c r="B18" s="3" t="s">
        <v>631</v>
      </c>
      <c r="C18" s="16">
        <v>0</v>
      </c>
      <c r="D18" s="16">
        <v>0</v>
      </c>
      <c r="E18" s="3" t="s">
        <v>631</v>
      </c>
      <c r="F18" s="3" t="s">
        <v>631</v>
      </c>
    </row>
    <row r="19" spans="1:6" x14ac:dyDescent="0.25">
      <c r="A19">
        <v>16</v>
      </c>
      <c r="B19" s="3" t="s">
        <v>631</v>
      </c>
      <c r="C19" s="16">
        <v>0</v>
      </c>
      <c r="D19" s="16">
        <v>0</v>
      </c>
      <c r="E19" s="3" t="s">
        <v>631</v>
      </c>
      <c r="F19" s="3" t="s">
        <v>631</v>
      </c>
    </row>
    <row r="20" spans="1:6" x14ac:dyDescent="0.25">
      <c r="A20">
        <v>17</v>
      </c>
      <c r="B20" s="3" t="s">
        <v>631</v>
      </c>
      <c r="C20" s="16">
        <v>0</v>
      </c>
      <c r="D20" s="16">
        <v>0</v>
      </c>
      <c r="E20" s="3" t="s">
        <v>631</v>
      </c>
      <c r="F20" s="3" t="s">
        <v>631</v>
      </c>
    </row>
    <row r="21" spans="1:6" x14ac:dyDescent="0.25">
      <c r="A21">
        <v>18</v>
      </c>
      <c r="B21" s="3" t="s">
        <v>631</v>
      </c>
      <c r="C21" s="16">
        <v>0</v>
      </c>
      <c r="D21" s="16">
        <v>0</v>
      </c>
      <c r="E21" s="3" t="s">
        <v>631</v>
      </c>
      <c r="F21" s="3" t="s">
        <v>631</v>
      </c>
    </row>
    <row r="22" spans="1:6" x14ac:dyDescent="0.25">
      <c r="A22">
        <v>19</v>
      </c>
      <c r="B22" s="3" t="s">
        <v>631</v>
      </c>
      <c r="C22" s="16">
        <v>0</v>
      </c>
      <c r="D22" s="16">
        <v>0</v>
      </c>
      <c r="E22" s="3" t="s">
        <v>631</v>
      </c>
      <c r="F22" s="3" t="s">
        <v>631</v>
      </c>
    </row>
    <row r="23" spans="1:6" x14ac:dyDescent="0.25">
      <c r="A23">
        <v>20</v>
      </c>
      <c r="B23" s="3" t="s">
        <v>631</v>
      </c>
      <c r="C23" s="16">
        <v>0</v>
      </c>
      <c r="D23" s="16">
        <v>0</v>
      </c>
      <c r="E23" s="3" t="s">
        <v>631</v>
      </c>
      <c r="F23" s="3" t="s">
        <v>631</v>
      </c>
    </row>
    <row r="24" spans="1:6" x14ac:dyDescent="0.25">
      <c r="A24">
        <v>21</v>
      </c>
      <c r="B24" s="3" t="s">
        <v>631</v>
      </c>
      <c r="C24" s="16">
        <v>0</v>
      </c>
      <c r="D24" s="16">
        <v>0</v>
      </c>
      <c r="E24" s="3" t="s">
        <v>631</v>
      </c>
      <c r="F24" s="3" t="s">
        <v>631</v>
      </c>
    </row>
    <row r="25" spans="1:6" x14ac:dyDescent="0.25">
      <c r="A25">
        <v>22</v>
      </c>
      <c r="B25" s="3" t="s">
        <v>631</v>
      </c>
      <c r="C25" s="16">
        <v>0</v>
      </c>
      <c r="D25" s="16">
        <v>0</v>
      </c>
      <c r="E25" s="3" t="s">
        <v>631</v>
      </c>
      <c r="F25" s="3" t="s">
        <v>631</v>
      </c>
    </row>
    <row r="26" spans="1:6" x14ac:dyDescent="0.25">
      <c r="A26">
        <v>23</v>
      </c>
      <c r="B26" s="3" t="s">
        <v>631</v>
      </c>
      <c r="C26" s="16">
        <v>0</v>
      </c>
      <c r="D26" s="16">
        <v>0</v>
      </c>
      <c r="E26" s="3" t="s">
        <v>631</v>
      </c>
      <c r="F26" s="3" t="s">
        <v>631</v>
      </c>
    </row>
    <row r="27" spans="1:6" x14ac:dyDescent="0.25">
      <c r="A27">
        <v>24</v>
      </c>
      <c r="B27" s="3" t="s">
        <v>631</v>
      </c>
      <c r="C27" s="16">
        <v>0</v>
      </c>
      <c r="D27" s="16">
        <v>0</v>
      </c>
      <c r="E27" s="3" t="s">
        <v>631</v>
      </c>
      <c r="F27" s="3" t="s">
        <v>631</v>
      </c>
    </row>
    <row r="28" spans="1:6" x14ac:dyDescent="0.25">
      <c r="A28">
        <v>25</v>
      </c>
      <c r="B28" s="3" t="s">
        <v>631</v>
      </c>
      <c r="C28" s="16">
        <v>0</v>
      </c>
      <c r="D28" s="16">
        <v>0</v>
      </c>
      <c r="E28" s="3" t="s">
        <v>631</v>
      </c>
      <c r="F28" s="3" t="s">
        <v>631</v>
      </c>
    </row>
    <row r="29" spans="1:6" x14ac:dyDescent="0.25">
      <c r="A29">
        <v>26</v>
      </c>
      <c r="B29" s="3" t="s">
        <v>631</v>
      </c>
      <c r="C29" s="16">
        <v>0</v>
      </c>
      <c r="D29" s="16">
        <v>0</v>
      </c>
      <c r="E29" s="3" t="s">
        <v>631</v>
      </c>
      <c r="F29" s="3" t="s">
        <v>631</v>
      </c>
    </row>
    <row r="30" spans="1:6" x14ac:dyDescent="0.25">
      <c r="A30">
        <v>27</v>
      </c>
      <c r="B30" s="3" t="s">
        <v>631</v>
      </c>
      <c r="C30" s="16">
        <v>0</v>
      </c>
      <c r="D30" s="16">
        <v>0</v>
      </c>
      <c r="E30" s="3" t="s">
        <v>631</v>
      </c>
      <c r="F30" s="3" t="s">
        <v>631</v>
      </c>
    </row>
    <row r="31" spans="1:6" x14ac:dyDescent="0.25">
      <c r="A31">
        <v>28</v>
      </c>
      <c r="B31" s="3" t="s">
        <v>631</v>
      </c>
      <c r="C31" s="16">
        <v>0</v>
      </c>
      <c r="D31" s="16">
        <v>0</v>
      </c>
      <c r="E31" s="3" t="s">
        <v>631</v>
      </c>
      <c r="F31" s="3" t="s">
        <v>631</v>
      </c>
    </row>
    <row r="32" spans="1:6" x14ac:dyDescent="0.25">
      <c r="A32">
        <v>29</v>
      </c>
      <c r="B32" s="3" t="s">
        <v>631</v>
      </c>
      <c r="C32" s="16">
        <v>0</v>
      </c>
      <c r="D32" s="16">
        <v>0</v>
      </c>
      <c r="E32" s="3" t="s">
        <v>631</v>
      </c>
      <c r="F32" s="3" t="s">
        <v>631</v>
      </c>
    </row>
    <row r="33" spans="1:6" x14ac:dyDescent="0.25">
      <c r="A33">
        <v>30</v>
      </c>
      <c r="B33" s="3" t="s">
        <v>631</v>
      </c>
      <c r="C33" s="16">
        <v>0</v>
      </c>
      <c r="D33" s="16">
        <v>0</v>
      </c>
      <c r="E33" s="3" t="s">
        <v>631</v>
      </c>
      <c r="F33" s="3" t="s">
        <v>631</v>
      </c>
    </row>
    <row r="34" spans="1:6" x14ac:dyDescent="0.25">
      <c r="A34">
        <v>31</v>
      </c>
      <c r="B34" s="3" t="s">
        <v>631</v>
      </c>
      <c r="C34" s="16">
        <v>0</v>
      </c>
      <c r="D34" s="16">
        <v>0</v>
      </c>
      <c r="E34" s="3" t="s">
        <v>631</v>
      </c>
      <c r="F34" s="3" t="s">
        <v>631</v>
      </c>
    </row>
    <row r="35" spans="1:6" x14ac:dyDescent="0.25">
      <c r="A35">
        <v>32</v>
      </c>
      <c r="B35" s="3" t="s">
        <v>631</v>
      </c>
      <c r="C35" s="16">
        <v>0</v>
      </c>
      <c r="D35" s="16">
        <v>0</v>
      </c>
      <c r="E35" s="3" t="s">
        <v>631</v>
      </c>
      <c r="F35" s="3" t="s">
        <v>631</v>
      </c>
    </row>
    <row r="36" spans="1:6" x14ac:dyDescent="0.25">
      <c r="A36">
        <v>33</v>
      </c>
      <c r="B36" s="3" t="s">
        <v>631</v>
      </c>
      <c r="C36" s="16">
        <v>0</v>
      </c>
      <c r="D36" s="16">
        <v>0</v>
      </c>
      <c r="E36" s="3" t="s">
        <v>631</v>
      </c>
      <c r="F36" s="3" t="s">
        <v>631</v>
      </c>
    </row>
    <row r="37" spans="1:6" x14ac:dyDescent="0.25">
      <c r="A37">
        <v>34</v>
      </c>
      <c r="B37" s="3" t="s">
        <v>631</v>
      </c>
      <c r="C37" s="16">
        <v>0</v>
      </c>
      <c r="D37" s="16">
        <v>0</v>
      </c>
      <c r="E37" s="3" t="s">
        <v>631</v>
      </c>
      <c r="F37" s="3" t="s">
        <v>631</v>
      </c>
    </row>
    <row r="38" spans="1:6" x14ac:dyDescent="0.25">
      <c r="A38">
        <v>35</v>
      </c>
      <c r="B38" s="3" t="s">
        <v>631</v>
      </c>
      <c r="C38" s="16">
        <v>0</v>
      </c>
      <c r="D38" s="16">
        <v>0</v>
      </c>
      <c r="E38" s="3" t="s">
        <v>631</v>
      </c>
      <c r="F38" s="3" t="s">
        <v>631</v>
      </c>
    </row>
    <row r="39" spans="1:6" x14ac:dyDescent="0.25">
      <c r="A39">
        <v>36</v>
      </c>
      <c r="B39" s="3" t="s">
        <v>631</v>
      </c>
      <c r="C39" s="16">
        <v>0</v>
      </c>
      <c r="D39" s="16">
        <v>0</v>
      </c>
      <c r="E39" s="3" t="s">
        <v>631</v>
      </c>
      <c r="F39" s="3" t="s">
        <v>631</v>
      </c>
    </row>
    <row r="40" spans="1:6" x14ac:dyDescent="0.25">
      <c r="A40">
        <v>37</v>
      </c>
      <c r="B40" s="3" t="s">
        <v>631</v>
      </c>
      <c r="C40" s="16">
        <v>0</v>
      </c>
      <c r="D40" s="16">
        <v>0</v>
      </c>
      <c r="E40" s="3" t="s">
        <v>631</v>
      </c>
      <c r="F40" s="3" t="s">
        <v>631</v>
      </c>
    </row>
    <row r="41" spans="1:6" x14ac:dyDescent="0.25">
      <c r="A41">
        <v>38</v>
      </c>
      <c r="B41" s="3" t="s">
        <v>631</v>
      </c>
      <c r="C41" s="16">
        <v>0</v>
      </c>
      <c r="D41" s="16">
        <v>0</v>
      </c>
      <c r="E41" s="3" t="s">
        <v>631</v>
      </c>
      <c r="F41" s="3" t="s">
        <v>631</v>
      </c>
    </row>
    <row r="42" spans="1:6" x14ac:dyDescent="0.25">
      <c r="A42">
        <v>39</v>
      </c>
      <c r="B42" s="3" t="s">
        <v>631</v>
      </c>
      <c r="C42" s="16">
        <v>0</v>
      </c>
      <c r="D42" s="16">
        <v>0</v>
      </c>
      <c r="E42" s="3" t="s">
        <v>631</v>
      </c>
      <c r="F42" s="3" t="s">
        <v>631</v>
      </c>
    </row>
    <row r="43" spans="1:6" x14ac:dyDescent="0.25">
      <c r="A43">
        <v>40</v>
      </c>
      <c r="B43" s="3" t="s">
        <v>631</v>
      </c>
      <c r="C43" s="16">
        <v>0</v>
      </c>
      <c r="D43" s="16">
        <v>0</v>
      </c>
      <c r="E43" s="3" t="s">
        <v>631</v>
      </c>
      <c r="F43" s="3" t="s">
        <v>631</v>
      </c>
    </row>
    <row r="44" spans="1:6" x14ac:dyDescent="0.25">
      <c r="A44">
        <v>41</v>
      </c>
      <c r="B44" s="3" t="s">
        <v>631</v>
      </c>
      <c r="C44" s="16">
        <v>0</v>
      </c>
      <c r="D44" s="16">
        <v>0</v>
      </c>
      <c r="E44" s="3" t="s">
        <v>631</v>
      </c>
      <c r="F44" s="3" t="s">
        <v>631</v>
      </c>
    </row>
    <row r="45" spans="1:6" x14ac:dyDescent="0.25">
      <c r="A45">
        <v>42</v>
      </c>
      <c r="B45" s="3" t="s">
        <v>631</v>
      </c>
      <c r="C45" s="16">
        <v>0</v>
      </c>
      <c r="D45" s="16">
        <v>0</v>
      </c>
      <c r="E45" s="3" t="s">
        <v>631</v>
      </c>
      <c r="F45" s="3" t="s">
        <v>631</v>
      </c>
    </row>
    <row r="46" spans="1:6" x14ac:dyDescent="0.25">
      <c r="A46">
        <v>43</v>
      </c>
      <c r="B46" s="3" t="s">
        <v>631</v>
      </c>
      <c r="C46" s="16">
        <v>0</v>
      </c>
      <c r="D46" s="16">
        <v>0</v>
      </c>
      <c r="E46" s="3" t="s">
        <v>631</v>
      </c>
      <c r="F46" s="3" t="s">
        <v>631</v>
      </c>
    </row>
    <row r="47" spans="1:6" x14ac:dyDescent="0.25">
      <c r="A47">
        <v>44</v>
      </c>
      <c r="B47" s="3" t="s">
        <v>631</v>
      </c>
      <c r="C47" s="16">
        <v>0</v>
      </c>
      <c r="D47" s="16">
        <v>0</v>
      </c>
      <c r="E47" s="3" t="s">
        <v>631</v>
      </c>
      <c r="F47" s="3" t="s">
        <v>631</v>
      </c>
    </row>
    <row r="48" spans="1:6" x14ac:dyDescent="0.25">
      <c r="A48">
        <v>45</v>
      </c>
      <c r="B48" s="3" t="s">
        <v>631</v>
      </c>
      <c r="C48" s="16">
        <v>0</v>
      </c>
      <c r="D48" s="16">
        <v>0</v>
      </c>
      <c r="E48" s="3" t="s">
        <v>631</v>
      </c>
      <c r="F48" s="3" t="s">
        <v>631</v>
      </c>
    </row>
    <row r="49" spans="1:6" x14ac:dyDescent="0.25">
      <c r="A49">
        <v>46</v>
      </c>
      <c r="B49" s="3" t="s">
        <v>631</v>
      </c>
      <c r="C49" s="16">
        <v>0</v>
      </c>
      <c r="D49" s="16">
        <v>0</v>
      </c>
      <c r="E49" s="3" t="s">
        <v>631</v>
      </c>
      <c r="F49" s="3" t="s">
        <v>631</v>
      </c>
    </row>
    <row r="50" spans="1:6" x14ac:dyDescent="0.25">
      <c r="A50">
        <v>47</v>
      </c>
      <c r="B50" s="3" t="s">
        <v>631</v>
      </c>
      <c r="C50" s="16">
        <v>0</v>
      </c>
      <c r="D50" s="16">
        <v>0</v>
      </c>
      <c r="E50" s="3" t="s">
        <v>631</v>
      </c>
      <c r="F50" s="3" t="s">
        <v>631</v>
      </c>
    </row>
    <row r="51" spans="1:6" x14ac:dyDescent="0.25">
      <c r="A51">
        <v>48</v>
      </c>
      <c r="B51" s="3" t="s">
        <v>631</v>
      </c>
      <c r="C51" s="16">
        <v>0</v>
      </c>
      <c r="D51" s="16">
        <v>0</v>
      </c>
      <c r="E51" s="3" t="s">
        <v>631</v>
      </c>
      <c r="F51" s="3" t="s">
        <v>631</v>
      </c>
    </row>
    <row r="52" spans="1:6" x14ac:dyDescent="0.25">
      <c r="A52">
        <v>49</v>
      </c>
      <c r="B52" s="3" t="s">
        <v>631</v>
      </c>
      <c r="C52" s="16">
        <v>0</v>
      </c>
      <c r="D52" s="16">
        <v>0</v>
      </c>
      <c r="E52" s="3" t="s">
        <v>631</v>
      </c>
      <c r="F52" s="3" t="s">
        <v>631</v>
      </c>
    </row>
    <row r="53" spans="1:6" x14ac:dyDescent="0.25">
      <c r="A53">
        <v>50</v>
      </c>
      <c r="B53" s="3" t="s">
        <v>631</v>
      </c>
      <c r="C53" s="16">
        <v>0</v>
      </c>
      <c r="D53" s="16">
        <v>0</v>
      </c>
      <c r="E53" s="3" t="s">
        <v>631</v>
      </c>
      <c r="F53" s="3" t="s">
        <v>631</v>
      </c>
    </row>
    <row r="54" spans="1:6" x14ac:dyDescent="0.25">
      <c r="A54">
        <v>51</v>
      </c>
      <c r="B54" s="3" t="s">
        <v>631</v>
      </c>
      <c r="C54" s="16">
        <v>0</v>
      </c>
      <c r="D54" s="16">
        <v>0</v>
      </c>
      <c r="E54" s="3" t="s">
        <v>631</v>
      </c>
      <c r="F54" s="3" t="s">
        <v>631</v>
      </c>
    </row>
    <row r="55" spans="1:6" x14ac:dyDescent="0.25">
      <c r="A55">
        <v>52</v>
      </c>
      <c r="B55" s="3" t="s">
        <v>631</v>
      </c>
      <c r="C55" s="16">
        <v>0</v>
      </c>
      <c r="D55" s="16">
        <v>0</v>
      </c>
      <c r="E55" s="3" t="s">
        <v>631</v>
      </c>
      <c r="F55" s="3" t="s">
        <v>631</v>
      </c>
    </row>
    <row r="56" spans="1:6" x14ac:dyDescent="0.25">
      <c r="A56">
        <v>53</v>
      </c>
      <c r="B56" s="3" t="s">
        <v>631</v>
      </c>
      <c r="C56" s="16">
        <v>0</v>
      </c>
      <c r="D56" s="16">
        <v>0</v>
      </c>
      <c r="E56" s="3" t="s">
        <v>631</v>
      </c>
      <c r="F56" s="3" t="s">
        <v>631</v>
      </c>
    </row>
    <row r="57" spans="1:6" x14ac:dyDescent="0.25">
      <c r="A57">
        <v>54</v>
      </c>
      <c r="B57" s="3" t="s">
        <v>631</v>
      </c>
      <c r="C57" s="16">
        <v>0</v>
      </c>
      <c r="D57" s="16">
        <v>0</v>
      </c>
      <c r="E57" s="3" t="s">
        <v>631</v>
      </c>
      <c r="F57" s="3" t="s">
        <v>631</v>
      </c>
    </row>
    <row r="58" spans="1:6" x14ac:dyDescent="0.25">
      <c r="A58">
        <v>55</v>
      </c>
      <c r="B58" s="3" t="s">
        <v>631</v>
      </c>
      <c r="C58" s="16">
        <v>0</v>
      </c>
      <c r="D58" s="16">
        <v>0</v>
      </c>
      <c r="E58" s="3" t="s">
        <v>631</v>
      </c>
      <c r="F58" s="3" t="s">
        <v>631</v>
      </c>
    </row>
    <row r="59" spans="1:6" x14ac:dyDescent="0.25">
      <c r="A59">
        <v>56</v>
      </c>
      <c r="B59" s="3" t="s">
        <v>631</v>
      </c>
      <c r="C59" s="16">
        <v>0</v>
      </c>
      <c r="D59" s="16">
        <v>0</v>
      </c>
      <c r="E59" s="3" t="s">
        <v>631</v>
      </c>
      <c r="F59" s="3" t="s">
        <v>631</v>
      </c>
    </row>
    <row r="60" spans="1:6" x14ac:dyDescent="0.25">
      <c r="A60">
        <v>57</v>
      </c>
      <c r="B60" s="3" t="s">
        <v>631</v>
      </c>
      <c r="C60" s="16">
        <v>0</v>
      </c>
      <c r="D60" s="16">
        <v>0</v>
      </c>
      <c r="E60" s="3" t="s">
        <v>631</v>
      </c>
      <c r="F60" s="3" t="s">
        <v>631</v>
      </c>
    </row>
    <row r="61" spans="1:6" x14ac:dyDescent="0.25">
      <c r="A61">
        <v>58</v>
      </c>
      <c r="B61" s="3" t="s">
        <v>631</v>
      </c>
      <c r="C61" s="16">
        <v>0</v>
      </c>
      <c r="D61" s="16">
        <v>0</v>
      </c>
      <c r="E61" s="3" t="s">
        <v>631</v>
      </c>
      <c r="F61" s="3" t="s">
        <v>631</v>
      </c>
    </row>
    <row r="62" spans="1:6" x14ac:dyDescent="0.25">
      <c r="A62">
        <v>59</v>
      </c>
      <c r="B62" s="3" t="s">
        <v>631</v>
      </c>
      <c r="C62" s="16">
        <v>0</v>
      </c>
      <c r="D62" s="16">
        <v>0</v>
      </c>
      <c r="E62" s="3" t="s">
        <v>631</v>
      </c>
      <c r="F62" s="3" t="s">
        <v>631</v>
      </c>
    </row>
    <row r="63" spans="1:6" x14ac:dyDescent="0.25">
      <c r="A63">
        <v>60</v>
      </c>
      <c r="B63" s="3" t="s">
        <v>631</v>
      </c>
      <c r="C63" s="16">
        <v>0</v>
      </c>
      <c r="D63" s="16">
        <v>0</v>
      </c>
      <c r="E63" s="3" t="s">
        <v>631</v>
      </c>
      <c r="F63" s="3" t="s">
        <v>631</v>
      </c>
    </row>
    <row r="64" spans="1:6" x14ac:dyDescent="0.25">
      <c r="A64">
        <v>61</v>
      </c>
      <c r="B64" s="3" t="s">
        <v>631</v>
      </c>
      <c r="C64" s="16">
        <v>0</v>
      </c>
      <c r="D64" s="16">
        <v>0</v>
      </c>
      <c r="E64" s="3" t="s">
        <v>631</v>
      </c>
      <c r="F64" s="3" t="s">
        <v>631</v>
      </c>
    </row>
    <row r="65" spans="1:6" x14ac:dyDescent="0.25">
      <c r="A65">
        <v>62</v>
      </c>
      <c r="B65" s="3" t="s">
        <v>631</v>
      </c>
      <c r="C65" s="16">
        <v>0</v>
      </c>
      <c r="D65" s="16">
        <v>0</v>
      </c>
      <c r="E65" s="3" t="s">
        <v>631</v>
      </c>
      <c r="F65" s="3" t="s">
        <v>631</v>
      </c>
    </row>
    <row r="66" spans="1:6" x14ac:dyDescent="0.25">
      <c r="A66">
        <v>63</v>
      </c>
      <c r="B66" s="3" t="s">
        <v>631</v>
      </c>
      <c r="C66" s="16">
        <v>0</v>
      </c>
      <c r="D66" s="16">
        <v>0</v>
      </c>
      <c r="E66" s="3" t="s">
        <v>631</v>
      </c>
      <c r="F66" s="3" t="s">
        <v>631</v>
      </c>
    </row>
    <row r="67" spans="1:6" x14ac:dyDescent="0.25">
      <c r="A67">
        <v>64</v>
      </c>
      <c r="B67" s="3" t="s">
        <v>631</v>
      </c>
      <c r="C67" s="16">
        <v>0</v>
      </c>
      <c r="D67" s="16">
        <v>0</v>
      </c>
      <c r="E67" s="3" t="s">
        <v>631</v>
      </c>
      <c r="F67" s="3" t="s">
        <v>631</v>
      </c>
    </row>
    <row r="68" spans="1:6" x14ac:dyDescent="0.25">
      <c r="A68">
        <v>65</v>
      </c>
      <c r="B68" s="3" t="s">
        <v>631</v>
      </c>
      <c r="C68" s="16">
        <v>0</v>
      </c>
      <c r="D68" s="16">
        <v>0</v>
      </c>
      <c r="E68" s="3" t="s">
        <v>631</v>
      </c>
      <c r="F68" s="3" t="s">
        <v>631</v>
      </c>
    </row>
    <row r="69" spans="1:6" x14ac:dyDescent="0.25">
      <c r="A69">
        <v>66</v>
      </c>
      <c r="B69" s="3" t="s">
        <v>631</v>
      </c>
      <c r="C69" s="16">
        <v>0</v>
      </c>
      <c r="D69" s="16">
        <v>0</v>
      </c>
      <c r="E69" s="3" t="s">
        <v>631</v>
      </c>
      <c r="F69" s="3" t="s">
        <v>631</v>
      </c>
    </row>
    <row r="70" spans="1:6" x14ac:dyDescent="0.25">
      <c r="A70">
        <v>67</v>
      </c>
      <c r="B70" s="3" t="s">
        <v>631</v>
      </c>
      <c r="C70" s="16">
        <v>0</v>
      </c>
      <c r="D70" s="16">
        <v>0</v>
      </c>
      <c r="E70" s="3" t="s">
        <v>631</v>
      </c>
      <c r="F70" s="3" t="s">
        <v>631</v>
      </c>
    </row>
    <row r="71" spans="1:6" x14ac:dyDescent="0.25">
      <c r="A71">
        <v>68</v>
      </c>
      <c r="B71" s="3" t="s">
        <v>631</v>
      </c>
      <c r="C71" s="16">
        <v>0</v>
      </c>
      <c r="D71" s="16">
        <v>0</v>
      </c>
      <c r="E71" s="3" t="s">
        <v>631</v>
      </c>
      <c r="F71" s="3" t="s">
        <v>631</v>
      </c>
    </row>
    <row r="72" spans="1:6" x14ac:dyDescent="0.25">
      <c r="A72">
        <v>69</v>
      </c>
      <c r="B72" s="3" t="s">
        <v>631</v>
      </c>
      <c r="C72" s="16">
        <v>0</v>
      </c>
      <c r="D72" s="16">
        <v>0</v>
      </c>
      <c r="E72" s="3" t="s">
        <v>631</v>
      </c>
      <c r="F72" s="3" t="s">
        <v>631</v>
      </c>
    </row>
    <row r="73" spans="1:6" x14ac:dyDescent="0.25">
      <c r="A73">
        <v>70</v>
      </c>
      <c r="B73" s="3" t="s">
        <v>631</v>
      </c>
      <c r="C73" s="16">
        <v>0</v>
      </c>
      <c r="D73" s="16">
        <v>0</v>
      </c>
      <c r="E73" s="3" t="s">
        <v>631</v>
      </c>
      <c r="F73" s="3" t="s">
        <v>631</v>
      </c>
    </row>
    <row r="74" spans="1:6" x14ac:dyDescent="0.25">
      <c r="A74">
        <v>71</v>
      </c>
      <c r="B74" s="3" t="s">
        <v>631</v>
      </c>
      <c r="C74" s="16">
        <v>0</v>
      </c>
      <c r="D74" s="16">
        <v>0</v>
      </c>
      <c r="E74" s="3" t="s">
        <v>631</v>
      </c>
      <c r="F74" s="3" t="s">
        <v>631</v>
      </c>
    </row>
    <row r="75" spans="1:6" x14ac:dyDescent="0.25">
      <c r="A75">
        <v>72</v>
      </c>
      <c r="B75" s="3" t="s">
        <v>631</v>
      </c>
      <c r="C75" s="16">
        <v>0</v>
      </c>
      <c r="D75" s="16">
        <v>0</v>
      </c>
      <c r="E75" s="3" t="s">
        <v>631</v>
      </c>
      <c r="F75" s="3" t="s">
        <v>631</v>
      </c>
    </row>
    <row r="76" spans="1:6" x14ac:dyDescent="0.25">
      <c r="A76">
        <v>73</v>
      </c>
      <c r="B76" s="3" t="s">
        <v>631</v>
      </c>
      <c r="C76" s="16">
        <v>0</v>
      </c>
      <c r="D76" s="16">
        <v>0</v>
      </c>
      <c r="E76" s="3" t="s">
        <v>631</v>
      </c>
      <c r="F76" s="3" t="s">
        <v>631</v>
      </c>
    </row>
    <row r="77" spans="1:6" x14ac:dyDescent="0.25">
      <c r="A77">
        <v>74</v>
      </c>
      <c r="B77" s="3" t="s">
        <v>631</v>
      </c>
      <c r="C77" s="16">
        <v>0</v>
      </c>
      <c r="D77" s="16">
        <v>0</v>
      </c>
      <c r="E77" s="3" t="s">
        <v>631</v>
      </c>
      <c r="F77" s="3" t="s">
        <v>631</v>
      </c>
    </row>
    <row r="78" spans="1:6" x14ac:dyDescent="0.25">
      <c r="A78">
        <v>75</v>
      </c>
      <c r="B78" s="3" t="s">
        <v>631</v>
      </c>
      <c r="C78" s="16">
        <v>0</v>
      </c>
      <c r="D78" s="16">
        <v>0</v>
      </c>
      <c r="E78" s="3" t="s">
        <v>631</v>
      </c>
      <c r="F78" s="3" t="s">
        <v>631</v>
      </c>
    </row>
    <row r="79" spans="1:6" x14ac:dyDescent="0.25">
      <c r="A79">
        <v>76</v>
      </c>
      <c r="B79" s="3" t="s">
        <v>631</v>
      </c>
      <c r="C79" s="16">
        <v>0</v>
      </c>
      <c r="D79" s="16">
        <v>0</v>
      </c>
      <c r="E79" s="3" t="s">
        <v>631</v>
      </c>
      <c r="F79" s="3" t="s">
        <v>631</v>
      </c>
    </row>
    <row r="80" spans="1:6" x14ac:dyDescent="0.25">
      <c r="A80">
        <v>77</v>
      </c>
      <c r="B80" s="3" t="s">
        <v>631</v>
      </c>
      <c r="C80" s="16">
        <v>0</v>
      </c>
      <c r="D80" s="16">
        <v>0</v>
      </c>
      <c r="E80" s="3" t="s">
        <v>631</v>
      </c>
      <c r="F80" s="3" t="s">
        <v>631</v>
      </c>
    </row>
    <row r="81" spans="1:6" x14ac:dyDescent="0.25">
      <c r="A81">
        <v>78</v>
      </c>
      <c r="B81" s="3" t="s">
        <v>631</v>
      </c>
      <c r="C81" s="16">
        <v>0</v>
      </c>
      <c r="D81" s="16">
        <v>0</v>
      </c>
      <c r="E81" s="3" t="s">
        <v>631</v>
      </c>
      <c r="F81" s="3" t="s">
        <v>631</v>
      </c>
    </row>
    <row r="82" spans="1:6" x14ac:dyDescent="0.25">
      <c r="A82">
        <v>79</v>
      </c>
      <c r="B82" s="3" t="s">
        <v>631</v>
      </c>
      <c r="C82" s="16">
        <v>0</v>
      </c>
      <c r="D82" s="16">
        <v>0</v>
      </c>
      <c r="E82" s="3" t="s">
        <v>631</v>
      </c>
      <c r="F82" s="3" t="s">
        <v>631</v>
      </c>
    </row>
    <row r="83" spans="1:6" x14ac:dyDescent="0.25">
      <c r="A83">
        <v>80</v>
      </c>
      <c r="B83" s="3" t="s">
        <v>631</v>
      </c>
      <c r="C83" s="16">
        <v>0</v>
      </c>
      <c r="D83" s="16">
        <v>0</v>
      </c>
      <c r="E83" s="3" t="s">
        <v>631</v>
      </c>
      <c r="F83" s="3" t="s">
        <v>631</v>
      </c>
    </row>
    <row r="84" spans="1:6" x14ac:dyDescent="0.25">
      <c r="A84">
        <v>81</v>
      </c>
      <c r="B84" s="3" t="s">
        <v>631</v>
      </c>
      <c r="C84" s="16">
        <v>0</v>
      </c>
      <c r="D84" s="16">
        <v>0</v>
      </c>
      <c r="E84" s="3" t="s">
        <v>631</v>
      </c>
      <c r="F84" s="3" t="s">
        <v>631</v>
      </c>
    </row>
    <row r="85" spans="1:6" x14ac:dyDescent="0.25">
      <c r="A85">
        <v>82</v>
      </c>
      <c r="B85" s="3" t="s">
        <v>631</v>
      </c>
      <c r="C85" s="16">
        <v>0</v>
      </c>
      <c r="D85" s="16">
        <v>0</v>
      </c>
      <c r="E85" s="3" t="s">
        <v>631</v>
      </c>
      <c r="F85" s="3" t="s">
        <v>631</v>
      </c>
    </row>
    <row r="86" spans="1:6" x14ac:dyDescent="0.25">
      <c r="A86">
        <v>83</v>
      </c>
      <c r="B86" s="3" t="s">
        <v>631</v>
      </c>
      <c r="C86" s="16">
        <v>0</v>
      </c>
      <c r="D86" s="16">
        <v>0</v>
      </c>
      <c r="E86" s="3" t="s">
        <v>631</v>
      </c>
      <c r="F86" s="3" t="s">
        <v>631</v>
      </c>
    </row>
    <row r="87" spans="1:6" x14ac:dyDescent="0.25">
      <c r="A87">
        <v>84</v>
      </c>
      <c r="B87" s="3" t="s">
        <v>631</v>
      </c>
      <c r="C87" s="16">
        <v>0</v>
      </c>
      <c r="D87" s="16">
        <v>0</v>
      </c>
      <c r="E87" s="3" t="s">
        <v>631</v>
      </c>
      <c r="F87" s="3" t="s">
        <v>631</v>
      </c>
    </row>
    <row r="88" spans="1:6" x14ac:dyDescent="0.25">
      <c r="A88">
        <v>85</v>
      </c>
      <c r="B88" s="3" t="s">
        <v>631</v>
      </c>
      <c r="C88" s="16">
        <v>0</v>
      </c>
      <c r="D88" s="16">
        <v>0</v>
      </c>
      <c r="E88" s="3" t="s">
        <v>631</v>
      </c>
      <c r="F88" s="3" t="s">
        <v>631</v>
      </c>
    </row>
    <row r="89" spans="1:6" x14ac:dyDescent="0.25">
      <c r="A89">
        <v>86</v>
      </c>
      <c r="B89" s="3" t="s">
        <v>631</v>
      </c>
      <c r="C89" s="16">
        <v>0</v>
      </c>
      <c r="D89" s="16">
        <v>0</v>
      </c>
      <c r="E89" s="3" t="s">
        <v>631</v>
      </c>
      <c r="F89" s="3" t="s">
        <v>631</v>
      </c>
    </row>
    <row r="90" spans="1:6" x14ac:dyDescent="0.25">
      <c r="A90">
        <v>87</v>
      </c>
      <c r="B90" s="3" t="s">
        <v>631</v>
      </c>
      <c r="C90" s="16">
        <v>0</v>
      </c>
      <c r="D90" s="16">
        <v>0</v>
      </c>
      <c r="E90" s="3" t="s">
        <v>631</v>
      </c>
      <c r="F90" s="3" t="s">
        <v>631</v>
      </c>
    </row>
    <row r="91" spans="1:6" x14ac:dyDescent="0.25">
      <c r="A91">
        <v>88</v>
      </c>
      <c r="B91" s="3" t="s">
        <v>631</v>
      </c>
      <c r="C91" s="16">
        <v>0</v>
      </c>
      <c r="D91" s="16">
        <v>0</v>
      </c>
      <c r="E91" s="3" t="s">
        <v>631</v>
      </c>
      <c r="F91" s="3" t="s">
        <v>631</v>
      </c>
    </row>
    <row r="92" spans="1:6" x14ac:dyDescent="0.25">
      <c r="A92">
        <v>89</v>
      </c>
      <c r="B92" s="3" t="s">
        <v>631</v>
      </c>
      <c r="C92" s="16">
        <v>0</v>
      </c>
      <c r="D92" s="16">
        <v>0</v>
      </c>
      <c r="E92" s="3" t="s">
        <v>631</v>
      </c>
      <c r="F92" s="3" t="s">
        <v>631</v>
      </c>
    </row>
    <row r="93" spans="1:6" x14ac:dyDescent="0.25">
      <c r="A93">
        <v>90</v>
      </c>
      <c r="B93" s="3" t="s">
        <v>631</v>
      </c>
      <c r="C93" s="16">
        <v>0</v>
      </c>
      <c r="D93" s="16">
        <v>0</v>
      </c>
      <c r="E93" s="3" t="s">
        <v>631</v>
      </c>
      <c r="F93" s="3" t="s">
        <v>631</v>
      </c>
    </row>
    <row r="94" spans="1:6" x14ac:dyDescent="0.25">
      <c r="A94">
        <v>91</v>
      </c>
      <c r="B94" s="3" t="s">
        <v>631</v>
      </c>
      <c r="C94" s="16">
        <v>0</v>
      </c>
      <c r="D94" s="16">
        <v>0</v>
      </c>
      <c r="E94" s="3" t="s">
        <v>631</v>
      </c>
      <c r="F94" s="3" t="s">
        <v>631</v>
      </c>
    </row>
    <row r="95" spans="1:6" x14ac:dyDescent="0.25">
      <c r="A95">
        <v>92</v>
      </c>
      <c r="B95" s="3" t="s">
        <v>631</v>
      </c>
      <c r="C95" s="16">
        <v>0</v>
      </c>
      <c r="D95" s="16">
        <v>0</v>
      </c>
      <c r="E95" s="3" t="s">
        <v>631</v>
      </c>
      <c r="F95" s="3" t="s">
        <v>631</v>
      </c>
    </row>
    <row r="96" spans="1:6" x14ac:dyDescent="0.25">
      <c r="A96">
        <v>93</v>
      </c>
      <c r="B96" s="3" t="s">
        <v>631</v>
      </c>
      <c r="C96" s="16">
        <v>0</v>
      </c>
      <c r="D96" s="16">
        <v>0</v>
      </c>
      <c r="E96" s="3" t="s">
        <v>631</v>
      </c>
      <c r="F96" s="3" t="s">
        <v>631</v>
      </c>
    </row>
    <row r="97" spans="1:6" x14ac:dyDescent="0.25">
      <c r="A97">
        <v>94</v>
      </c>
      <c r="B97" s="3" t="s">
        <v>631</v>
      </c>
      <c r="C97" s="16">
        <v>0</v>
      </c>
      <c r="D97" s="16">
        <v>0</v>
      </c>
      <c r="E97" s="3" t="s">
        <v>631</v>
      </c>
      <c r="F97" s="3" t="s">
        <v>631</v>
      </c>
    </row>
    <row r="98" spans="1:6" x14ac:dyDescent="0.25">
      <c r="A98">
        <v>95</v>
      </c>
      <c r="B98" s="3" t="s">
        <v>631</v>
      </c>
      <c r="C98" s="16">
        <v>0</v>
      </c>
      <c r="D98" s="16">
        <v>0</v>
      </c>
      <c r="E98" s="3" t="s">
        <v>631</v>
      </c>
      <c r="F98" s="3" t="s">
        <v>631</v>
      </c>
    </row>
    <row r="99" spans="1:6" x14ac:dyDescent="0.25">
      <c r="A99">
        <v>96</v>
      </c>
      <c r="B99" s="3" t="s">
        <v>631</v>
      </c>
      <c r="C99" s="16">
        <v>0</v>
      </c>
      <c r="D99" s="16">
        <v>0</v>
      </c>
      <c r="E99" s="3" t="s">
        <v>631</v>
      </c>
      <c r="F99" s="3" t="s">
        <v>631</v>
      </c>
    </row>
    <row r="100" spans="1:6" x14ac:dyDescent="0.25">
      <c r="A100">
        <v>97</v>
      </c>
      <c r="B100" s="3" t="s">
        <v>631</v>
      </c>
      <c r="C100" s="16">
        <v>0</v>
      </c>
      <c r="D100" s="16">
        <v>0</v>
      </c>
      <c r="E100" s="3" t="s">
        <v>631</v>
      </c>
      <c r="F100" s="3" t="s">
        <v>631</v>
      </c>
    </row>
    <row r="101" spans="1:6" x14ac:dyDescent="0.25">
      <c r="A101">
        <v>98</v>
      </c>
      <c r="B101" s="3" t="s">
        <v>631</v>
      </c>
      <c r="C101" s="16">
        <v>0</v>
      </c>
      <c r="D101" s="16">
        <v>0</v>
      </c>
      <c r="E101" s="3" t="s">
        <v>631</v>
      </c>
      <c r="F101" s="3" t="s">
        <v>631</v>
      </c>
    </row>
    <row r="102" spans="1:6" x14ac:dyDescent="0.25">
      <c r="A102">
        <v>99</v>
      </c>
      <c r="B102" s="3" t="s">
        <v>631</v>
      </c>
      <c r="C102" s="16">
        <v>0</v>
      </c>
      <c r="D102" s="16">
        <v>0</v>
      </c>
      <c r="E102" s="3" t="s">
        <v>631</v>
      </c>
      <c r="F102" s="3" t="s">
        <v>631</v>
      </c>
    </row>
    <row r="103" spans="1:6" x14ac:dyDescent="0.25">
      <c r="A103">
        <v>100</v>
      </c>
      <c r="B103" s="3" t="s">
        <v>631</v>
      </c>
      <c r="C103" s="16">
        <v>0</v>
      </c>
      <c r="D103" s="16">
        <v>0</v>
      </c>
      <c r="E103" s="3" t="s">
        <v>631</v>
      </c>
      <c r="F103" s="3" t="s">
        <v>631</v>
      </c>
    </row>
    <row r="104" spans="1:6" x14ac:dyDescent="0.25">
      <c r="A104">
        <v>101</v>
      </c>
      <c r="B104" s="3" t="s">
        <v>631</v>
      </c>
      <c r="C104" s="16">
        <v>0</v>
      </c>
      <c r="D104" s="16">
        <v>0</v>
      </c>
      <c r="E104" s="3" t="s">
        <v>631</v>
      </c>
      <c r="F104" s="3" t="s">
        <v>631</v>
      </c>
    </row>
    <row r="105" spans="1:6" x14ac:dyDescent="0.25">
      <c r="A105">
        <v>102</v>
      </c>
      <c r="B105" s="3" t="s">
        <v>631</v>
      </c>
      <c r="C105" s="16">
        <v>0</v>
      </c>
      <c r="D105" s="16">
        <v>0</v>
      </c>
      <c r="E105" s="3" t="s">
        <v>631</v>
      </c>
      <c r="F105" s="3" t="s">
        <v>631</v>
      </c>
    </row>
    <row r="106" spans="1:6" x14ac:dyDescent="0.25">
      <c r="A106">
        <v>103</v>
      </c>
      <c r="B106" s="3" t="s">
        <v>631</v>
      </c>
      <c r="C106" s="16">
        <v>0</v>
      </c>
      <c r="D106" s="16">
        <v>0</v>
      </c>
      <c r="E106" s="3" t="s">
        <v>631</v>
      </c>
      <c r="F106" s="3" t="s">
        <v>631</v>
      </c>
    </row>
    <row r="107" spans="1:6" x14ac:dyDescent="0.25">
      <c r="A107">
        <v>104</v>
      </c>
      <c r="B107" s="3" t="s">
        <v>631</v>
      </c>
      <c r="C107" s="16">
        <v>0</v>
      </c>
      <c r="D107" s="16">
        <v>0</v>
      </c>
      <c r="E107" s="3" t="s">
        <v>631</v>
      </c>
      <c r="F107" s="3" t="s">
        <v>631</v>
      </c>
    </row>
    <row r="108" spans="1:6" x14ac:dyDescent="0.25">
      <c r="A108">
        <v>105</v>
      </c>
      <c r="B108" s="3" t="s">
        <v>631</v>
      </c>
      <c r="C108" s="16">
        <v>0</v>
      </c>
      <c r="D108" s="16">
        <v>0</v>
      </c>
      <c r="E108" s="3" t="s">
        <v>631</v>
      </c>
      <c r="F108" s="3" t="s">
        <v>631</v>
      </c>
    </row>
    <row r="109" spans="1:6" x14ac:dyDescent="0.25">
      <c r="A109">
        <v>106</v>
      </c>
      <c r="B109" s="3" t="s">
        <v>631</v>
      </c>
      <c r="C109" s="16">
        <v>0</v>
      </c>
      <c r="D109" s="16">
        <v>0</v>
      </c>
      <c r="E109" s="3" t="s">
        <v>631</v>
      </c>
      <c r="F109" s="3" t="s">
        <v>631</v>
      </c>
    </row>
    <row r="110" spans="1:6" x14ac:dyDescent="0.25">
      <c r="A110">
        <v>107</v>
      </c>
      <c r="B110" s="3" t="s">
        <v>631</v>
      </c>
      <c r="C110" s="16">
        <v>0</v>
      </c>
      <c r="D110" s="16">
        <v>0</v>
      </c>
      <c r="E110" s="3" t="s">
        <v>631</v>
      </c>
      <c r="F110" s="3" t="s">
        <v>631</v>
      </c>
    </row>
    <row r="111" spans="1:6" x14ac:dyDescent="0.25">
      <c r="A111">
        <v>108</v>
      </c>
      <c r="B111" s="3" t="s">
        <v>631</v>
      </c>
      <c r="C111" s="16">
        <v>0</v>
      </c>
      <c r="D111" s="16">
        <v>0</v>
      </c>
      <c r="E111" s="3" t="s">
        <v>631</v>
      </c>
      <c r="F111" s="3" t="s">
        <v>631</v>
      </c>
    </row>
    <row r="112" spans="1:6" x14ac:dyDescent="0.25">
      <c r="A112">
        <v>109</v>
      </c>
      <c r="B112" s="3" t="s">
        <v>631</v>
      </c>
      <c r="C112" s="16">
        <v>0</v>
      </c>
      <c r="D112" s="16">
        <v>0</v>
      </c>
      <c r="E112" s="3" t="s">
        <v>631</v>
      </c>
      <c r="F112" s="3" t="s">
        <v>631</v>
      </c>
    </row>
    <row r="113" spans="1:6" x14ac:dyDescent="0.25">
      <c r="A113">
        <v>110</v>
      </c>
      <c r="B113" s="3" t="s">
        <v>631</v>
      </c>
      <c r="C113" s="16">
        <v>0</v>
      </c>
      <c r="D113" s="16">
        <v>0</v>
      </c>
      <c r="E113" s="3" t="s">
        <v>631</v>
      </c>
      <c r="F113" s="3" t="s">
        <v>631</v>
      </c>
    </row>
    <row r="114" spans="1:6" x14ac:dyDescent="0.25">
      <c r="A114">
        <v>111</v>
      </c>
      <c r="B114" s="3" t="s">
        <v>631</v>
      </c>
      <c r="C114" s="16">
        <v>0</v>
      </c>
      <c r="D114" s="16">
        <v>0</v>
      </c>
      <c r="E114" s="3" t="s">
        <v>631</v>
      </c>
      <c r="F114" s="3" t="s">
        <v>631</v>
      </c>
    </row>
    <row r="115" spans="1:6" x14ac:dyDescent="0.25">
      <c r="A115">
        <v>112</v>
      </c>
      <c r="B115" s="3" t="s">
        <v>631</v>
      </c>
      <c r="C115" s="16">
        <v>0</v>
      </c>
      <c r="D115" s="16">
        <v>0</v>
      </c>
      <c r="E115" s="3" t="s">
        <v>631</v>
      </c>
      <c r="F115" s="3" t="s">
        <v>631</v>
      </c>
    </row>
    <row r="116" spans="1:6" x14ac:dyDescent="0.25">
      <c r="A116">
        <v>113</v>
      </c>
      <c r="B116" s="3" t="s">
        <v>631</v>
      </c>
      <c r="C116" s="16">
        <v>0</v>
      </c>
      <c r="D116" s="16">
        <v>0</v>
      </c>
      <c r="E116" s="3" t="s">
        <v>631</v>
      </c>
      <c r="F116" s="3" t="s">
        <v>631</v>
      </c>
    </row>
    <row r="117" spans="1:6" x14ac:dyDescent="0.25">
      <c r="A117">
        <v>114</v>
      </c>
      <c r="B117" s="3" t="s">
        <v>631</v>
      </c>
      <c r="C117" s="16">
        <v>0</v>
      </c>
      <c r="D117" s="16">
        <v>0</v>
      </c>
      <c r="E117" s="3" t="s">
        <v>631</v>
      </c>
      <c r="F117" s="3" t="s">
        <v>631</v>
      </c>
    </row>
    <row r="118" spans="1:6" x14ac:dyDescent="0.25">
      <c r="A118">
        <v>115</v>
      </c>
      <c r="B118" s="3" t="s">
        <v>631</v>
      </c>
      <c r="C118" s="16">
        <v>0</v>
      </c>
      <c r="D118" s="16">
        <v>0</v>
      </c>
      <c r="E118" s="3" t="s">
        <v>631</v>
      </c>
      <c r="F118" s="3" t="s">
        <v>631</v>
      </c>
    </row>
    <row r="119" spans="1:6" x14ac:dyDescent="0.25">
      <c r="A119">
        <v>116</v>
      </c>
      <c r="B119" s="3" t="s">
        <v>631</v>
      </c>
      <c r="C119" s="16">
        <v>0</v>
      </c>
      <c r="D119" s="16">
        <v>0</v>
      </c>
      <c r="E119" s="3" t="s">
        <v>631</v>
      </c>
      <c r="F119" s="3" t="s">
        <v>631</v>
      </c>
    </row>
    <row r="120" spans="1:6" x14ac:dyDescent="0.25">
      <c r="A120">
        <v>117</v>
      </c>
      <c r="B120" s="3" t="s">
        <v>631</v>
      </c>
      <c r="C120" s="16">
        <v>0</v>
      </c>
      <c r="D120" s="16">
        <v>0</v>
      </c>
      <c r="E120" s="3" t="s">
        <v>631</v>
      </c>
      <c r="F120" s="3" t="s">
        <v>631</v>
      </c>
    </row>
    <row r="121" spans="1:6" x14ac:dyDescent="0.25">
      <c r="A121">
        <v>118</v>
      </c>
      <c r="B121" s="3" t="s">
        <v>631</v>
      </c>
      <c r="C121" s="16">
        <v>0</v>
      </c>
      <c r="D121" s="16">
        <v>0</v>
      </c>
      <c r="E121" s="3" t="s">
        <v>631</v>
      </c>
      <c r="F121" s="3" t="s">
        <v>631</v>
      </c>
    </row>
    <row r="122" spans="1:6" x14ac:dyDescent="0.25">
      <c r="A122">
        <v>119</v>
      </c>
      <c r="B122" s="3" t="s">
        <v>631</v>
      </c>
      <c r="C122" s="16">
        <v>0</v>
      </c>
      <c r="D122" s="16">
        <v>0</v>
      </c>
      <c r="E122" s="3" t="s">
        <v>631</v>
      </c>
      <c r="F122" s="3" t="s">
        <v>631</v>
      </c>
    </row>
    <row r="123" spans="1:6" x14ac:dyDescent="0.25">
      <c r="A123">
        <v>120</v>
      </c>
      <c r="B123" s="3" t="s">
        <v>631</v>
      </c>
      <c r="C123" s="16">
        <v>0</v>
      </c>
      <c r="D123" s="16">
        <v>0</v>
      </c>
      <c r="E123" s="3" t="s">
        <v>631</v>
      </c>
      <c r="F123" s="3" t="s">
        <v>631</v>
      </c>
    </row>
    <row r="124" spans="1:6" x14ac:dyDescent="0.25">
      <c r="A124">
        <v>121</v>
      </c>
      <c r="B124" s="3" t="s">
        <v>631</v>
      </c>
      <c r="C124" s="16">
        <v>0</v>
      </c>
      <c r="D124" s="16">
        <v>0</v>
      </c>
      <c r="E124" s="3" t="s">
        <v>631</v>
      </c>
      <c r="F124" s="3" t="s">
        <v>631</v>
      </c>
    </row>
    <row r="125" spans="1:6" x14ac:dyDescent="0.25">
      <c r="A125">
        <v>122</v>
      </c>
      <c r="B125" s="3" t="s">
        <v>631</v>
      </c>
      <c r="C125" s="16">
        <v>0</v>
      </c>
      <c r="D125" s="16">
        <v>0</v>
      </c>
      <c r="E125" s="3" t="s">
        <v>631</v>
      </c>
      <c r="F125" s="3" t="s">
        <v>631</v>
      </c>
    </row>
    <row r="126" spans="1:6" x14ac:dyDescent="0.25">
      <c r="A126">
        <v>123</v>
      </c>
      <c r="B126" s="3" t="s">
        <v>631</v>
      </c>
      <c r="C126" s="16">
        <v>0</v>
      </c>
      <c r="D126" s="16">
        <v>0</v>
      </c>
      <c r="E126" s="3" t="s">
        <v>631</v>
      </c>
      <c r="F126" s="3" t="s">
        <v>631</v>
      </c>
    </row>
    <row r="127" spans="1:6" x14ac:dyDescent="0.25">
      <c r="A127">
        <v>124</v>
      </c>
      <c r="B127" s="3" t="s">
        <v>631</v>
      </c>
      <c r="C127" s="16">
        <v>0</v>
      </c>
      <c r="D127" s="16">
        <v>0</v>
      </c>
      <c r="E127" s="3" t="s">
        <v>631</v>
      </c>
      <c r="F127" s="3" t="s">
        <v>631</v>
      </c>
    </row>
    <row r="128" spans="1:6" x14ac:dyDescent="0.25">
      <c r="A128">
        <v>125</v>
      </c>
      <c r="B128" s="3" t="s">
        <v>631</v>
      </c>
      <c r="C128" s="16">
        <v>0</v>
      </c>
      <c r="D128" s="16">
        <v>0</v>
      </c>
      <c r="E128" s="3" t="s">
        <v>631</v>
      </c>
      <c r="F128" s="3" t="s">
        <v>631</v>
      </c>
    </row>
    <row r="129" spans="1:6" x14ac:dyDescent="0.25">
      <c r="A129">
        <v>126</v>
      </c>
      <c r="B129" s="3" t="s">
        <v>631</v>
      </c>
      <c r="C129" s="16">
        <v>0</v>
      </c>
      <c r="D129" s="16">
        <v>0</v>
      </c>
      <c r="E129" s="3" t="s">
        <v>631</v>
      </c>
      <c r="F129" s="3" t="s">
        <v>631</v>
      </c>
    </row>
    <row r="130" spans="1:6" x14ac:dyDescent="0.25">
      <c r="A130">
        <v>127</v>
      </c>
      <c r="B130" s="3" t="s">
        <v>631</v>
      </c>
      <c r="C130" s="16">
        <v>0</v>
      </c>
      <c r="D130" s="16">
        <v>0</v>
      </c>
      <c r="E130" s="3" t="s">
        <v>631</v>
      </c>
      <c r="F130" s="3" t="s">
        <v>631</v>
      </c>
    </row>
    <row r="131" spans="1:6" x14ac:dyDescent="0.25">
      <c r="A131">
        <v>128</v>
      </c>
      <c r="B131" s="3" t="s">
        <v>631</v>
      </c>
      <c r="C131" s="16">
        <v>0</v>
      </c>
      <c r="D131" s="16">
        <v>0</v>
      </c>
      <c r="E131" s="3" t="s">
        <v>631</v>
      </c>
      <c r="F131" s="3" t="s">
        <v>631</v>
      </c>
    </row>
    <row r="132" spans="1:6" x14ac:dyDescent="0.25">
      <c r="A132">
        <v>129</v>
      </c>
      <c r="B132" s="3" t="s">
        <v>631</v>
      </c>
      <c r="C132" s="16">
        <v>0</v>
      </c>
      <c r="D132" s="16">
        <v>0</v>
      </c>
      <c r="E132" s="3" t="s">
        <v>631</v>
      </c>
      <c r="F132" s="3" t="s">
        <v>631</v>
      </c>
    </row>
    <row r="133" spans="1:6" x14ac:dyDescent="0.25">
      <c r="A133">
        <v>130</v>
      </c>
      <c r="B133" s="3" t="s">
        <v>631</v>
      </c>
      <c r="C133" s="16">
        <v>0</v>
      </c>
      <c r="D133" s="16">
        <v>0</v>
      </c>
      <c r="E133" s="3" t="s">
        <v>631</v>
      </c>
      <c r="F133" s="3" t="s">
        <v>631</v>
      </c>
    </row>
    <row r="134" spans="1:6" x14ac:dyDescent="0.25">
      <c r="A134">
        <v>131</v>
      </c>
      <c r="B134" s="3" t="s">
        <v>631</v>
      </c>
      <c r="C134" s="16">
        <v>0</v>
      </c>
      <c r="D134" s="16">
        <v>0</v>
      </c>
      <c r="E134" s="3" t="s">
        <v>631</v>
      </c>
      <c r="F134" s="3" t="s">
        <v>631</v>
      </c>
    </row>
    <row r="135" spans="1:6" x14ac:dyDescent="0.25">
      <c r="A135">
        <v>132</v>
      </c>
      <c r="B135" s="3" t="s">
        <v>631</v>
      </c>
      <c r="C135" s="16">
        <v>0</v>
      </c>
      <c r="D135" s="16">
        <v>0</v>
      </c>
      <c r="E135" s="3" t="s">
        <v>631</v>
      </c>
      <c r="F135" s="3" t="s">
        <v>631</v>
      </c>
    </row>
    <row r="136" spans="1:6" x14ac:dyDescent="0.25">
      <c r="A136">
        <v>133</v>
      </c>
      <c r="B136" s="3" t="s">
        <v>631</v>
      </c>
      <c r="C136" s="16">
        <v>0</v>
      </c>
      <c r="D136" s="16">
        <v>0</v>
      </c>
      <c r="E136" s="3" t="s">
        <v>631</v>
      </c>
      <c r="F136" s="3" t="s">
        <v>631</v>
      </c>
    </row>
    <row r="137" spans="1:6" x14ac:dyDescent="0.25">
      <c r="A137">
        <v>134</v>
      </c>
      <c r="B137" s="3" t="s">
        <v>631</v>
      </c>
      <c r="C137" s="16">
        <v>0</v>
      </c>
      <c r="D137" s="16">
        <v>0</v>
      </c>
      <c r="E137" s="3" t="s">
        <v>631</v>
      </c>
      <c r="F137" s="3" t="s">
        <v>631</v>
      </c>
    </row>
    <row r="138" spans="1:6" x14ac:dyDescent="0.25">
      <c r="A138">
        <v>135</v>
      </c>
      <c r="B138" s="3" t="s">
        <v>631</v>
      </c>
      <c r="C138" s="16">
        <v>0</v>
      </c>
      <c r="D138" s="16">
        <v>0</v>
      </c>
      <c r="E138" s="3" t="s">
        <v>631</v>
      </c>
      <c r="F138" s="3" t="s">
        <v>631</v>
      </c>
    </row>
    <row r="139" spans="1:6" x14ac:dyDescent="0.25">
      <c r="A139">
        <v>136</v>
      </c>
      <c r="B139" s="3" t="s">
        <v>631</v>
      </c>
      <c r="C139" s="16">
        <v>0</v>
      </c>
      <c r="D139" s="16">
        <v>0</v>
      </c>
      <c r="E139" s="3" t="s">
        <v>631</v>
      </c>
      <c r="F139" s="3" t="s">
        <v>631</v>
      </c>
    </row>
    <row r="140" spans="1:6" x14ac:dyDescent="0.25">
      <c r="A140">
        <v>137</v>
      </c>
      <c r="B140" s="3" t="s">
        <v>631</v>
      </c>
      <c r="C140" s="16">
        <v>0</v>
      </c>
      <c r="D140" s="16">
        <v>0</v>
      </c>
      <c r="E140" s="3" t="s">
        <v>631</v>
      </c>
      <c r="F140" s="3" t="s">
        <v>631</v>
      </c>
    </row>
    <row r="141" spans="1:6" x14ac:dyDescent="0.25">
      <c r="A141">
        <v>138</v>
      </c>
      <c r="B141" s="3" t="s">
        <v>631</v>
      </c>
      <c r="C141" s="16">
        <v>0</v>
      </c>
      <c r="D141" s="16">
        <v>0</v>
      </c>
      <c r="E141" s="3" t="s">
        <v>631</v>
      </c>
      <c r="F141" s="3" t="s">
        <v>631</v>
      </c>
    </row>
    <row r="142" spans="1:6" x14ac:dyDescent="0.25">
      <c r="A142">
        <v>139</v>
      </c>
      <c r="B142" s="3" t="s">
        <v>631</v>
      </c>
      <c r="C142" s="16">
        <v>0</v>
      </c>
      <c r="D142" s="16">
        <v>0</v>
      </c>
      <c r="E142" s="3" t="s">
        <v>631</v>
      </c>
      <c r="F142" s="3" t="s">
        <v>631</v>
      </c>
    </row>
    <row r="143" spans="1:6" x14ac:dyDescent="0.25">
      <c r="A143">
        <v>140</v>
      </c>
      <c r="B143" s="3" t="s">
        <v>631</v>
      </c>
      <c r="C143" s="16">
        <v>0</v>
      </c>
      <c r="D143" s="16">
        <v>0</v>
      </c>
      <c r="E143" s="3" t="s">
        <v>631</v>
      </c>
      <c r="F143" s="3" t="s">
        <v>631</v>
      </c>
    </row>
    <row r="144" spans="1:6" x14ac:dyDescent="0.25">
      <c r="A144">
        <v>141</v>
      </c>
      <c r="B144" s="3" t="s">
        <v>631</v>
      </c>
      <c r="C144" s="16">
        <v>0</v>
      </c>
      <c r="D144" s="16">
        <v>0</v>
      </c>
      <c r="E144" s="3" t="s">
        <v>631</v>
      </c>
      <c r="F144" s="3" t="s">
        <v>631</v>
      </c>
    </row>
    <row r="145" spans="1:6" x14ac:dyDescent="0.25">
      <c r="A145">
        <v>142</v>
      </c>
      <c r="B145" s="3" t="s">
        <v>631</v>
      </c>
      <c r="C145" s="16">
        <v>0</v>
      </c>
      <c r="D145" s="16">
        <v>0</v>
      </c>
      <c r="E145" s="3" t="s">
        <v>631</v>
      </c>
      <c r="F145" s="3" t="s">
        <v>631</v>
      </c>
    </row>
    <row r="146" spans="1:6" x14ac:dyDescent="0.25">
      <c r="A146">
        <v>143</v>
      </c>
      <c r="B146" s="3" t="s">
        <v>631</v>
      </c>
      <c r="C146" s="16">
        <v>0</v>
      </c>
      <c r="D146" s="16">
        <v>0</v>
      </c>
      <c r="E146" s="3" t="s">
        <v>631</v>
      </c>
      <c r="F146" s="3" t="s">
        <v>631</v>
      </c>
    </row>
    <row r="147" spans="1:6" x14ac:dyDescent="0.25">
      <c r="A147">
        <v>144</v>
      </c>
      <c r="B147" s="3" t="s">
        <v>631</v>
      </c>
      <c r="C147" s="16">
        <v>0</v>
      </c>
      <c r="D147" s="16">
        <v>0</v>
      </c>
      <c r="E147" s="3" t="s">
        <v>631</v>
      </c>
      <c r="F147" s="3" t="s">
        <v>631</v>
      </c>
    </row>
    <row r="148" spans="1:6" x14ac:dyDescent="0.25">
      <c r="A148">
        <v>145</v>
      </c>
      <c r="B148" s="3" t="s">
        <v>631</v>
      </c>
      <c r="C148" s="16">
        <v>0</v>
      </c>
      <c r="D148" s="16">
        <v>0</v>
      </c>
      <c r="E148" s="3" t="s">
        <v>631</v>
      </c>
      <c r="F148" s="3" t="s">
        <v>631</v>
      </c>
    </row>
    <row r="149" spans="1:6" x14ac:dyDescent="0.25">
      <c r="A149">
        <v>146</v>
      </c>
      <c r="B149" s="3" t="s">
        <v>631</v>
      </c>
      <c r="C149" s="16">
        <v>0</v>
      </c>
      <c r="D149" s="16">
        <v>0</v>
      </c>
      <c r="E149" s="3" t="s">
        <v>631</v>
      </c>
      <c r="F149" s="3" t="s">
        <v>631</v>
      </c>
    </row>
    <row r="150" spans="1:6" x14ac:dyDescent="0.25">
      <c r="A150">
        <v>147</v>
      </c>
      <c r="B150" s="3" t="s">
        <v>631</v>
      </c>
      <c r="C150" s="16">
        <v>0</v>
      </c>
      <c r="D150" s="16">
        <v>0</v>
      </c>
      <c r="E150" s="3" t="s">
        <v>631</v>
      </c>
      <c r="F150" s="3" t="s">
        <v>631</v>
      </c>
    </row>
    <row r="151" spans="1:6" x14ac:dyDescent="0.25">
      <c r="A151">
        <v>148</v>
      </c>
      <c r="B151" s="3" t="s">
        <v>631</v>
      </c>
      <c r="C151" s="16">
        <v>0</v>
      </c>
      <c r="D151" s="16">
        <v>0</v>
      </c>
      <c r="E151" s="3" t="s">
        <v>631</v>
      </c>
      <c r="F151" s="3" t="s">
        <v>631</v>
      </c>
    </row>
    <row r="152" spans="1:6" x14ac:dyDescent="0.25">
      <c r="A152">
        <v>149</v>
      </c>
      <c r="B152" s="3" t="s">
        <v>631</v>
      </c>
      <c r="C152" s="16">
        <v>0</v>
      </c>
      <c r="D152" s="16">
        <v>0</v>
      </c>
      <c r="E152" s="3" t="s">
        <v>631</v>
      </c>
      <c r="F152" s="3" t="s">
        <v>631</v>
      </c>
    </row>
    <row r="153" spans="1:6" x14ac:dyDescent="0.25">
      <c r="A153">
        <v>150</v>
      </c>
      <c r="B153" s="3" t="s">
        <v>631</v>
      </c>
      <c r="C153" s="16">
        <v>0</v>
      </c>
      <c r="D153" s="16">
        <v>0</v>
      </c>
      <c r="E153" s="3" t="s">
        <v>631</v>
      </c>
      <c r="F153" s="3" t="s">
        <v>631</v>
      </c>
    </row>
    <row r="154" spans="1:6" x14ac:dyDescent="0.25">
      <c r="A154">
        <v>151</v>
      </c>
      <c r="B154" s="3" t="s">
        <v>631</v>
      </c>
      <c r="C154" s="16">
        <v>0</v>
      </c>
      <c r="D154" s="16">
        <v>0</v>
      </c>
      <c r="E154" s="3" t="s">
        <v>631</v>
      </c>
      <c r="F154" s="3" t="s">
        <v>631</v>
      </c>
    </row>
    <row r="155" spans="1:6" x14ac:dyDescent="0.25">
      <c r="A155">
        <v>152</v>
      </c>
      <c r="B155" s="3" t="s">
        <v>631</v>
      </c>
      <c r="C155" s="16">
        <v>0</v>
      </c>
      <c r="D155" s="16">
        <v>0</v>
      </c>
      <c r="E155" s="3" t="s">
        <v>631</v>
      </c>
      <c r="F155" s="3" t="s">
        <v>631</v>
      </c>
    </row>
    <row r="156" spans="1:6" x14ac:dyDescent="0.25">
      <c r="A156">
        <v>153</v>
      </c>
      <c r="B156" s="3" t="s">
        <v>631</v>
      </c>
      <c r="C156" s="16">
        <v>0</v>
      </c>
      <c r="D156" s="16">
        <v>0</v>
      </c>
      <c r="E156" s="3" t="s">
        <v>631</v>
      </c>
      <c r="F156" s="3" t="s">
        <v>631</v>
      </c>
    </row>
    <row r="157" spans="1:6" x14ac:dyDescent="0.25">
      <c r="A157">
        <v>154</v>
      </c>
      <c r="B157" s="3" t="s">
        <v>631</v>
      </c>
      <c r="C157" s="16">
        <v>0</v>
      </c>
      <c r="D157" s="16">
        <v>0</v>
      </c>
      <c r="E157" s="3" t="s">
        <v>631</v>
      </c>
      <c r="F157" s="3" t="s">
        <v>631</v>
      </c>
    </row>
    <row r="158" spans="1:6" x14ac:dyDescent="0.25">
      <c r="A158">
        <v>155</v>
      </c>
      <c r="B158" s="3" t="s">
        <v>631</v>
      </c>
      <c r="C158" s="16">
        <v>0</v>
      </c>
      <c r="D158" s="16">
        <v>0</v>
      </c>
      <c r="E158" s="3" t="s">
        <v>631</v>
      </c>
      <c r="F158" s="3" t="s">
        <v>631</v>
      </c>
    </row>
    <row r="159" spans="1:6" x14ac:dyDescent="0.25">
      <c r="A159">
        <v>156</v>
      </c>
      <c r="B159" s="3" t="s">
        <v>631</v>
      </c>
      <c r="C159" s="16">
        <v>0</v>
      </c>
      <c r="D159" s="16">
        <v>0</v>
      </c>
      <c r="E159" s="3" t="s">
        <v>631</v>
      </c>
      <c r="F159" s="3" t="s">
        <v>631</v>
      </c>
    </row>
    <row r="160" spans="1:6" x14ac:dyDescent="0.25">
      <c r="A160">
        <v>157</v>
      </c>
      <c r="B160" s="3" t="s">
        <v>631</v>
      </c>
      <c r="C160" s="16">
        <v>0</v>
      </c>
      <c r="D160" s="16">
        <v>0</v>
      </c>
      <c r="E160" s="3" t="s">
        <v>631</v>
      </c>
      <c r="F160" s="3" t="s">
        <v>631</v>
      </c>
    </row>
    <row r="161" spans="1:6" x14ac:dyDescent="0.25">
      <c r="A161">
        <v>158</v>
      </c>
      <c r="B161" s="3" t="s">
        <v>631</v>
      </c>
      <c r="C161" s="16">
        <v>0</v>
      </c>
      <c r="D161" s="16">
        <v>0</v>
      </c>
      <c r="E161" s="3" t="s">
        <v>631</v>
      </c>
      <c r="F161" s="3" t="s">
        <v>631</v>
      </c>
    </row>
    <row r="162" spans="1:6" x14ac:dyDescent="0.25">
      <c r="A162">
        <v>159</v>
      </c>
      <c r="B162" s="3" t="s">
        <v>631</v>
      </c>
      <c r="C162" s="16">
        <v>0</v>
      </c>
      <c r="D162" s="16">
        <v>0</v>
      </c>
      <c r="E162" s="3" t="s">
        <v>631</v>
      </c>
      <c r="F162" s="3" t="s">
        <v>631</v>
      </c>
    </row>
    <row r="163" spans="1:6" x14ac:dyDescent="0.25">
      <c r="A163">
        <v>160</v>
      </c>
      <c r="B163" s="3" t="s">
        <v>631</v>
      </c>
      <c r="C163" s="16">
        <v>0</v>
      </c>
      <c r="D163" s="16">
        <v>0</v>
      </c>
      <c r="E163" s="3" t="s">
        <v>631</v>
      </c>
      <c r="F163" s="3" t="s">
        <v>631</v>
      </c>
    </row>
    <row r="164" spans="1:6" x14ac:dyDescent="0.25">
      <c r="A164">
        <v>161</v>
      </c>
      <c r="B164" s="3" t="s">
        <v>631</v>
      </c>
      <c r="C164" s="16">
        <v>0</v>
      </c>
      <c r="D164" s="16">
        <v>0</v>
      </c>
      <c r="E164" s="3" t="s">
        <v>631</v>
      </c>
      <c r="F164" s="3" t="s">
        <v>631</v>
      </c>
    </row>
    <row r="165" spans="1:6" x14ac:dyDescent="0.25">
      <c r="A165">
        <v>162</v>
      </c>
      <c r="B165" s="3" t="s">
        <v>631</v>
      </c>
      <c r="C165" s="16">
        <v>0</v>
      </c>
      <c r="D165" s="16">
        <v>0</v>
      </c>
      <c r="E165" s="3" t="s">
        <v>631</v>
      </c>
      <c r="F165" s="3" t="s">
        <v>631</v>
      </c>
    </row>
    <row r="166" spans="1:6" x14ac:dyDescent="0.25">
      <c r="A166">
        <v>163</v>
      </c>
      <c r="B166" s="3" t="s">
        <v>631</v>
      </c>
      <c r="C166" s="16">
        <v>0</v>
      </c>
      <c r="D166" s="16">
        <v>0</v>
      </c>
      <c r="E166" s="3" t="s">
        <v>631</v>
      </c>
      <c r="F166" s="3" t="s">
        <v>631</v>
      </c>
    </row>
    <row r="167" spans="1:6" x14ac:dyDescent="0.25">
      <c r="A167">
        <v>164</v>
      </c>
      <c r="B167" s="3" t="s">
        <v>631</v>
      </c>
      <c r="C167" s="16">
        <v>0</v>
      </c>
      <c r="D167" s="16">
        <v>0</v>
      </c>
      <c r="E167" s="3" t="s">
        <v>631</v>
      </c>
      <c r="F167" s="3" t="s">
        <v>631</v>
      </c>
    </row>
    <row r="168" spans="1:6" x14ac:dyDescent="0.25">
      <c r="A168">
        <v>165</v>
      </c>
      <c r="B168" s="3" t="s">
        <v>631</v>
      </c>
      <c r="C168" s="16">
        <v>0</v>
      </c>
      <c r="D168" s="16">
        <v>0</v>
      </c>
      <c r="E168" s="3" t="s">
        <v>631</v>
      </c>
      <c r="F168" s="3" t="s">
        <v>631</v>
      </c>
    </row>
    <row r="169" spans="1:6" x14ac:dyDescent="0.25">
      <c r="A169">
        <v>166</v>
      </c>
      <c r="B169" s="3" t="s">
        <v>631</v>
      </c>
      <c r="C169" s="16">
        <v>0</v>
      </c>
      <c r="D169" s="16">
        <v>0</v>
      </c>
      <c r="E169" s="3" t="s">
        <v>631</v>
      </c>
      <c r="F169" s="3" t="s">
        <v>631</v>
      </c>
    </row>
    <row r="170" spans="1:6" x14ac:dyDescent="0.25">
      <c r="A170">
        <v>167</v>
      </c>
      <c r="B170" s="3" t="s">
        <v>631</v>
      </c>
      <c r="C170" s="16">
        <v>0</v>
      </c>
      <c r="D170" s="16">
        <v>0</v>
      </c>
      <c r="E170" s="3" t="s">
        <v>631</v>
      </c>
      <c r="F170" s="3" t="s">
        <v>631</v>
      </c>
    </row>
    <row r="171" spans="1:6" x14ac:dyDescent="0.25">
      <c r="A171">
        <v>168</v>
      </c>
      <c r="B171" s="3" t="s">
        <v>631</v>
      </c>
      <c r="C171" s="16">
        <v>0</v>
      </c>
      <c r="D171" s="16">
        <v>0</v>
      </c>
      <c r="E171" s="3" t="s">
        <v>631</v>
      </c>
      <c r="F171" s="3" t="s">
        <v>631</v>
      </c>
    </row>
    <row r="172" spans="1:6" x14ac:dyDescent="0.25">
      <c r="A172">
        <v>169</v>
      </c>
      <c r="B172" s="3" t="s">
        <v>631</v>
      </c>
      <c r="C172" s="16">
        <v>0</v>
      </c>
      <c r="D172" s="16">
        <v>0</v>
      </c>
      <c r="E172" s="3" t="s">
        <v>631</v>
      </c>
      <c r="F172" s="3" t="s">
        <v>631</v>
      </c>
    </row>
    <row r="173" spans="1:6" x14ac:dyDescent="0.25">
      <c r="A173">
        <v>170</v>
      </c>
      <c r="B173" s="3" t="s">
        <v>631</v>
      </c>
      <c r="C173" s="16">
        <v>0</v>
      </c>
      <c r="D173" s="16">
        <v>0</v>
      </c>
      <c r="E173" s="3" t="s">
        <v>631</v>
      </c>
      <c r="F173" s="3" t="s">
        <v>631</v>
      </c>
    </row>
    <row r="174" spans="1:6" x14ac:dyDescent="0.25">
      <c r="A174">
        <v>171</v>
      </c>
      <c r="B174" s="3" t="s">
        <v>631</v>
      </c>
      <c r="C174" s="16">
        <v>0</v>
      </c>
      <c r="D174" s="16">
        <v>0</v>
      </c>
      <c r="E174" s="3" t="s">
        <v>631</v>
      </c>
      <c r="F174" s="3" t="s">
        <v>631</v>
      </c>
    </row>
    <row r="175" spans="1:6" x14ac:dyDescent="0.25">
      <c r="A175">
        <v>172</v>
      </c>
      <c r="B175" s="3" t="s">
        <v>631</v>
      </c>
      <c r="C175" s="16">
        <v>0</v>
      </c>
      <c r="D175" s="16">
        <v>0</v>
      </c>
      <c r="E175" s="3" t="s">
        <v>631</v>
      </c>
      <c r="F175" s="3" t="s">
        <v>631</v>
      </c>
    </row>
    <row r="176" spans="1:6" x14ac:dyDescent="0.25">
      <c r="A176">
        <v>173</v>
      </c>
      <c r="B176" s="3" t="s">
        <v>631</v>
      </c>
      <c r="C176" s="16">
        <v>0</v>
      </c>
      <c r="D176" s="16">
        <v>0</v>
      </c>
      <c r="E176" s="3" t="s">
        <v>631</v>
      </c>
      <c r="F176" s="3" t="s">
        <v>631</v>
      </c>
    </row>
    <row r="177" spans="1:6" x14ac:dyDescent="0.25">
      <c r="A177">
        <v>174</v>
      </c>
      <c r="B177" s="3" t="s">
        <v>631</v>
      </c>
      <c r="C177" s="16">
        <v>0</v>
      </c>
      <c r="D177" s="16">
        <v>0</v>
      </c>
      <c r="E177" s="3" t="s">
        <v>631</v>
      </c>
      <c r="F177" s="3" t="s">
        <v>631</v>
      </c>
    </row>
    <row r="178" spans="1:6" x14ac:dyDescent="0.25">
      <c r="A178">
        <v>175</v>
      </c>
      <c r="B178" s="3" t="s">
        <v>631</v>
      </c>
      <c r="C178" s="16">
        <v>0</v>
      </c>
      <c r="D178" s="16">
        <v>0</v>
      </c>
      <c r="E178" s="3" t="s">
        <v>631</v>
      </c>
      <c r="F178" s="3" t="s">
        <v>631</v>
      </c>
    </row>
    <row r="179" spans="1:6" x14ac:dyDescent="0.25">
      <c r="A179">
        <v>176</v>
      </c>
      <c r="B179" s="3" t="s">
        <v>631</v>
      </c>
      <c r="C179" s="16">
        <v>0</v>
      </c>
      <c r="D179" s="16">
        <v>0</v>
      </c>
      <c r="E179" s="3" t="s">
        <v>631</v>
      </c>
      <c r="F179" s="3" t="s">
        <v>631</v>
      </c>
    </row>
    <row r="180" spans="1:6" x14ac:dyDescent="0.25">
      <c r="A180">
        <v>177</v>
      </c>
      <c r="B180" s="3" t="s">
        <v>631</v>
      </c>
      <c r="C180" s="16">
        <v>0</v>
      </c>
      <c r="D180" s="16">
        <v>0</v>
      </c>
      <c r="E180" s="3" t="s">
        <v>631</v>
      </c>
      <c r="F180" s="3" t="s">
        <v>631</v>
      </c>
    </row>
    <row r="181" spans="1:6" x14ac:dyDescent="0.25">
      <c r="A181">
        <v>178</v>
      </c>
      <c r="B181" s="3" t="s">
        <v>631</v>
      </c>
      <c r="C181" s="16">
        <v>0</v>
      </c>
      <c r="D181" s="16">
        <v>0</v>
      </c>
      <c r="E181" s="3" t="s">
        <v>631</v>
      </c>
      <c r="F181" s="3" t="s">
        <v>631</v>
      </c>
    </row>
    <row r="182" spans="1:6" x14ac:dyDescent="0.25">
      <c r="A182">
        <v>179</v>
      </c>
      <c r="B182" s="3" t="s">
        <v>631</v>
      </c>
      <c r="C182" s="16">
        <v>0</v>
      </c>
      <c r="D182" s="16">
        <v>0</v>
      </c>
      <c r="E182" s="3" t="s">
        <v>631</v>
      </c>
      <c r="F182" s="3" t="s">
        <v>631</v>
      </c>
    </row>
    <row r="183" spans="1:6" x14ac:dyDescent="0.25">
      <c r="A183">
        <v>180</v>
      </c>
      <c r="B183" s="3" t="s">
        <v>631</v>
      </c>
      <c r="C183" s="16">
        <v>0</v>
      </c>
      <c r="D183" s="16">
        <v>0</v>
      </c>
      <c r="E183" s="3" t="s">
        <v>631</v>
      </c>
      <c r="F183" s="3" t="s">
        <v>631</v>
      </c>
    </row>
    <row r="184" spans="1:6" x14ac:dyDescent="0.25">
      <c r="A184">
        <v>181</v>
      </c>
      <c r="B184" s="3" t="s">
        <v>631</v>
      </c>
      <c r="C184" s="16">
        <v>0</v>
      </c>
      <c r="D184" s="16">
        <v>0</v>
      </c>
      <c r="E184" s="3" t="s">
        <v>631</v>
      </c>
      <c r="F184" s="3" t="s">
        <v>631</v>
      </c>
    </row>
    <row r="185" spans="1:6" x14ac:dyDescent="0.25">
      <c r="A185">
        <v>182</v>
      </c>
      <c r="B185" s="3" t="s">
        <v>631</v>
      </c>
      <c r="C185" s="16">
        <v>0</v>
      </c>
      <c r="D185" s="16">
        <v>0</v>
      </c>
      <c r="E185" s="3" t="s">
        <v>631</v>
      </c>
      <c r="F185" s="3" t="s">
        <v>631</v>
      </c>
    </row>
    <row r="186" spans="1:6" x14ac:dyDescent="0.25">
      <c r="A186">
        <v>183</v>
      </c>
      <c r="B186" s="3" t="s">
        <v>631</v>
      </c>
      <c r="C186" s="16">
        <v>0</v>
      </c>
      <c r="D186" s="16">
        <v>0</v>
      </c>
      <c r="E186" s="3" t="s">
        <v>631</v>
      </c>
      <c r="F186" s="3" t="s">
        <v>631</v>
      </c>
    </row>
    <row r="187" spans="1:6" x14ac:dyDescent="0.25">
      <c r="A187">
        <v>184</v>
      </c>
      <c r="B187" s="3" t="s">
        <v>631</v>
      </c>
      <c r="C187" s="16">
        <v>0</v>
      </c>
      <c r="D187" s="16">
        <v>0</v>
      </c>
      <c r="E187" s="3" t="s">
        <v>631</v>
      </c>
      <c r="F187" s="3" t="s">
        <v>631</v>
      </c>
    </row>
    <row r="188" spans="1:6" x14ac:dyDescent="0.25">
      <c r="A188">
        <v>185</v>
      </c>
      <c r="B188" s="3" t="s">
        <v>631</v>
      </c>
      <c r="C188" s="16">
        <v>0</v>
      </c>
      <c r="D188" s="16">
        <v>0</v>
      </c>
      <c r="E188" s="3" t="s">
        <v>631</v>
      </c>
      <c r="F188" s="3" t="s">
        <v>631</v>
      </c>
    </row>
    <row r="189" spans="1:6" x14ac:dyDescent="0.25">
      <c r="A189">
        <v>186</v>
      </c>
      <c r="B189" s="3" t="s">
        <v>631</v>
      </c>
      <c r="C189" s="16">
        <v>0</v>
      </c>
      <c r="D189" s="16">
        <v>0</v>
      </c>
      <c r="E189" s="3" t="s">
        <v>631</v>
      </c>
      <c r="F189" s="3" t="s">
        <v>631</v>
      </c>
    </row>
    <row r="190" spans="1:6" x14ac:dyDescent="0.25">
      <c r="A190">
        <v>187</v>
      </c>
      <c r="B190" s="3" t="s">
        <v>631</v>
      </c>
      <c r="C190" s="16">
        <v>0</v>
      </c>
      <c r="D190" s="16">
        <v>0</v>
      </c>
      <c r="E190" s="3" t="s">
        <v>631</v>
      </c>
      <c r="F190" s="3" t="s">
        <v>631</v>
      </c>
    </row>
    <row r="191" spans="1:6" x14ac:dyDescent="0.25">
      <c r="A191">
        <v>188</v>
      </c>
      <c r="B191" s="3" t="s">
        <v>631</v>
      </c>
      <c r="C191" s="16">
        <v>0</v>
      </c>
      <c r="D191" s="16">
        <v>0</v>
      </c>
      <c r="E191" s="3" t="s">
        <v>631</v>
      </c>
      <c r="F191" s="3" t="s">
        <v>631</v>
      </c>
    </row>
    <row r="192" spans="1:6" x14ac:dyDescent="0.25">
      <c r="A192">
        <v>189</v>
      </c>
      <c r="B192" s="3" t="s">
        <v>631</v>
      </c>
      <c r="C192" s="16">
        <v>0</v>
      </c>
      <c r="D192" s="16">
        <v>0</v>
      </c>
      <c r="E192" s="3" t="s">
        <v>631</v>
      </c>
      <c r="F192" s="3" t="s">
        <v>631</v>
      </c>
    </row>
    <row r="193" spans="1:6" x14ac:dyDescent="0.25">
      <c r="A193">
        <v>190</v>
      </c>
      <c r="B193" s="3" t="s">
        <v>631</v>
      </c>
      <c r="C193" s="16">
        <v>0</v>
      </c>
      <c r="D193" s="16">
        <v>0</v>
      </c>
      <c r="E193" s="3" t="s">
        <v>631</v>
      </c>
      <c r="F193" s="3" t="s">
        <v>631</v>
      </c>
    </row>
    <row r="194" spans="1:6" x14ac:dyDescent="0.25">
      <c r="A194">
        <v>191</v>
      </c>
      <c r="B194" s="3" t="s">
        <v>631</v>
      </c>
      <c r="C194" s="16">
        <v>0</v>
      </c>
      <c r="D194" s="16">
        <v>0</v>
      </c>
      <c r="E194" s="3" t="s">
        <v>631</v>
      </c>
      <c r="F194" s="3" t="s">
        <v>631</v>
      </c>
    </row>
    <row r="195" spans="1:6" x14ac:dyDescent="0.25">
      <c r="A195">
        <v>192</v>
      </c>
      <c r="B195" s="3" t="s">
        <v>631</v>
      </c>
      <c r="C195" s="16">
        <v>0</v>
      </c>
      <c r="D195" s="16">
        <v>0</v>
      </c>
      <c r="E195" s="3" t="s">
        <v>631</v>
      </c>
      <c r="F195" s="3" t="s">
        <v>631</v>
      </c>
    </row>
    <row r="196" spans="1:6" x14ac:dyDescent="0.25">
      <c r="A196">
        <v>193</v>
      </c>
      <c r="B196" s="3" t="s">
        <v>631</v>
      </c>
      <c r="C196" s="16">
        <v>0</v>
      </c>
      <c r="D196" s="16">
        <v>0</v>
      </c>
      <c r="E196" s="3" t="s">
        <v>631</v>
      </c>
      <c r="F196" s="3" t="s">
        <v>631</v>
      </c>
    </row>
    <row r="197" spans="1:6" x14ac:dyDescent="0.25">
      <c r="A197">
        <v>194</v>
      </c>
      <c r="B197" s="3" t="s">
        <v>631</v>
      </c>
      <c r="C197" s="16">
        <v>0</v>
      </c>
      <c r="D197" s="16">
        <v>0</v>
      </c>
      <c r="E197" s="3" t="s">
        <v>631</v>
      </c>
      <c r="F197" s="3" t="s">
        <v>631</v>
      </c>
    </row>
    <row r="198" spans="1:6" x14ac:dyDescent="0.25">
      <c r="A198">
        <v>195</v>
      </c>
      <c r="B198" s="3" t="s">
        <v>631</v>
      </c>
      <c r="C198" s="16">
        <v>0</v>
      </c>
      <c r="D198" s="16">
        <v>0</v>
      </c>
      <c r="E198" s="3" t="s">
        <v>631</v>
      </c>
      <c r="F198" s="3" t="s">
        <v>631</v>
      </c>
    </row>
    <row r="199" spans="1:6" x14ac:dyDescent="0.25">
      <c r="A199">
        <v>196</v>
      </c>
      <c r="B199" s="3" t="s">
        <v>631</v>
      </c>
      <c r="C199" s="16">
        <v>0</v>
      </c>
      <c r="D199" s="16">
        <v>0</v>
      </c>
      <c r="E199" s="3" t="s">
        <v>631</v>
      </c>
      <c r="F199" s="3" t="s">
        <v>631</v>
      </c>
    </row>
    <row r="200" spans="1:6" x14ac:dyDescent="0.25">
      <c r="A200">
        <v>197</v>
      </c>
      <c r="B200" s="3" t="s">
        <v>631</v>
      </c>
      <c r="C200" s="16">
        <v>0</v>
      </c>
      <c r="D200" s="16">
        <v>0</v>
      </c>
      <c r="E200" s="3" t="s">
        <v>631</v>
      </c>
      <c r="F200" s="3" t="s">
        <v>631</v>
      </c>
    </row>
    <row r="201" spans="1:6" x14ac:dyDescent="0.25">
      <c r="A201">
        <v>198</v>
      </c>
      <c r="B201" s="3" t="s">
        <v>631</v>
      </c>
      <c r="C201" s="16">
        <v>0</v>
      </c>
      <c r="D201" s="16">
        <v>0</v>
      </c>
      <c r="E201" s="3" t="s">
        <v>631</v>
      </c>
      <c r="F201" s="3" t="s">
        <v>631</v>
      </c>
    </row>
    <row r="202" spans="1:6" x14ac:dyDescent="0.25">
      <c r="A202">
        <v>199</v>
      </c>
      <c r="B202" s="3" t="s">
        <v>631</v>
      </c>
      <c r="C202" s="16">
        <v>0</v>
      </c>
      <c r="D202" s="16">
        <v>0</v>
      </c>
      <c r="E202" s="3" t="s">
        <v>631</v>
      </c>
      <c r="F202" s="3" t="s">
        <v>631</v>
      </c>
    </row>
    <row r="203" spans="1:6" x14ac:dyDescent="0.25">
      <c r="A203">
        <v>200</v>
      </c>
      <c r="B203" s="3" t="s">
        <v>631</v>
      </c>
      <c r="C203" s="16">
        <v>0</v>
      </c>
      <c r="D203" s="16">
        <v>0</v>
      </c>
      <c r="E203" s="3" t="s">
        <v>631</v>
      </c>
      <c r="F203" s="3" t="s">
        <v>631</v>
      </c>
    </row>
    <row r="204" spans="1:6" x14ac:dyDescent="0.25">
      <c r="A204">
        <v>201</v>
      </c>
      <c r="B204" s="3" t="s">
        <v>631</v>
      </c>
      <c r="C204" s="16">
        <v>0</v>
      </c>
      <c r="D204" s="16">
        <v>0</v>
      </c>
      <c r="E204" s="3" t="s">
        <v>631</v>
      </c>
      <c r="F204" s="3" t="s">
        <v>631</v>
      </c>
    </row>
    <row r="205" spans="1:6" x14ac:dyDescent="0.25">
      <c r="A205">
        <v>202</v>
      </c>
      <c r="B205" s="3" t="s">
        <v>631</v>
      </c>
      <c r="C205" s="16">
        <v>0</v>
      </c>
      <c r="D205" s="16">
        <v>0</v>
      </c>
      <c r="E205" s="3" t="s">
        <v>631</v>
      </c>
      <c r="F205" s="3" t="s">
        <v>631</v>
      </c>
    </row>
    <row r="206" spans="1:6" x14ac:dyDescent="0.25">
      <c r="A206">
        <v>203</v>
      </c>
      <c r="B206" s="3" t="s">
        <v>631</v>
      </c>
      <c r="C206" s="16">
        <v>0</v>
      </c>
      <c r="D206" s="16">
        <v>0</v>
      </c>
      <c r="E206" s="3" t="s">
        <v>631</v>
      </c>
      <c r="F206" s="3" t="s">
        <v>631</v>
      </c>
    </row>
    <row r="207" spans="1:6" x14ac:dyDescent="0.25">
      <c r="A207">
        <v>204</v>
      </c>
      <c r="B207" s="3" t="s">
        <v>631</v>
      </c>
      <c r="C207" s="16">
        <v>0</v>
      </c>
      <c r="D207" s="16">
        <v>0</v>
      </c>
      <c r="E207" s="3" t="s">
        <v>631</v>
      </c>
      <c r="F207" s="3" t="s">
        <v>631</v>
      </c>
    </row>
    <row r="208" spans="1:6" x14ac:dyDescent="0.25">
      <c r="A208">
        <v>205</v>
      </c>
      <c r="B208" s="3" t="s">
        <v>631</v>
      </c>
      <c r="C208" s="16">
        <v>0</v>
      </c>
      <c r="D208" s="16">
        <v>0</v>
      </c>
      <c r="E208" s="3" t="s">
        <v>631</v>
      </c>
      <c r="F208" s="3" t="s">
        <v>631</v>
      </c>
    </row>
    <row r="209" spans="1:6" x14ac:dyDescent="0.25">
      <c r="A209">
        <v>206</v>
      </c>
      <c r="B209" s="3" t="s">
        <v>631</v>
      </c>
      <c r="C209" s="16">
        <v>0</v>
      </c>
      <c r="D209" s="16">
        <v>0</v>
      </c>
      <c r="E209" s="3" t="s">
        <v>631</v>
      </c>
      <c r="F209" s="3" t="s">
        <v>631</v>
      </c>
    </row>
    <row r="210" spans="1:6" x14ac:dyDescent="0.25">
      <c r="A210">
        <v>207</v>
      </c>
      <c r="B210" s="3" t="s">
        <v>631</v>
      </c>
      <c r="C210" s="16">
        <v>0</v>
      </c>
      <c r="D210" s="16">
        <v>0</v>
      </c>
      <c r="E210" s="3" t="s">
        <v>631</v>
      </c>
      <c r="F210" s="3" t="s">
        <v>631</v>
      </c>
    </row>
    <row r="211" spans="1:6" x14ac:dyDescent="0.25">
      <c r="A211">
        <v>208</v>
      </c>
      <c r="B211" s="3" t="s">
        <v>631</v>
      </c>
      <c r="C211" s="16">
        <v>0</v>
      </c>
      <c r="D211" s="16">
        <v>0</v>
      </c>
      <c r="E211" s="3" t="s">
        <v>631</v>
      </c>
      <c r="F211" s="3" t="s">
        <v>631</v>
      </c>
    </row>
    <row r="212" spans="1:6" x14ac:dyDescent="0.25">
      <c r="A212">
        <v>209</v>
      </c>
      <c r="B212" s="3" t="s">
        <v>631</v>
      </c>
      <c r="C212" s="16">
        <v>0</v>
      </c>
      <c r="D212" s="16">
        <v>0</v>
      </c>
      <c r="E212" s="3" t="s">
        <v>631</v>
      </c>
      <c r="F212" s="3" t="s">
        <v>631</v>
      </c>
    </row>
    <row r="213" spans="1:6" x14ac:dyDescent="0.25">
      <c r="A213">
        <v>210</v>
      </c>
      <c r="B213" s="3" t="s">
        <v>631</v>
      </c>
      <c r="C213" s="16">
        <v>0</v>
      </c>
      <c r="D213" s="16">
        <v>0</v>
      </c>
      <c r="E213" s="3" t="s">
        <v>631</v>
      </c>
      <c r="F213" s="3" t="s">
        <v>631</v>
      </c>
    </row>
    <row r="214" spans="1:6" x14ac:dyDescent="0.25">
      <c r="A214">
        <v>211</v>
      </c>
      <c r="B214" s="3" t="s">
        <v>631</v>
      </c>
      <c r="C214" s="16">
        <v>0</v>
      </c>
      <c r="D214" s="16">
        <v>0</v>
      </c>
      <c r="E214" s="3" t="s">
        <v>631</v>
      </c>
      <c r="F214" s="3" t="s">
        <v>631</v>
      </c>
    </row>
    <row r="215" spans="1:6" x14ac:dyDescent="0.25">
      <c r="A215">
        <v>212</v>
      </c>
      <c r="B215" s="3" t="s">
        <v>631</v>
      </c>
      <c r="C215" s="16">
        <v>0</v>
      </c>
      <c r="D215" s="16">
        <v>0</v>
      </c>
      <c r="E215" s="3" t="s">
        <v>631</v>
      </c>
      <c r="F215" s="3" t="s">
        <v>631</v>
      </c>
    </row>
    <row r="216" spans="1:6" x14ac:dyDescent="0.25">
      <c r="A216">
        <v>213</v>
      </c>
      <c r="B216" s="3" t="s">
        <v>631</v>
      </c>
      <c r="C216" s="16">
        <v>0</v>
      </c>
      <c r="D216" s="16">
        <v>0</v>
      </c>
      <c r="E216" s="3" t="s">
        <v>631</v>
      </c>
      <c r="F216" s="3" t="s">
        <v>631</v>
      </c>
    </row>
    <row r="217" spans="1:6" x14ac:dyDescent="0.25">
      <c r="A217">
        <v>214</v>
      </c>
      <c r="B217" s="3" t="s">
        <v>631</v>
      </c>
      <c r="C217" s="16">
        <v>0</v>
      </c>
      <c r="D217" s="16">
        <v>0</v>
      </c>
      <c r="E217" s="3" t="s">
        <v>631</v>
      </c>
      <c r="F217" s="3" t="s">
        <v>631</v>
      </c>
    </row>
    <row r="218" spans="1:6" x14ac:dyDescent="0.25">
      <c r="A218">
        <v>215</v>
      </c>
      <c r="B218" s="3" t="s">
        <v>631</v>
      </c>
      <c r="C218" s="16">
        <v>0</v>
      </c>
      <c r="D218" s="16">
        <v>0</v>
      </c>
      <c r="E218" s="3" t="s">
        <v>631</v>
      </c>
      <c r="F218" s="3" t="s">
        <v>631</v>
      </c>
    </row>
    <row r="219" spans="1:6" x14ac:dyDescent="0.25">
      <c r="A219">
        <v>216</v>
      </c>
      <c r="B219" s="3" t="s">
        <v>631</v>
      </c>
      <c r="C219" s="16">
        <v>0</v>
      </c>
      <c r="D219" s="16">
        <v>0</v>
      </c>
      <c r="E219" s="3" t="s">
        <v>631</v>
      </c>
      <c r="F219" s="3" t="s">
        <v>631</v>
      </c>
    </row>
    <row r="220" spans="1:6" x14ac:dyDescent="0.25">
      <c r="A220">
        <v>217</v>
      </c>
      <c r="B220" s="3" t="s">
        <v>631</v>
      </c>
      <c r="C220" s="16">
        <v>0</v>
      </c>
      <c r="D220" s="16">
        <v>0</v>
      </c>
      <c r="E220" s="3" t="s">
        <v>631</v>
      </c>
      <c r="F220" s="3" t="s">
        <v>631</v>
      </c>
    </row>
    <row r="221" spans="1:6" x14ac:dyDescent="0.25">
      <c r="A221">
        <v>218</v>
      </c>
      <c r="B221" s="3" t="s">
        <v>631</v>
      </c>
      <c r="C221" s="16">
        <v>0</v>
      </c>
      <c r="D221" s="16">
        <v>0</v>
      </c>
      <c r="E221" s="3" t="s">
        <v>631</v>
      </c>
      <c r="F221" s="3" t="s">
        <v>631</v>
      </c>
    </row>
    <row r="222" spans="1:6" x14ac:dyDescent="0.25">
      <c r="A222">
        <v>219</v>
      </c>
      <c r="B222" s="3" t="s">
        <v>631</v>
      </c>
      <c r="C222" s="16">
        <v>0</v>
      </c>
      <c r="D222" s="16">
        <v>0</v>
      </c>
      <c r="E222" s="3" t="s">
        <v>631</v>
      </c>
      <c r="F222" s="3" t="s">
        <v>631</v>
      </c>
    </row>
    <row r="223" spans="1:6" x14ac:dyDescent="0.25">
      <c r="A223">
        <v>220</v>
      </c>
      <c r="B223" s="3" t="s">
        <v>631</v>
      </c>
      <c r="C223" s="16">
        <v>0</v>
      </c>
      <c r="D223" s="16">
        <v>0</v>
      </c>
      <c r="E223" s="3" t="s">
        <v>631</v>
      </c>
      <c r="F223" s="3" t="s">
        <v>631</v>
      </c>
    </row>
    <row r="224" spans="1:6" x14ac:dyDescent="0.25">
      <c r="A224">
        <v>221</v>
      </c>
      <c r="B224" s="3" t="s">
        <v>631</v>
      </c>
      <c r="C224" s="16">
        <v>0</v>
      </c>
      <c r="D224" s="16">
        <v>0</v>
      </c>
      <c r="E224" s="3" t="s">
        <v>631</v>
      </c>
      <c r="F224" s="3" t="s">
        <v>631</v>
      </c>
    </row>
    <row r="225" spans="1:6" x14ac:dyDescent="0.25">
      <c r="A225">
        <v>222</v>
      </c>
      <c r="B225" s="3" t="s">
        <v>631</v>
      </c>
      <c r="C225" s="16">
        <v>0</v>
      </c>
      <c r="D225" s="16">
        <v>0</v>
      </c>
      <c r="E225" s="3" t="s">
        <v>631</v>
      </c>
      <c r="F225" s="3" t="s">
        <v>631</v>
      </c>
    </row>
    <row r="226" spans="1:6" x14ac:dyDescent="0.25">
      <c r="A226">
        <v>223</v>
      </c>
      <c r="B226" s="3" t="s">
        <v>631</v>
      </c>
      <c r="C226" s="16">
        <v>0</v>
      </c>
      <c r="D226" s="16">
        <v>0</v>
      </c>
      <c r="E226" s="3" t="s">
        <v>631</v>
      </c>
      <c r="F226" s="3" t="s">
        <v>631</v>
      </c>
    </row>
    <row r="227" spans="1:6" x14ac:dyDescent="0.25">
      <c r="A227">
        <v>224</v>
      </c>
      <c r="B227" s="3" t="s">
        <v>631</v>
      </c>
      <c r="C227" s="16">
        <v>0</v>
      </c>
      <c r="D227" s="16">
        <v>0</v>
      </c>
      <c r="E227" s="3" t="s">
        <v>631</v>
      </c>
      <c r="F227" s="3" t="s">
        <v>631</v>
      </c>
    </row>
    <row r="228" spans="1:6" x14ac:dyDescent="0.25">
      <c r="A228">
        <v>225</v>
      </c>
      <c r="B228" s="3" t="s">
        <v>631</v>
      </c>
      <c r="C228" s="16">
        <v>0</v>
      </c>
      <c r="D228" s="16">
        <v>0</v>
      </c>
      <c r="E228" s="3" t="s">
        <v>631</v>
      </c>
      <c r="F228" s="3" t="s">
        <v>631</v>
      </c>
    </row>
    <row r="229" spans="1:6" x14ac:dyDescent="0.25">
      <c r="A229">
        <v>226</v>
      </c>
      <c r="B229" s="3" t="s">
        <v>631</v>
      </c>
      <c r="C229" s="16">
        <v>0</v>
      </c>
      <c r="D229" s="16">
        <v>0</v>
      </c>
      <c r="E229" s="3" t="s">
        <v>631</v>
      </c>
      <c r="F229" s="3" t="s">
        <v>631</v>
      </c>
    </row>
    <row r="230" spans="1:6" x14ac:dyDescent="0.25">
      <c r="A230">
        <v>227</v>
      </c>
      <c r="B230" s="3" t="s">
        <v>631</v>
      </c>
      <c r="C230" s="16">
        <v>0</v>
      </c>
      <c r="D230" s="16">
        <v>0</v>
      </c>
      <c r="E230" s="3" t="s">
        <v>631</v>
      </c>
      <c r="F230" s="3" t="s">
        <v>631</v>
      </c>
    </row>
    <row r="231" spans="1:6" x14ac:dyDescent="0.25">
      <c r="A231">
        <v>228</v>
      </c>
      <c r="B231" s="3" t="s">
        <v>631</v>
      </c>
      <c r="C231" s="16">
        <v>0</v>
      </c>
      <c r="D231" s="16">
        <v>0</v>
      </c>
      <c r="E231" s="3" t="s">
        <v>631</v>
      </c>
      <c r="F231" s="3" t="s">
        <v>631</v>
      </c>
    </row>
    <row r="232" spans="1:6" x14ac:dyDescent="0.25">
      <c r="A232">
        <v>229</v>
      </c>
      <c r="B232" s="3" t="s">
        <v>631</v>
      </c>
      <c r="C232" s="16">
        <v>0</v>
      </c>
      <c r="D232" s="16">
        <v>0</v>
      </c>
      <c r="E232" s="3" t="s">
        <v>631</v>
      </c>
      <c r="F232" s="3" t="s">
        <v>631</v>
      </c>
    </row>
    <row r="233" spans="1:6" x14ac:dyDescent="0.25">
      <c r="A233">
        <v>230</v>
      </c>
      <c r="B233" s="3" t="s">
        <v>631</v>
      </c>
      <c r="C233" s="16">
        <v>0</v>
      </c>
      <c r="D233" s="16">
        <v>0</v>
      </c>
      <c r="E233" s="3" t="s">
        <v>631</v>
      </c>
      <c r="F233" s="3" t="s">
        <v>631</v>
      </c>
    </row>
    <row r="234" spans="1:6" x14ac:dyDescent="0.25">
      <c r="A234">
        <v>231</v>
      </c>
      <c r="B234" s="3" t="s">
        <v>631</v>
      </c>
      <c r="C234" s="16">
        <v>0</v>
      </c>
      <c r="D234" s="16">
        <v>0</v>
      </c>
      <c r="E234" s="3" t="s">
        <v>631</v>
      </c>
      <c r="F234" s="3" t="s">
        <v>631</v>
      </c>
    </row>
    <row r="235" spans="1:6" x14ac:dyDescent="0.25">
      <c r="A235">
        <v>232</v>
      </c>
      <c r="B235" s="3" t="s">
        <v>631</v>
      </c>
      <c r="C235" s="16">
        <v>0</v>
      </c>
      <c r="D235" s="16">
        <v>0</v>
      </c>
      <c r="E235" s="3" t="s">
        <v>631</v>
      </c>
      <c r="F235" s="3" t="s">
        <v>631</v>
      </c>
    </row>
    <row r="236" spans="1:6" x14ac:dyDescent="0.25">
      <c r="A236">
        <v>233</v>
      </c>
      <c r="B236" s="3" t="s">
        <v>631</v>
      </c>
      <c r="C236" s="16">
        <v>0</v>
      </c>
      <c r="D236" s="16">
        <v>0</v>
      </c>
      <c r="E236" s="3" t="s">
        <v>631</v>
      </c>
      <c r="F236" s="3" t="s">
        <v>631</v>
      </c>
    </row>
    <row r="237" spans="1:6" x14ac:dyDescent="0.25">
      <c r="A237">
        <v>234</v>
      </c>
      <c r="B237" s="3" t="s">
        <v>631</v>
      </c>
      <c r="C237" s="16">
        <v>0</v>
      </c>
      <c r="D237" s="16">
        <v>0</v>
      </c>
      <c r="E237" s="3" t="s">
        <v>631</v>
      </c>
      <c r="F237" s="3" t="s">
        <v>631</v>
      </c>
    </row>
    <row r="238" spans="1:6" x14ac:dyDescent="0.25">
      <c r="A238">
        <v>235</v>
      </c>
      <c r="B238" s="3" t="s">
        <v>631</v>
      </c>
      <c r="C238" s="16">
        <v>0</v>
      </c>
      <c r="D238" s="16">
        <v>0</v>
      </c>
      <c r="E238" s="3" t="s">
        <v>631</v>
      </c>
      <c r="F238" s="3" t="s">
        <v>631</v>
      </c>
    </row>
    <row r="239" spans="1:6" x14ac:dyDescent="0.25">
      <c r="A239">
        <v>236</v>
      </c>
      <c r="B239" s="3" t="s">
        <v>631</v>
      </c>
      <c r="C239" s="16">
        <v>0</v>
      </c>
      <c r="D239" s="16">
        <v>0</v>
      </c>
      <c r="E239" s="3" t="s">
        <v>631</v>
      </c>
      <c r="F239" s="3" t="s">
        <v>631</v>
      </c>
    </row>
    <row r="240" spans="1:6" x14ac:dyDescent="0.25">
      <c r="A240">
        <v>237</v>
      </c>
      <c r="B240" s="3" t="s">
        <v>631</v>
      </c>
      <c r="C240" s="16">
        <v>0</v>
      </c>
      <c r="D240" s="16">
        <v>0</v>
      </c>
      <c r="E240" s="3" t="s">
        <v>631</v>
      </c>
      <c r="F240" s="3" t="s">
        <v>631</v>
      </c>
    </row>
    <row r="241" spans="1:6" x14ac:dyDescent="0.25">
      <c r="A241">
        <v>238</v>
      </c>
      <c r="B241" s="3" t="s">
        <v>631</v>
      </c>
      <c r="C241" s="16">
        <v>0</v>
      </c>
      <c r="D241" s="16">
        <v>0</v>
      </c>
      <c r="E241" s="3" t="s">
        <v>631</v>
      </c>
      <c r="F241" s="3" t="s">
        <v>631</v>
      </c>
    </row>
    <row r="242" spans="1:6" x14ac:dyDescent="0.25">
      <c r="A242">
        <v>239</v>
      </c>
      <c r="B242" s="3" t="s">
        <v>631</v>
      </c>
      <c r="C242" s="16">
        <v>0</v>
      </c>
      <c r="D242" s="16">
        <v>0</v>
      </c>
      <c r="E242" s="3" t="s">
        <v>631</v>
      </c>
      <c r="F242" s="3" t="s">
        <v>631</v>
      </c>
    </row>
    <row r="243" spans="1:6" x14ac:dyDescent="0.25">
      <c r="A243">
        <v>240</v>
      </c>
      <c r="B243" s="3" t="s">
        <v>631</v>
      </c>
      <c r="C243" s="16">
        <v>0</v>
      </c>
      <c r="D243" s="16">
        <v>0</v>
      </c>
      <c r="E243" s="3" t="s">
        <v>631</v>
      </c>
      <c r="F243" s="3" t="s">
        <v>631</v>
      </c>
    </row>
    <row r="244" spans="1:6" x14ac:dyDescent="0.25">
      <c r="A244">
        <v>241</v>
      </c>
      <c r="B244" s="3" t="s">
        <v>631</v>
      </c>
      <c r="C244" s="16">
        <v>0</v>
      </c>
      <c r="D244" s="16">
        <v>0</v>
      </c>
      <c r="E244" s="3" t="s">
        <v>631</v>
      </c>
      <c r="F244" s="3" t="s">
        <v>631</v>
      </c>
    </row>
    <row r="245" spans="1:6" x14ac:dyDescent="0.25">
      <c r="A245">
        <v>242</v>
      </c>
      <c r="B245" s="3" t="s">
        <v>631</v>
      </c>
      <c r="C245" s="16">
        <v>0</v>
      </c>
      <c r="D245" s="16">
        <v>0</v>
      </c>
      <c r="E245" s="3" t="s">
        <v>631</v>
      </c>
      <c r="F245" s="3" t="s">
        <v>631</v>
      </c>
    </row>
    <row r="246" spans="1:6" x14ac:dyDescent="0.25">
      <c r="A246">
        <v>243</v>
      </c>
      <c r="B246" s="3" t="s">
        <v>631</v>
      </c>
      <c r="C246" s="16">
        <v>0</v>
      </c>
      <c r="D246" s="16">
        <v>0</v>
      </c>
      <c r="E246" s="3" t="s">
        <v>631</v>
      </c>
      <c r="F246" s="3" t="s">
        <v>631</v>
      </c>
    </row>
    <row r="247" spans="1:6" x14ac:dyDescent="0.25">
      <c r="A247">
        <v>244</v>
      </c>
      <c r="B247" s="3" t="s">
        <v>631</v>
      </c>
      <c r="C247" s="16">
        <v>0</v>
      </c>
      <c r="D247" s="16">
        <v>0</v>
      </c>
      <c r="E247" s="3" t="s">
        <v>631</v>
      </c>
      <c r="F247" s="3" t="s">
        <v>631</v>
      </c>
    </row>
    <row r="248" spans="1:6" x14ac:dyDescent="0.25">
      <c r="A248">
        <v>245</v>
      </c>
      <c r="B248" s="3" t="s">
        <v>631</v>
      </c>
      <c r="C248" s="16">
        <v>0</v>
      </c>
      <c r="D248" s="16">
        <v>0</v>
      </c>
      <c r="E248" s="3" t="s">
        <v>631</v>
      </c>
      <c r="F248" s="3" t="s">
        <v>631</v>
      </c>
    </row>
    <row r="249" spans="1:6" x14ac:dyDescent="0.25">
      <c r="A249">
        <v>246</v>
      </c>
      <c r="B249" s="3" t="s">
        <v>631</v>
      </c>
      <c r="C249" s="16">
        <v>0</v>
      </c>
      <c r="D249" s="16">
        <v>0</v>
      </c>
      <c r="E249" s="3" t="s">
        <v>631</v>
      </c>
      <c r="F249" s="3" t="s">
        <v>631</v>
      </c>
    </row>
    <row r="250" spans="1:6" x14ac:dyDescent="0.25">
      <c r="A250">
        <v>247</v>
      </c>
      <c r="B250" s="3" t="s">
        <v>631</v>
      </c>
      <c r="C250" s="16">
        <v>0</v>
      </c>
      <c r="D250" s="16">
        <v>0</v>
      </c>
      <c r="E250" s="3" t="s">
        <v>631</v>
      </c>
      <c r="F250" s="3" t="s">
        <v>631</v>
      </c>
    </row>
    <row r="251" spans="1:6" x14ac:dyDescent="0.25">
      <c r="A251">
        <v>248</v>
      </c>
      <c r="B251" s="3" t="s">
        <v>631</v>
      </c>
      <c r="C251" s="16">
        <v>0</v>
      </c>
      <c r="D251" s="16">
        <v>0</v>
      </c>
      <c r="E251" s="3" t="s">
        <v>631</v>
      </c>
      <c r="F251" s="3" t="s">
        <v>631</v>
      </c>
    </row>
    <row r="252" spans="1:6" x14ac:dyDescent="0.25">
      <c r="A252">
        <v>249</v>
      </c>
      <c r="B252" s="3" t="s">
        <v>631</v>
      </c>
      <c r="C252" s="16">
        <v>0</v>
      </c>
      <c r="D252" s="16">
        <v>0</v>
      </c>
      <c r="E252" s="3" t="s">
        <v>631</v>
      </c>
      <c r="F252" s="3" t="s">
        <v>631</v>
      </c>
    </row>
    <row r="253" spans="1:6" x14ac:dyDescent="0.25">
      <c r="A253">
        <v>250</v>
      </c>
      <c r="B253" s="3" t="s">
        <v>631</v>
      </c>
      <c r="C253" s="16">
        <v>0</v>
      </c>
      <c r="D253" s="16">
        <v>0</v>
      </c>
      <c r="E253" s="3" t="s">
        <v>631</v>
      </c>
      <c r="F253" s="3" t="s">
        <v>631</v>
      </c>
    </row>
    <row r="254" spans="1:6" x14ac:dyDescent="0.25">
      <c r="A254">
        <v>251</v>
      </c>
      <c r="B254" s="3" t="s">
        <v>631</v>
      </c>
      <c r="C254" s="16">
        <v>0</v>
      </c>
      <c r="D254" s="16">
        <v>0</v>
      </c>
      <c r="E254" s="3" t="s">
        <v>631</v>
      </c>
      <c r="F254" s="3" t="s">
        <v>631</v>
      </c>
    </row>
    <row r="255" spans="1:6" x14ac:dyDescent="0.25">
      <c r="A255">
        <v>252</v>
      </c>
      <c r="B255" s="3" t="s">
        <v>631</v>
      </c>
      <c r="C255" s="16">
        <v>0</v>
      </c>
      <c r="D255" s="16">
        <v>0</v>
      </c>
      <c r="E255" s="3" t="s">
        <v>631</v>
      </c>
      <c r="F255" s="3" t="s">
        <v>631</v>
      </c>
    </row>
    <row r="256" spans="1:6" x14ac:dyDescent="0.25">
      <c r="A256">
        <v>253</v>
      </c>
      <c r="B256" s="3" t="s">
        <v>631</v>
      </c>
      <c r="C256" s="16">
        <v>0</v>
      </c>
      <c r="D256" s="16">
        <v>0</v>
      </c>
      <c r="E256" s="3" t="s">
        <v>631</v>
      </c>
      <c r="F256" s="3" t="s">
        <v>631</v>
      </c>
    </row>
    <row r="257" spans="1:6" x14ac:dyDescent="0.25">
      <c r="A257">
        <v>254</v>
      </c>
      <c r="B257" s="3" t="s">
        <v>631</v>
      </c>
      <c r="C257" s="16">
        <v>0</v>
      </c>
      <c r="D257" s="16">
        <v>0</v>
      </c>
      <c r="E257" s="3" t="s">
        <v>631</v>
      </c>
      <c r="F257" s="3" t="s">
        <v>631</v>
      </c>
    </row>
    <row r="258" spans="1:6" x14ac:dyDescent="0.25">
      <c r="A258">
        <v>255</v>
      </c>
      <c r="B258" s="3" t="s">
        <v>631</v>
      </c>
      <c r="C258" s="16">
        <v>0</v>
      </c>
      <c r="D258" s="16">
        <v>0</v>
      </c>
      <c r="E258" s="3" t="s">
        <v>631</v>
      </c>
      <c r="F258" s="3" t="s">
        <v>631</v>
      </c>
    </row>
    <row r="259" spans="1:6" x14ac:dyDescent="0.25">
      <c r="A259">
        <v>256</v>
      </c>
      <c r="B259" s="3" t="s">
        <v>631</v>
      </c>
      <c r="C259" s="16">
        <v>0</v>
      </c>
      <c r="D259" s="16">
        <v>0</v>
      </c>
      <c r="E259" s="3" t="s">
        <v>631</v>
      </c>
      <c r="F259" s="3" t="s">
        <v>631</v>
      </c>
    </row>
    <row r="260" spans="1:6" x14ac:dyDescent="0.25">
      <c r="A260">
        <v>257</v>
      </c>
      <c r="B260" s="3" t="s">
        <v>631</v>
      </c>
      <c r="C260" s="16">
        <v>0</v>
      </c>
      <c r="D260" s="16">
        <v>0</v>
      </c>
      <c r="E260" s="3" t="s">
        <v>631</v>
      </c>
      <c r="F260" s="3" t="s">
        <v>631</v>
      </c>
    </row>
    <row r="261" spans="1:6" x14ac:dyDescent="0.25">
      <c r="A261">
        <v>258</v>
      </c>
      <c r="B261" s="3" t="s">
        <v>631</v>
      </c>
      <c r="C261" s="16">
        <v>0</v>
      </c>
      <c r="D261" s="16">
        <v>0</v>
      </c>
      <c r="E261" s="3" t="s">
        <v>631</v>
      </c>
      <c r="F261" s="3" t="s">
        <v>631</v>
      </c>
    </row>
    <row r="262" spans="1:6" x14ac:dyDescent="0.25">
      <c r="A262">
        <v>259</v>
      </c>
      <c r="B262" s="3" t="s">
        <v>631</v>
      </c>
      <c r="C262" s="16">
        <v>0</v>
      </c>
      <c r="D262" s="16">
        <v>0</v>
      </c>
      <c r="E262" s="3" t="s">
        <v>631</v>
      </c>
      <c r="F262" s="3" t="s">
        <v>631</v>
      </c>
    </row>
    <row r="263" spans="1:6" x14ac:dyDescent="0.25">
      <c r="A263">
        <v>260</v>
      </c>
      <c r="B263" s="3" t="s">
        <v>631</v>
      </c>
      <c r="C263" s="16">
        <v>0</v>
      </c>
      <c r="D263" s="16">
        <v>0</v>
      </c>
      <c r="E263" s="3" t="s">
        <v>631</v>
      </c>
      <c r="F263" s="3" t="s">
        <v>631</v>
      </c>
    </row>
    <row r="264" spans="1:6" x14ac:dyDescent="0.25">
      <c r="A264">
        <v>261</v>
      </c>
      <c r="B264" s="3" t="s">
        <v>631</v>
      </c>
      <c r="C264" s="16">
        <v>0</v>
      </c>
      <c r="D264" s="16">
        <v>0</v>
      </c>
      <c r="E264" s="3" t="s">
        <v>631</v>
      </c>
      <c r="F264" s="3" t="s">
        <v>631</v>
      </c>
    </row>
    <row r="265" spans="1:6" x14ac:dyDescent="0.25">
      <c r="A265">
        <v>262</v>
      </c>
      <c r="B265" s="3" t="s">
        <v>631</v>
      </c>
      <c r="C265" s="16">
        <v>0</v>
      </c>
      <c r="D265" s="16">
        <v>0</v>
      </c>
      <c r="E265" s="3" t="s">
        <v>631</v>
      </c>
      <c r="F265" s="3" t="s">
        <v>631</v>
      </c>
    </row>
    <row r="266" spans="1:6" x14ac:dyDescent="0.25">
      <c r="A266">
        <v>263</v>
      </c>
      <c r="B266" s="3" t="s">
        <v>631</v>
      </c>
      <c r="C266" s="16">
        <v>0</v>
      </c>
      <c r="D266" s="16">
        <v>0</v>
      </c>
      <c r="E266" s="3" t="s">
        <v>631</v>
      </c>
      <c r="F266" s="3" t="s">
        <v>631</v>
      </c>
    </row>
    <row r="267" spans="1:6" x14ac:dyDescent="0.25">
      <c r="A267">
        <v>264</v>
      </c>
      <c r="B267" s="3" t="s">
        <v>631</v>
      </c>
      <c r="C267" s="16">
        <v>0</v>
      </c>
      <c r="D267" s="16">
        <v>0</v>
      </c>
      <c r="E267" s="3" t="s">
        <v>631</v>
      </c>
      <c r="F267" s="3" t="s">
        <v>631</v>
      </c>
    </row>
    <row r="268" spans="1:6" x14ac:dyDescent="0.25">
      <c r="A268">
        <v>265</v>
      </c>
      <c r="B268" s="3" t="s">
        <v>631</v>
      </c>
      <c r="C268" s="16">
        <v>0</v>
      </c>
      <c r="D268" s="16">
        <v>0</v>
      </c>
      <c r="E268" s="3" t="s">
        <v>631</v>
      </c>
      <c r="F268" s="3" t="s">
        <v>631</v>
      </c>
    </row>
    <row r="269" spans="1:6" x14ac:dyDescent="0.25">
      <c r="A269">
        <v>266</v>
      </c>
      <c r="B269" s="3" t="s">
        <v>631</v>
      </c>
      <c r="C269" s="16">
        <v>0</v>
      </c>
      <c r="D269" s="16">
        <v>0</v>
      </c>
      <c r="E269" s="3" t="s">
        <v>631</v>
      </c>
      <c r="F269" s="3" t="s">
        <v>631</v>
      </c>
    </row>
    <row r="270" spans="1:6" x14ac:dyDescent="0.25">
      <c r="A270">
        <v>267</v>
      </c>
      <c r="B270" s="3" t="s">
        <v>631</v>
      </c>
      <c r="C270" s="16">
        <v>0</v>
      </c>
      <c r="D270" s="16">
        <v>0</v>
      </c>
      <c r="E270" s="3" t="s">
        <v>631</v>
      </c>
      <c r="F270" s="3" t="s">
        <v>631</v>
      </c>
    </row>
    <row r="271" spans="1:6" x14ac:dyDescent="0.25">
      <c r="A271">
        <v>268</v>
      </c>
      <c r="B271" s="3" t="s">
        <v>631</v>
      </c>
      <c r="C271" s="16">
        <v>0</v>
      </c>
      <c r="D271" s="16">
        <v>0</v>
      </c>
      <c r="E271" s="3" t="s">
        <v>631</v>
      </c>
      <c r="F271" s="3" t="s">
        <v>631</v>
      </c>
    </row>
    <row r="272" spans="1:6" x14ac:dyDescent="0.25">
      <c r="A272">
        <v>269</v>
      </c>
      <c r="B272" s="3" t="s">
        <v>631</v>
      </c>
      <c r="C272" s="16">
        <v>0</v>
      </c>
      <c r="D272" s="16">
        <v>0</v>
      </c>
      <c r="E272" s="3" t="s">
        <v>631</v>
      </c>
      <c r="F272" s="3" t="s">
        <v>631</v>
      </c>
    </row>
    <row r="273" spans="1:6" x14ac:dyDescent="0.25">
      <c r="A273">
        <v>270</v>
      </c>
      <c r="B273" s="3" t="s">
        <v>631</v>
      </c>
      <c r="C273" s="16">
        <v>0</v>
      </c>
      <c r="D273" s="16">
        <v>0</v>
      </c>
      <c r="E273" s="3" t="s">
        <v>631</v>
      </c>
      <c r="F273" s="3" t="s">
        <v>631</v>
      </c>
    </row>
    <row r="274" spans="1:6" x14ac:dyDescent="0.25">
      <c r="A274">
        <v>271</v>
      </c>
      <c r="B274" s="3" t="s">
        <v>631</v>
      </c>
      <c r="C274" s="16">
        <v>0</v>
      </c>
      <c r="D274" s="16">
        <v>0</v>
      </c>
      <c r="E274" s="3" t="s">
        <v>631</v>
      </c>
      <c r="F274" s="3" t="s">
        <v>631</v>
      </c>
    </row>
    <row r="275" spans="1:6" x14ac:dyDescent="0.25">
      <c r="A275">
        <v>272</v>
      </c>
      <c r="B275" s="3" t="s">
        <v>631</v>
      </c>
      <c r="C275" s="16">
        <v>0</v>
      </c>
      <c r="D275" s="16">
        <v>0</v>
      </c>
      <c r="E275" s="3" t="s">
        <v>631</v>
      </c>
      <c r="F275" s="3" t="s">
        <v>631</v>
      </c>
    </row>
    <row r="276" spans="1:6" x14ac:dyDescent="0.25">
      <c r="A276">
        <v>273</v>
      </c>
      <c r="B276" s="3" t="s">
        <v>631</v>
      </c>
      <c r="C276" s="16">
        <v>0</v>
      </c>
      <c r="D276" s="16">
        <v>0</v>
      </c>
      <c r="E276" s="3" t="s">
        <v>631</v>
      </c>
      <c r="F276" s="3" t="s">
        <v>631</v>
      </c>
    </row>
    <row r="277" spans="1:6" x14ac:dyDescent="0.25">
      <c r="A277">
        <v>274</v>
      </c>
      <c r="B277" s="3" t="s">
        <v>631</v>
      </c>
      <c r="C277" s="16">
        <v>0</v>
      </c>
      <c r="D277" s="16">
        <v>0</v>
      </c>
      <c r="E277" s="3" t="s">
        <v>631</v>
      </c>
      <c r="F277" s="3" t="s">
        <v>631</v>
      </c>
    </row>
    <row r="278" spans="1:6" x14ac:dyDescent="0.25">
      <c r="A278">
        <v>275</v>
      </c>
      <c r="B278" s="3" t="s">
        <v>631</v>
      </c>
      <c r="C278" s="16">
        <v>0</v>
      </c>
      <c r="D278" s="16">
        <v>0</v>
      </c>
      <c r="E278" s="3" t="s">
        <v>631</v>
      </c>
      <c r="F278" s="3" t="s">
        <v>631</v>
      </c>
    </row>
    <row r="279" spans="1:6" x14ac:dyDescent="0.25">
      <c r="A279">
        <v>276</v>
      </c>
      <c r="B279" s="3" t="s">
        <v>631</v>
      </c>
      <c r="C279" s="16">
        <v>0</v>
      </c>
      <c r="D279" s="16">
        <v>0</v>
      </c>
      <c r="E279" s="3" t="s">
        <v>631</v>
      </c>
      <c r="F279" s="3" t="s">
        <v>631</v>
      </c>
    </row>
    <row r="280" spans="1:6" x14ac:dyDescent="0.25">
      <c r="A280">
        <v>277</v>
      </c>
      <c r="B280" s="3" t="s">
        <v>631</v>
      </c>
      <c r="C280" s="16">
        <v>0</v>
      </c>
      <c r="D280" s="16">
        <v>0</v>
      </c>
      <c r="E280" s="3" t="s">
        <v>631</v>
      </c>
      <c r="F280" s="3" t="s">
        <v>631</v>
      </c>
    </row>
    <row r="281" spans="1:6" x14ac:dyDescent="0.25">
      <c r="A281">
        <v>278</v>
      </c>
      <c r="B281" s="3" t="s">
        <v>631</v>
      </c>
      <c r="C281" s="16">
        <v>0</v>
      </c>
      <c r="D281" s="16">
        <v>0</v>
      </c>
      <c r="E281" s="3" t="s">
        <v>631</v>
      </c>
      <c r="F281" s="3" t="s">
        <v>631</v>
      </c>
    </row>
    <row r="282" spans="1:6" x14ac:dyDescent="0.25">
      <c r="A282">
        <v>279</v>
      </c>
      <c r="B282" s="3" t="s">
        <v>631</v>
      </c>
      <c r="C282" s="16">
        <v>0</v>
      </c>
      <c r="D282" s="16">
        <v>0</v>
      </c>
      <c r="E282" s="3" t="s">
        <v>631</v>
      </c>
      <c r="F282" s="3" t="s">
        <v>631</v>
      </c>
    </row>
    <row r="283" spans="1:6" x14ac:dyDescent="0.25">
      <c r="A283">
        <v>280</v>
      </c>
      <c r="B283" s="3" t="s">
        <v>631</v>
      </c>
      <c r="C283" s="16">
        <v>0</v>
      </c>
      <c r="D283" s="16">
        <v>0</v>
      </c>
      <c r="E283" s="3" t="s">
        <v>631</v>
      </c>
      <c r="F283" s="3" t="s">
        <v>631</v>
      </c>
    </row>
    <row r="284" spans="1:6" x14ac:dyDescent="0.25">
      <c r="A284">
        <v>281</v>
      </c>
      <c r="B284" s="3" t="s">
        <v>631</v>
      </c>
      <c r="C284" s="16">
        <v>0</v>
      </c>
      <c r="D284" s="16">
        <v>0</v>
      </c>
      <c r="E284" s="3" t="s">
        <v>631</v>
      </c>
      <c r="F284" s="3" t="s">
        <v>631</v>
      </c>
    </row>
    <row r="285" spans="1:6" x14ac:dyDescent="0.25">
      <c r="A285">
        <v>282</v>
      </c>
      <c r="B285" s="3" t="s">
        <v>631</v>
      </c>
      <c r="C285" s="16">
        <v>0</v>
      </c>
      <c r="D285" s="16">
        <v>0</v>
      </c>
      <c r="E285" s="3" t="s">
        <v>631</v>
      </c>
      <c r="F285" s="3" t="s">
        <v>631</v>
      </c>
    </row>
    <row r="286" spans="1:6" x14ac:dyDescent="0.25">
      <c r="A286">
        <v>283</v>
      </c>
      <c r="B286" s="3" t="s">
        <v>631</v>
      </c>
      <c r="C286" s="16">
        <v>0</v>
      </c>
      <c r="D286" s="16">
        <v>0</v>
      </c>
      <c r="E286" s="3" t="s">
        <v>631</v>
      </c>
      <c r="F286" s="3" t="s">
        <v>631</v>
      </c>
    </row>
    <row r="287" spans="1:6" x14ac:dyDescent="0.25">
      <c r="A287">
        <v>284</v>
      </c>
      <c r="B287" s="3" t="s">
        <v>631</v>
      </c>
      <c r="C287" s="16">
        <v>0</v>
      </c>
      <c r="D287" s="16">
        <v>0</v>
      </c>
      <c r="E287" s="3" t="s">
        <v>631</v>
      </c>
      <c r="F287" s="3" t="s">
        <v>631</v>
      </c>
    </row>
    <row r="288" spans="1:6" x14ac:dyDescent="0.25">
      <c r="A288">
        <v>285</v>
      </c>
      <c r="B288" s="3" t="s">
        <v>631</v>
      </c>
      <c r="C288" s="16">
        <v>0</v>
      </c>
      <c r="D288" s="16">
        <v>0</v>
      </c>
      <c r="E288" s="3" t="s">
        <v>631</v>
      </c>
      <c r="F288" s="3" t="s">
        <v>631</v>
      </c>
    </row>
    <row r="289" spans="1:6" x14ac:dyDescent="0.25">
      <c r="A289">
        <v>286</v>
      </c>
      <c r="B289" s="3" t="s">
        <v>631</v>
      </c>
      <c r="C289" s="16">
        <v>0</v>
      </c>
      <c r="D289" s="16">
        <v>0</v>
      </c>
      <c r="E289" s="3" t="s">
        <v>631</v>
      </c>
      <c r="F289" s="3" t="s">
        <v>631</v>
      </c>
    </row>
    <row r="290" spans="1:6" x14ac:dyDescent="0.25">
      <c r="A290">
        <v>287</v>
      </c>
      <c r="B290" s="3" t="s">
        <v>631</v>
      </c>
      <c r="C290" s="16">
        <v>0</v>
      </c>
      <c r="D290" s="16">
        <v>0</v>
      </c>
      <c r="E290" s="3" t="s">
        <v>631</v>
      </c>
      <c r="F290" s="3" t="s">
        <v>631</v>
      </c>
    </row>
    <row r="291" spans="1:6" x14ac:dyDescent="0.25">
      <c r="A291">
        <v>288</v>
      </c>
      <c r="B291" s="3" t="s">
        <v>631</v>
      </c>
      <c r="C291" s="16">
        <v>0</v>
      </c>
      <c r="D291" s="16">
        <v>0</v>
      </c>
      <c r="E291" s="3" t="s">
        <v>631</v>
      </c>
      <c r="F291" s="3" t="s">
        <v>631</v>
      </c>
    </row>
    <row r="292" spans="1:6" x14ac:dyDescent="0.25">
      <c r="A292">
        <v>289</v>
      </c>
      <c r="B292" s="3" t="s">
        <v>631</v>
      </c>
      <c r="C292" s="16">
        <v>0</v>
      </c>
      <c r="D292" s="16">
        <v>0</v>
      </c>
      <c r="E292" s="3" t="s">
        <v>631</v>
      </c>
      <c r="F292" s="3" t="s">
        <v>631</v>
      </c>
    </row>
    <row r="293" spans="1:6" x14ac:dyDescent="0.25">
      <c r="A293">
        <v>290</v>
      </c>
      <c r="B293" s="3" t="s">
        <v>631</v>
      </c>
      <c r="C293" s="16">
        <v>0</v>
      </c>
      <c r="D293" s="16">
        <v>0</v>
      </c>
      <c r="E293" s="3" t="s">
        <v>631</v>
      </c>
      <c r="F293" s="3" t="s">
        <v>631</v>
      </c>
    </row>
    <row r="294" spans="1:6" x14ac:dyDescent="0.25">
      <c r="A294">
        <v>291</v>
      </c>
      <c r="B294" s="3" t="s">
        <v>631</v>
      </c>
      <c r="C294" s="16">
        <v>0</v>
      </c>
      <c r="D294" s="16">
        <v>0</v>
      </c>
      <c r="E294" s="3" t="s">
        <v>631</v>
      </c>
      <c r="F294" s="3" t="s">
        <v>631</v>
      </c>
    </row>
    <row r="295" spans="1:6" x14ac:dyDescent="0.25">
      <c r="A295">
        <v>292</v>
      </c>
      <c r="B295" s="3" t="s">
        <v>631</v>
      </c>
      <c r="C295" s="16">
        <v>0</v>
      </c>
      <c r="D295" s="16">
        <v>0</v>
      </c>
      <c r="E295" s="3" t="s">
        <v>631</v>
      </c>
      <c r="F295" s="3" t="s">
        <v>631</v>
      </c>
    </row>
    <row r="296" spans="1:6" x14ac:dyDescent="0.25">
      <c r="A296">
        <v>293</v>
      </c>
      <c r="B296" s="3" t="s">
        <v>631</v>
      </c>
      <c r="C296" s="16">
        <v>0</v>
      </c>
      <c r="D296" s="16">
        <v>0</v>
      </c>
      <c r="E296" s="3" t="s">
        <v>631</v>
      </c>
      <c r="F296" s="3" t="s">
        <v>631</v>
      </c>
    </row>
    <row r="297" spans="1:6" x14ac:dyDescent="0.25">
      <c r="A297">
        <v>294</v>
      </c>
      <c r="B297" s="3" t="s">
        <v>631</v>
      </c>
      <c r="C297" s="16">
        <v>0</v>
      </c>
      <c r="D297" s="16">
        <v>0</v>
      </c>
      <c r="E297" s="3" t="s">
        <v>631</v>
      </c>
      <c r="F297" s="3" t="s">
        <v>631</v>
      </c>
    </row>
    <row r="298" spans="1:6" x14ac:dyDescent="0.25">
      <c r="A298">
        <v>295</v>
      </c>
      <c r="B298" s="3" t="s">
        <v>631</v>
      </c>
      <c r="C298" s="16">
        <v>0</v>
      </c>
      <c r="D298" s="16">
        <v>0</v>
      </c>
      <c r="E298" s="3" t="s">
        <v>631</v>
      </c>
      <c r="F298" s="3" t="s">
        <v>631</v>
      </c>
    </row>
    <row r="299" spans="1:6" x14ac:dyDescent="0.25">
      <c r="A299">
        <v>296</v>
      </c>
      <c r="B299" s="3" t="s">
        <v>631</v>
      </c>
      <c r="C299" s="16">
        <v>0</v>
      </c>
      <c r="D299" s="16">
        <v>0</v>
      </c>
      <c r="E299" s="3" t="s">
        <v>631</v>
      </c>
      <c r="F299" s="3" t="s">
        <v>631</v>
      </c>
    </row>
    <row r="300" spans="1:6" x14ac:dyDescent="0.25">
      <c r="A300">
        <v>297</v>
      </c>
      <c r="B300" s="3" t="s">
        <v>631</v>
      </c>
      <c r="C300" s="16">
        <v>0</v>
      </c>
      <c r="D300" s="16">
        <v>0</v>
      </c>
      <c r="E300" s="3" t="s">
        <v>631</v>
      </c>
      <c r="F300" s="3" t="s">
        <v>631</v>
      </c>
    </row>
    <row r="301" spans="1:6" x14ac:dyDescent="0.25">
      <c r="A301">
        <v>298</v>
      </c>
      <c r="B301" s="3" t="s">
        <v>631</v>
      </c>
      <c r="C301" s="16">
        <v>0</v>
      </c>
      <c r="D301" s="16">
        <v>0</v>
      </c>
      <c r="E301" s="3" t="s">
        <v>631</v>
      </c>
      <c r="F301" s="3" t="s">
        <v>631</v>
      </c>
    </row>
    <row r="302" spans="1:6" x14ac:dyDescent="0.25">
      <c r="A302">
        <v>299</v>
      </c>
      <c r="B302" s="3" t="s">
        <v>631</v>
      </c>
      <c r="C302" s="16">
        <v>0</v>
      </c>
      <c r="D302" s="16">
        <v>0</v>
      </c>
      <c r="E302" s="3" t="s">
        <v>631</v>
      </c>
      <c r="F302" s="3" t="s">
        <v>631</v>
      </c>
    </row>
    <row r="303" spans="1:6" x14ac:dyDescent="0.25">
      <c r="A303">
        <v>300</v>
      </c>
      <c r="B303" s="3" t="s">
        <v>631</v>
      </c>
      <c r="C303" s="16">
        <v>0</v>
      </c>
      <c r="D303" s="16">
        <v>0</v>
      </c>
      <c r="E303" s="3" t="s">
        <v>631</v>
      </c>
      <c r="F303" s="3" t="s">
        <v>631</v>
      </c>
    </row>
    <row r="304" spans="1:6" x14ac:dyDescent="0.25">
      <c r="A304">
        <v>301</v>
      </c>
      <c r="B304" s="3" t="s">
        <v>631</v>
      </c>
      <c r="C304" s="16">
        <v>0</v>
      </c>
      <c r="D304" s="16">
        <v>0</v>
      </c>
      <c r="E304" s="3" t="s">
        <v>631</v>
      </c>
      <c r="F304" s="3" t="s">
        <v>631</v>
      </c>
    </row>
    <row r="305" spans="1:6" x14ac:dyDescent="0.25">
      <c r="A305">
        <v>302</v>
      </c>
      <c r="B305" s="3" t="s">
        <v>631</v>
      </c>
      <c r="C305" s="16">
        <v>0</v>
      </c>
      <c r="D305" s="16">
        <v>0</v>
      </c>
      <c r="E305" s="3" t="s">
        <v>631</v>
      </c>
      <c r="F305" s="3" t="s">
        <v>631</v>
      </c>
    </row>
    <row r="306" spans="1:6" x14ac:dyDescent="0.25">
      <c r="A306">
        <v>303</v>
      </c>
      <c r="B306" s="3" t="s">
        <v>631</v>
      </c>
      <c r="C306" s="16">
        <v>0</v>
      </c>
      <c r="D306" s="16">
        <v>0</v>
      </c>
      <c r="E306" s="3" t="s">
        <v>631</v>
      </c>
      <c r="F306" s="3" t="s">
        <v>631</v>
      </c>
    </row>
    <row r="307" spans="1:6" x14ac:dyDescent="0.25">
      <c r="A307">
        <v>304</v>
      </c>
      <c r="B307" s="3" t="s">
        <v>631</v>
      </c>
      <c r="C307" s="16">
        <v>0</v>
      </c>
      <c r="D307" s="16">
        <v>0</v>
      </c>
      <c r="E307" s="3" t="s">
        <v>631</v>
      </c>
      <c r="F307" s="3" t="s">
        <v>631</v>
      </c>
    </row>
    <row r="308" spans="1:6" x14ac:dyDescent="0.25">
      <c r="A308">
        <v>305</v>
      </c>
      <c r="B308" s="3" t="s">
        <v>631</v>
      </c>
      <c r="C308" s="16">
        <v>0</v>
      </c>
      <c r="D308" s="16">
        <v>0</v>
      </c>
      <c r="E308" s="3" t="s">
        <v>631</v>
      </c>
      <c r="F308" s="3" t="s">
        <v>631</v>
      </c>
    </row>
    <row r="309" spans="1:6" x14ac:dyDescent="0.25">
      <c r="A309">
        <v>306</v>
      </c>
      <c r="B309" s="3" t="s">
        <v>631</v>
      </c>
      <c r="C309" s="16">
        <v>0</v>
      </c>
      <c r="D309" s="16">
        <v>0</v>
      </c>
      <c r="E309" s="3" t="s">
        <v>631</v>
      </c>
      <c r="F309" s="3" t="s">
        <v>631</v>
      </c>
    </row>
    <row r="310" spans="1:6" x14ac:dyDescent="0.25">
      <c r="A310">
        <v>307</v>
      </c>
      <c r="B310" s="3" t="s">
        <v>631</v>
      </c>
      <c r="C310" s="16">
        <v>0</v>
      </c>
      <c r="D310" s="16">
        <v>0</v>
      </c>
      <c r="E310" s="3" t="s">
        <v>631</v>
      </c>
      <c r="F310" s="3" t="s">
        <v>631</v>
      </c>
    </row>
    <row r="311" spans="1:6" x14ac:dyDescent="0.25">
      <c r="A311">
        <v>308</v>
      </c>
      <c r="B311" s="3" t="s">
        <v>631</v>
      </c>
      <c r="C311" s="16">
        <v>0</v>
      </c>
      <c r="D311" s="16">
        <v>0</v>
      </c>
      <c r="E311" s="3" t="s">
        <v>631</v>
      </c>
      <c r="F311" s="3" t="s">
        <v>631</v>
      </c>
    </row>
    <row r="312" spans="1:6" x14ac:dyDescent="0.25">
      <c r="A312">
        <v>309</v>
      </c>
      <c r="B312" s="3" t="s">
        <v>631</v>
      </c>
      <c r="C312" s="16">
        <v>0</v>
      </c>
      <c r="D312" s="16">
        <v>0</v>
      </c>
      <c r="E312" s="3" t="s">
        <v>631</v>
      </c>
      <c r="F312" s="3" t="s">
        <v>631</v>
      </c>
    </row>
    <row r="313" spans="1:6" x14ac:dyDescent="0.25">
      <c r="A313">
        <v>310</v>
      </c>
      <c r="B313" s="3" t="s">
        <v>631</v>
      </c>
      <c r="C313" s="16">
        <v>0</v>
      </c>
      <c r="D313" s="16">
        <v>0</v>
      </c>
      <c r="E313" s="3" t="s">
        <v>631</v>
      </c>
      <c r="F313" s="3" t="s">
        <v>631</v>
      </c>
    </row>
    <row r="314" spans="1:6" x14ac:dyDescent="0.25">
      <c r="A314">
        <v>311</v>
      </c>
      <c r="B314" s="3" t="s">
        <v>631</v>
      </c>
      <c r="C314" s="16">
        <v>0</v>
      </c>
      <c r="D314" s="16">
        <v>0</v>
      </c>
      <c r="E314" s="3" t="s">
        <v>631</v>
      </c>
      <c r="F314" s="3" t="s">
        <v>631</v>
      </c>
    </row>
    <row r="315" spans="1:6" x14ac:dyDescent="0.25">
      <c r="A315">
        <v>312</v>
      </c>
      <c r="B315" s="3" t="s">
        <v>631</v>
      </c>
      <c r="C315" s="16">
        <v>0</v>
      </c>
      <c r="D315" s="16">
        <v>0</v>
      </c>
      <c r="E315" s="3" t="s">
        <v>631</v>
      </c>
      <c r="F315" s="3" t="s">
        <v>631</v>
      </c>
    </row>
    <row r="316" spans="1:6" x14ac:dyDescent="0.25">
      <c r="A316">
        <v>313</v>
      </c>
      <c r="B316" s="3" t="s">
        <v>631</v>
      </c>
      <c r="C316" s="16">
        <v>0</v>
      </c>
      <c r="D316" s="16">
        <v>0</v>
      </c>
      <c r="E316" s="3" t="s">
        <v>631</v>
      </c>
      <c r="F316" s="3" t="s">
        <v>631</v>
      </c>
    </row>
    <row r="317" spans="1:6" x14ac:dyDescent="0.25">
      <c r="A317">
        <v>314</v>
      </c>
      <c r="B317" s="3" t="s">
        <v>631</v>
      </c>
      <c r="C317" s="16">
        <v>0</v>
      </c>
      <c r="D317" s="16">
        <v>0</v>
      </c>
      <c r="E317" s="3" t="s">
        <v>631</v>
      </c>
      <c r="F317" s="3" t="s">
        <v>631</v>
      </c>
    </row>
    <row r="318" spans="1:6" x14ac:dyDescent="0.25">
      <c r="A318">
        <v>315</v>
      </c>
      <c r="B318" s="3" t="s">
        <v>631</v>
      </c>
      <c r="C318" s="16">
        <v>0</v>
      </c>
      <c r="D318" s="16">
        <v>0</v>
      </c>
      <c r="E318" s="3" t="s">
        <v>631</v>
      </c>
      <c r="F318" s="3" t="s">
        <v>631</v>
      </c>
    </row>
    <row r="319" spans="1:6" x14ac:dyDescent="0.25">
      <c r="A319">
        <v>316</v>
      </c>
      <c r="B319" s="3" t="s">
        <v>631</v>
      </c>
      <c r="C319" s="16">
        <v>0</v>
      </c>
      <c r="D319" s="16">
        <v>0</v>
      </c>
      <c r="E319" s="3" t="s">
        <v>631</v>
      </c>
      <c r="F319" s="3" t="s">
        <v>631</v>
      </c>
    </row>
    <row r="320" spans="1:6" x14ac:dyDescent="0.25">
      <c r="A320">
        <v>317</v>
      </c>
      <c r="B320" s="3" t="s">
        <v>631</v>
      </c>
      <c r="C320" s="16">
        <v>0</v>
      </c>
      <c r="D320" s="16">
        <v>0</v>
      </c>
      <c r="E320" s="3" t="s">
        <v>631</v>
      </c>
      <c r="F320" s="3" t="s">
        <v>631</v>
      </c>
    </row>
    <row r="321" spans="1:6" x14ac:dyDescent="0.25">
      <c r="A321">
        <v>318</v>
      </c>
      <c r="B321" s="3" t="s">
        <v>631</v>
      </c>
      <c r="C321" s="16">
        <v>0</v>
      </c>
      <c r="D321" s="16">
        <v>0</v>
      </c>
      <c r="E321" s="3" t="s">
        <v>631</v>
      </c>
      <c r="F321" s="3" t="s">
        <v>631</v>
      </c>
    </row>
    <row r="322" spans="1:6" x14ac:dyDescent="0.25">
      <c r="A322">
        <v>319</v>
      </c>
      <c r="B322" s="3" t="s">
        <v>631</v>
      </c>
      <c r="C322" s="16">
        <v>0</v>
      </c>
      <c r="D322" s="16">
        <v>0</v>
      </c>
      <c r="E322" s="3" t="s">
        <v>631</v>
      </c>
      <c r="F322" s="3" t="s">
        <v>631</v>
      </c>
    </row>
    <row r="323" spans="1:6" x14ac:dyDescent="0.25">
      <c r="A323">
        <v>320</v>
      </c>
      <c r="B323" s="3" t="s">
        <v>631</v>
      </c>
      <c r="C323" s="16">
        <v>0</v>
      </c>
      <c r="D323" s="16">
        <v>0</v>
      </c>
      <c r="E323" s="3" t="s">
        <v>631</v>
      </c>
      <c r="F323" s="3" t="s">
        <v>631</v>
      </c>
    </row>
    <row r="324" spans="1:6" x14ac:dyDescent="0.25">
      <c r="A324">
        <v>321</v>
      </c>
      <c r="B324" s="3" t="s">
        <v>631</v>
      </c>
      <c r="C324" s="16">
        <v>0</v>
      </c>
      <c r="D324" s="16">
        <v>0</v>
      </c>
      <c r="E324" s="3" t="s">
        <v>631</v>
      </c>
      <c r="F324" s="3" t="s">
        <v>631</v>
      </c>
    </row>
    <row r="325" spans="1:6" x14ac:dyDescent="0.25">
      <c r="A325">
        <v>322</v>
      </c>
      <c r="B325" s="3" t="s">
        <v>631</v>
      </c>
      <c r="C325" s="16">
        <v>0</v>
      </c>
      <c r="D325" s="16">
        <v>0</v>
      </c>
      <c r="E325" s="3" t="s">
        <v>631</v>
      </c>
      <c r="F325" s="3" t="s">
        <v>631</v>
      </c>
    </row>
    <row r="326" spans="1:6" x14ac:dyDescent="0.25">
      <c r="A326">
        <v>323</v>
      </c>
      <c r="B326" s="3" t="s">
        <v>631</v>
      </c>
      <c r="C326" s="16">
        <v>0</v>
      </c>
      <c r="D326" s="16">
        <v>0</v>
      </c>
      <c r="E326" s="3" t="s">
        <v>631</v>
      </c>
      <c r="F326" s="3" t="s">
        <v>631</v>
      </c>
    </row>
    <row r="327" spans="1:6" x14ac:dyDescent="0.25">
      <c r="A327">
        <v>324</v>
      </c>
      <c r="B327" s="3" t="s">
        <v>631</v>
      </c>
      <c r="C327" s="16">
        <v>0</v>
      </c>
      <c r="D327" s="16">
        <v>0</v>
      </c>
      <c r="E327" s="3" t="s">
        <v>631</v>
      </c>
      <c r="F327" s="3" t="s">
        <v>631</v>
      </c>
    </row>
    <row r="328" spans="1:6" x14ac:dyDescent="0.25">
      <c r="A328">
        <v>325</v>
      </c>
      <c r="B328" s="3" t="s">
        <v>631</v>
      </c>
      <c r="C328" s="16">
        <v>0</v>
      </c>
      <c r="D328" s="16">
        <v>0</v>
      </c>
      <c r="E328" s="3" t="s">
        <v>631</v>
      </c>
      <c r="F328" s="3" t="s">
        <v>631</v>
      </c>
    </row>
    <row r="329" spans="1:6" x14ac:dyDescent="0.25">
      <c r="A329">
        <v>326</v>
      </c>
      <c r="B329" s="3" t="s">
        <v>631</v>
      </c>
      <c r="C329" s="16">
        <v>0</v>
      </c>
      <c r="D329" s="16">
        <v>0</v>
      </c>
      <c r="E329" s="3" t="s">
        <v>631</v>
      </c>
      <c r="F329" s="3" t="s">
        <v>631</v>
      </c>
    </row>
    <row r="330" spans="1:6" x14ac:dyDescent="0.25">
      <c r="A330">
        <v>327</v>
      </c>
      <c r="B330" s="3" t="s">
        <v>631</v>
      </c>
      <c r="C330" s="16">
        <v>0</v>
      </c>
      <c r="D330" s="16">
        <v>0</v>
      </c>
      <c r="E330" s="3" t="s">
        <v>631</v>
      </c>
      <c r="F330" s="3" t="s">
        <v>631</v>
      </c>
    </row>
    <row r="331" spans="1:6" x14ac:dyDescent="0.25">
      <c r="A331">
        <v>328</v>
      </c>
      <c r="B331" s="3" t="s">
        <v>631</v>
      </c>
      <c r="C331" s="16">
        <v>0</v>
      </c>
      <c r="D331" s="16">
        <v>0</v>
      </c>
      <c r="E331" s="3" t="s">
        <v>631</v>
      </c>
      <c r="F331" s="3" t="s">
        <v>631</v>
      </c>
    </row>
    <row r="332" spans="1:6" x14ac:dyDescent="0.25">
      <c r="A332">
        <v>329</v>
      </c>
      <c r="B332" s="3" t="s">
        <v>631</v>
      </c>
      <c r="C332" s="16">
        <v>0</v>
      </c>
      <c r="D332" s="16">
        <v>0</v>
      </c>
      <c r="E332" s="3" t="s">
        <v>631</v>
      </c>
      <c r="F332" s="3" t="s">
        <v>631</v>
      </c>
    </row>
    <row r="333" spans="1:6" x14ac:dyDescent="0.25">
      <c r="A333">
        <v>330</v>
      </c>
      <c r="B333" s="3" t="s">
        <v>631</v>
      </c>
      <c r="C333" s="16">
        <v>0</v>
      </c>
      <c r="D333" s="16">
        <v>0</v>
      </c>
      <c r="E333" s="3" t="s">
        <v>631</v>
      </c>
      <c r="F333" s="3" t="s">
        <v>631</v>
      </c>
    </row>
    <row r="334" spans="1:6" x14ac:dyDescent="0.25">
      <c r="A334">
        <v>331</v>
      </c>
      <c r="B334" s="3" t="s">
        <v>631</v>
      </c>
      <c r="C334" s="16">
        <v>0</v>
      </c>
      <c r="D334" s="16">
        <v>0</v>
      </c>
      <c r="E334" s="3" t="s">
        <v>631</v>
      </c>
      <c r="F334" s="3" t="s">
        <v>631</v>
      </c>
    </row>
    <row r="335" spans="1:6" x14ac:dyDescent="0.25">
      <c r="A335">
        <v>332</v>
      </c>
      <c r="B335" s="3" t="s">
        <v>631</v>
      </c>
      <c r="C335" s="16">
        <v>0</v>
      </c>
      <c r="D335" s="16">
        <v>0</v>
      </c>
      <c r="E335" s="3" t="s">
        <v>631</v>
      </c>
      <c r="F335" s="3" t="s">
        <v>631</v>
      </c>
    </row>
    <row r="336" spans="1:6" x14ac:dyDescent="0.25">
      <c r="A336">
        <v>333</v>
      </c>
      <c r="B336" s="3" t="s">
        <v>631</v>
      </c>
      <c r="C336" s="16">
        <v>0</v>
      </c>
      <c r="D336" s="16">
        <v>0</v>
      </c>
      <c r="E336" s="3" t="s">
        <v>631</v>
      </c>
      <c r="F336" s="3" t="s">
        <v>631</v>
      </c>
    </row>
    <row r="337" spans="1:6" x14ac:dyDescent="0.25">
      <c r="A337">
        <v>334</v>
      </c>
      <c r="B337" s="3" t="s">
        <v>631</v>
      </c>
      <c r="C337" s="16">
        <v>0</v>
      </c>
      <c r="D337" s="16">
        <v>0</v>
      </c>
      <c r="E337" s="3" t="s">
        <v>631</v>
      </c>
      <c r="F337" s="3" t="s">
        <v>631</v>
      </c>
    </row>
    <row r="338" spans="1:6" x14ac:dyDescent="0.25">
      <c r="A338">
        <v>335</v>
      </c>
      <c r="B338" s="3" t="s">
        <v>631</v>
      </c>
      <c r="C338" s="16">
        <v>0</v>
      </c>
      <c r="D338" s="16">
        <v>0</v>
      </c>
      <c r="E338" s="3" t="s">
        <v>631</v>
      </c>
      <c r="F338" s="3" t="s">
        <v>631</v>
      </c>
    </row>
    <row r="339" spans="1:6" x14ac:dyDescent="0.25">
      <c r="A339">
        <v>336</v>
      </c>
      <c r="B339" s="3" t="s">
        <v>631</v>
      </c>
      <c r="C339" s="16">
        <v>0</v>
      </c>
      <c r="D339" s="16">
        <v>0</v>
      </c>
      <c r="E339" s="3" t="s">
        <v>631</v>
      </c>
      <c r="F339" s="3" t="s">
        <v>631</v>
      </c>
    </row>
    <row r="340" spans="1:6" x14ac:dyDescent="0.25">
      <c r="A340">
        <v>337</v>
      </c>
      <c r="B340" s="3" t="s">
        <v>631</v>
      </c>
      <c r="C340" s="16">
        <v>0</v>
      </c>
      <c r="D340" s="16">
        <v>0</v>
      </c>
      <c r="E340" s="3" t="s">
        <v>631</v>
      </c>
      <c r="F340" s="3" t="s">
        <v>631</v>
      </c>
    </row>
    <row r="341" spans="1:6" x14ac:dyDescent="0.25">
      <c r="A341">
        <v>338</v>
      </c>
      <c r="B341" s="3" t="s">
        <v>631</v>
      </c>
      <c r="C341" s="16">
        <v>0</v>
      </c>
      <c r="D341" s="16">
        <v>0</v>
      </c>
      <c r="E341" s="3" t="s">
        <v>631</v>
      </c>
      <c r="F341" s="3" t="s">
        <v>631</v>
      </c>
    </row>
    <row r="342" spans="1:6" x14ac:dyDescent="0.25">
      <c r="A342">
        <v>339</v>
      </c>
      <c r="B342" s="3" t="s">
        <v>631</v>
      </c>
      <c r="C342" s="16">
        <v>0</v>
      </c>
      <c r="D342" s="16">
        <v>0</v>
      </c>
      <c r="E342" s="3" t="s">
        <v>631</v>
      </c>
      <c r="F342" s="3" t="s">
        <v>631</v>
      </c>
    </row>
    <row r="343" spans="1:6" x14ac:dyDescent="0.25">
      <c r="A343">
        <v>340</v>
      </c>
      <c r="B343" s="3" t="s">
        <v>631</v>
      </c>
      <c r="C343" s="16">
        <v>0</v>
      </c>
      <c r="D343" s="16">
        <v>0</v>
      </c>
      <c r="E343" s="3" t="s">
        <v>631</v>
      </c>
      <c r="F343" s="3" t="s">
        <v>631</v>
      </c>
    </row>
    <row r="344" spans="1:6" x14ac:dyDescent="0.25">
      <c r="A344">
        <v>341</v>
      </c>
      <c r="B344" s="3" t="s">
        <v>631</v>
      </c>
      <c r="C344" s="16">
        <v>0</v>
      </c>
      <c r="D344" s="16">
        <v>0</v>
      </c>
      <c r="E344" s="3" t="s">
        <v>631</v>
      </c>
      <c r="F344" s="3" t="s">
        <v>631</v>
      </c>
    </row>
    <row r="345" spans="1:6" x14ac:dyDescent="0.25">
      <c r="A345">
        <v>342</v>
      </c>
      <c r="B345" s="3" t="s">
        <v>631</v>
      </c>
      <c r="C345" s="16">
        <v>0</v>
      </c>
      <c r="D345" s="16">
        <v>0</v>
      </c>
      <c r="E345" s="3" t="s">
        <v>631</v>
      </c>
      <c r="F345" s="3" t="s">
        <v>631</v>
      </c>
    </row>
    <row r="346" spans="1:6" x14ac:dyDescent="0.25">
      <c r="A346">
        <v>343</v>
      </c>
      <c r="B346" s="3" t="s">
        <v>631</v>
      </c>
      <c r="C346" s="16">
        <v>0</v>
      </c>
      <c r="D346" s="16">
        <v>0</v>
      </c>
      <c r="E346" s="3" t="s">
        <v>631</v>
      </c>
      <c r="F346" s="3" t="s">
        <v>631</v>
      </c>
    </row>
    <row r="347" spans="1:6" x14ac:dyDescent="0.25">
      <c r="A347">
        <v>344</v>
      </c>
      <c r="B347" s="3" t="s">
        <v>631</v>
      </c>
      <c r="C347" s="16">
        <v>0</v>
      </c>
      <c r="D347" s="16">
        <v>0</v>
      </c>
      <c r="E347" s="3" t="s">
        <v>631</v>
      </c>
      <c r="F347" s="3" t="s">
        <v>631</v>
      </c>
    </row>
    <row r="348" spans="1:6" x14ac:dyDescent="0.25">
      <c r="A348">
        <v>345</v>
      </c>
      <c r="B348" s="3" t="s">
        <v>631</v>
      </c>
      <c r="C348" s="16">
        <v>0</v>
      </c>
      <c r="D348" s="16">
        <v>0</v>
      </c>
      <c r="E348" s="3" t="s">
        <v>631</v>
      </c>
      <c r="F348" s="3" t="s">
        <v>631</v>
      </c>
    </row>
    <row r="349" spans="1:6" x14ac:dyDescent="0.25">
      <c r="A349">
        <v>346</v>
      </c>
      <c r="B349" s="3" t="s">
        <v>631</v>
      </c>
      <c r="C349" s="16">
        <v>0</v>
      </c>
      <c r="D349" s="16">
        <v>0</v>
      </c>
      <c r="E349" s="3" t="s">
        <v>631</v>
      </c>
      <c r="F349" s="3" t="s">
        <v>631</v>
      </c>
    </row>
    <row r="350" spans="1:6" x14ac:dyDescent="0.25">
      <c r="A350">
        <v>347</v>
      </c>
      <c r="B350" s="3" t="s">
        <v>631</v>
      </c>
      <c r="C350" s="16">
        <v>0</v>
      </c>
      <c r="D350" s="16">
        <v>0</v>
      </c>
      <c r="E350" s="3" t="s">
        <v>631</v>
      </c>
      <c r="F350" s="3" t="s">
        <v>631</v>
      </c>
    </row>
    <row r="351" spans="1:6" x14ac:dyDescent="0.25">
      <c r="A351">
        <v>348</v>
      </c>
      <c r="B351" s="3" t="s">
        <v>631</v>
      </c>
      <c r="C351" s="16">
        <v>0</v>
      </c>
      <c r="D351" s="16">
        <v>0</v>
      </c>
      <c r="E351" s="3" t="s">
        <v>631</v>
      </c>
      <c r="F351" s="3" t="s">
        <v>631</v>
      </c>
    </row>
    <row r="352" spans="1:6" x14ac:dyDescent="0.25">
      <c r="A352">
        <v>349</v>
      </c>
      <c r="B352" s="3" t="s">
        <v>631</v>
      </c>
      <c r="C352" s="16">
        <v>0</v>
      </c>
      <c r="D352" s="16">
        <v>0</v>
      </c>
      <c r="E352" s="3" t="s">
        <v>631</v>
      </c>
      <c r="F352" s="3" t="s">
        <v>631</v>
      </c>
    </row>
    <row r="353" spans="1:6" x14ac:dyDescent="0.25">
      <c r="A353">
        <v>350</v>
      </c>
      <c r="B353" s="3" t="s">
        <v>631</v>
      </c>
      <c r="C353" s="16">
        <v>0</v>
      </c>
      <c r="D353" s="16">
        <v>0</v>
      </c>
      <c r="E353" s="3" t="s">
        <v>631</v>
      </c>
      <c r="F353" s="3" t="s">
        <v>631</v>
      </c>
    </row>
    <row r="354" spans="1:6" x14ac:dyDescent="0.25">
      <c r="A354">
        <v>351</v>
      </c>
      <c r="B354" s="3" t="s">
        <v>631</v>
      </c>
      <c r="C354" s="16">
        <v>0</v>
      </c>
      <c r="D354" s="16">
        <v>0</v>
      </c>
      <c r="E354" s="3" t="s">
        <v>631</v>
      </c>
      <c r="F354" s="3" t="s">
        <v>631</v>
      </c>
    </row>
    <row r="355" spans="1:6" x14ac:dyDescent="0.25">
      <c r="A355">
        <v>352</v>
      </c>
      <c r="B355" s="3" t="s">
        <v>631</v>
      </c>
      <c r="C355" s="16">
        <v>0</v>
      </c>
      <c r="D355" s="16">
        <v>0</v>
      </c>
      <c r="E355" s="3" t="s">
        <v>631</v>
      </c>
      <c r="F355" s="3" t="s">
        <v>631</v>
      </c>
    </row>
    <row r="356" spans="1:6" x14ac:dyDescent="0.25">
      <c r="A356">
        <v>353</v>
      </c>
      <c r="B356" s="3" t="s">
        <v>631</v>
      </c>
      <c r="C356" s="16">
        <v>0</v>
      </c>
      <c r="D356" s="16">
        <v>0</v>
      </c>
      <c r="E356" s="3" t="s">
        <v>631</v>
      </c>
      <c r="F356" s="3" t="s">
        <v>631</v>
      </c>
    </row>
    <row r="357" spans="1:6" x14ac:dyDescent="0.25">
      <c r="A357">
        <v>354</v>
      </c>
      <c r="B357" s="3" t="s">
        <v>631</v>
      </c>
      <c r="C357" s="16">
        <v>0</v>
      </c>
      <c r="D357" s="16">
        <v>0</v>
      </c>
      <c r="E357" s="3" t="s">
        <v>631</v>
      </c>
      <c r="F357" s="3" t="s">
        <v>631</v>
      </c>
    </row>
    <row r="358" spans="1:6" x14ac:dyDescent="0.25">
      <c r="A358">
        <v>355</v>
      </c>
      <c r="B358" s="3" t="s">
        <v>631</v>
      </c>
      <c r="C358" s="16">
        <v>0</v>
      </c>
      <c r="D358" s="16">
        <v>0</v>
      </c>
      <c r="E358" s="3" t="s">
        <v>631</v>
      </c>
      <c r="F358" s="3" t="s">
        <v>631</v>
      </c>
    </row>
    <row r="359" spans="1:6" x14ac:dyDescent="0.25">
      <c r="A359">
        <v>356</v>
      </c>
      <c r="B359" s="3" t="s">
        <v>631</v>
      </c>
      <c r="C359" s="16">
        <v>0</v>
      </c>
      <c r="D359" s="16">
        <v>0</v>
      </c>
      <c r="E359" s="3" t="s">
        <v>631</v>
      </c>
      <c r="F359" s="3" t="s">
        <v>631</v>
      </c>
    </row>
    <row r="360" spans="1:6" x14ac:dyDescent="0.25">
      <c r="A360">
        <v>357</v>
      </c>
      <c r="B360" s="3" t="s">
        <v>631</v>
      </c>
      <c r="C360" s="16">
        <v>0</v>
      </c>
      <c r="D360" s="16">
        <v>0</v>
      </c>
      <c r="E360" s="3" t="s">
        <v>631</v>
      </c>
      <c r="F360" s="3" t="s">
        <v>631</v>
      </c>
    </row>
    <row r="361" spans="1:6" x14ac:dyDescent="0.25">
      <c r="A361">
        <v>358</v>
      </c>
      <c r="B361" s="3" t="s">
        <v>631</v>
      </c>
      <c r="C361" s="16">
        <v>0</v>
      </c>
      <c r="D361" s="16">
        <v>0</v>
      </c>
      <c r="E361" s="3" t="s">
        <v>631</v>
      </c>
      <c r="F361" s="3" t="s">
        <v>631</v>
      </c>
    </row>
    <row r="362" spans="1:6" x14ac:dyDescent="0.25">
      <c r="A362">
        <v>359</v>
      </c>
      <c r="B362" s="3" t="s">
        <v>631</v>
      </c>
      <c r="C362" s="16">
        <v>0</v>
      </c>
      <c r="D362" s="16">
        <v>0</v>
      </c>
      <c r="E362" s="3" t="s">
        <v>631</v>
      </c>
      <c r="F362" s="3" t="s">
        <v>631</v>
      </c>
    </row>
    <row r="363" spans="1:6" x14ac:dyDescent="0.25">
      <c r="A363">
        <v>360</v>
      </c>
      <c r="B363" s="3" t="s">
        <v>631</v>
      </c>
      <c r="C363" s="16">
        <v>0</v>
      </c>
      <c r="D363" s="16">
        <v>0</v>
      </c>
      <c r="E363" s="3" t="s">
        <v>631</v>
      </c>
      <c r="F363" s="3" t="s">
        <v>631</v>
      </c>
    </row>
    <row r="364" spans="1:6" x14ac:dyDescent="0.25">
      <c r="A364">
        <v>361</v>
      </c>
      <c r="B364" s="3" t="s">
        <v>631</v>
      </c>
      <c r="C364" s="16">
        <v>0</v>
      </c>
      <c r="D364" s="16">
        <v>0</v>
      </c>
      <c r="E364" s="3" t="s">
        <v>631</v>
      </c>
      <c r="F364" s="3" t="s">
        <v>631</v>
      </c>
    </row>
    <row r="365" spans="1:6" x14ac:dyDescent="0.25">
      <c r="A365">
        <v>362</v>
      </c>
      <c r="B365" s="3" t="s">
        <v>631</v>
      </c>
      <c r="C365" s="16">
        <v>0</v>
      </c>
      <c r="D365" s="16">
        <v>0</v>
      </c>
      <c r="E365" s="3" t="s">
        <v>631</v>
      </c>
      <c r="F365" s="3" t="s">
        <v>631</v>
      </c>
    </row>
    <row r="366" spans="1:6" x14ac:dyDescent="0.25">
      <c r="A366">
        <v>363</v>
      </c>
      <c r="B366" s="3" t="s">
        <v>631</v>
      </c>
      <c r="C366" s="16">
        <v>0</v>
      </c>
      <c r="D366" s="16">
        <v>0</v>
      </c>
      <c r="E366" s="3" t="s">
        <v>631</v>
      </c>
      <c r="F366" s="3" t="s">
        <v>631</v>
      </c>
    </row>
    <row r="367" spans="1:6" x14ac:dyDescent="0.25">
      <c r="A367">
        <v>364</v>
      </c>
      <c r="B367" s="3" t="s">
        <v>631</v>
      </c>
      <c r="C367" s="16">
        <v>0</v>
      </c>
      <c r="D367" s="16">
        <v>0</v>
      </c>
      <c r="E367" s="3" t="s">
        <v>631</v>
      </c>
      <c r="F367" s="3" t="s">
        <v>631</v>
      </c>
    </row>
    <row r="368" spans="1:6" x14ac:dyDescent="0.25">
      <c r="A368">
        <v>365</v>
      </c>
      <c r="B368" s="3" t="s">
        <v>631</v>
      </c>
      <c r="C368" s="16">
        <v>0</v>
      </c>
      <c r="D368" s="16">
        <v>0</v>
      </c>
      <c r="E368" s="3" t="s">
        <v>631</v>
      </c>
      <c r="F368" s="3" t="s">
        <v>631</v>
      </c>
    </row>
    <row r="369" spans="1:6" x14ac:dyDescent="0.25">
      <c r="A369">
        <v>366</v>
      </c>
      <c r="B369" s="3" t="s">
        <v>631</v>
      </c>
      <c r="C369" s="16">
        <v>0</v>
      </c>
      <c r="D369" s="16">
        <v>0</v>
      </c>
      <c r="E369" s="3" t="s">
        <v>631</v>
      </c>
      <c r="F369" s="3" t="s">
        <v>631</v>
      </c>
    </row>
    <row r="370" spans="1:6" x14ac:dyDescent="0.25">
      <c r="A370">
        <v>367</v>
      </c>
      <c r="B370" s="3" t="s">
        <v>631</v>
      </c>
      <c r="C370" s="16">
        <v>0</v>
      </c>
      <c r="D370" s="16">
        <v>0</v>
      </c>
      <c r="E370" s="3" t="s">
        <v>631</v>
      </c>
      <c r="F370" s="3" t="s">
        <v>631</v>
      </c>
    </row>
    <row r="371" spans="1:6" x14ac:dyDescent="0.25">
      <c r="A371">
        <v>368</v>
      </c>
      <c r="B371" s="3" t="s">
        <v>631</v>
      </c>
      <c r="C371" s="16">
        <v>0</v>
      </c>
      <c r="D371" s="16">
        <v>0</v>
      </c>
      <c r="E371" s="3" t="s">
        <v>631</v>
      </c>
      <c r="F371" s="3" t="s">
        <v>631</v>
      </c>
    </row>
    <row r="372" spans="1:6" x14ac:dyDescent="0.25">
      <c r="A372">
        <v>369</v>
      </c>
      <c r="B372" s="3" t="s">
        <v>631</v>
      </c>
      <c r="C372" s="16">
        <v>0</v>
      </c>
      <c r="D372" s="16">
        <v>0</v>
      </c>
      <c r="E372" s="3" t="s">
        <v>631</v>
      </c>
      <c r="F372" s="3" t="s">
        <v>631</v>
      </c>
    </row>
    <row r="373" spans="1:6" x14ac:dyDescent="0.25">
      <c r="A373">
        <v>370</v>
      </c>
      <c r="B373" s="3" t="s">
        <v>631</v>
      </c>
      <c r="C373" s="16">
        <v>0</v>
      </c>
      <c r="D373" s="16">
        <v>0</v>
      </c>
      <c r="E373" s="3" t="s">
        <v>631</v>
      </c>
      <c r="F373" s="3" t="s">
        <v>631</v>
      </c>
    </row>
    <row r="374" spans="1:6" x14ac:dyDescent="0.25">
      <c r="A374">
        <v>371</v>
      </c>
      <c r="B374" s="3" t="s">
        <v>631</v>
      </c>
      <c r="C374" s="16">
        <v>0</v>
      </c>
      <c r="D374" s="16">
        <v>0</v>
      </c>
      <c r="E374" s="3" t="s">
        <v>631</v>
      </c>
      <c r="F374" s="3" t="s">
        <v>631</v>
      </c>
    </row>
    <row r="375" spans="1:6" x14ac:dyDescent="0.25">
      <c r="A375">
        <v>372</v>
      </c>
      <c r="B375" s="3" t="s">
        <v>631</v>
      </c>
      <c r="C375" s="16">
        <v>0</v>
      </c>
      <c r="D375" s="16">
        <v>0</v>
      </c>
      <c r="E375" s="3" t="s">
        <v>631</v>
      </c>
      <c r="F375" s="3" t="s">
        <v>631</v>
      </c>
    </row>
    <row r="376" spans="1:6" x14ac:dyDescent="0.25">
      <c r="A376">
        <v>373</v>
      </c>
      <c r="B376" s="3" t="s">
        <v>631</v>
      </c>
      <c r="C376" s="16">
        <v>0</v>
      </c>
      <c r="D376" s="16">
        <v>0</v>
      </c>
      <c r="E376" s="3" t="s">
        <v>631</v>
      </c>
      <c r="F376" s="3" t="s">
        <v>631</v>
      </c>
    </row>
    <row r="377" spans="1:6" x14ac:dyDescent="0.25">
      <c r="A377">
        <v>374</v>
      </c>
      <c r="B377" s="3" t="s">
        <v>631</v>
      </c>
      <c r="C377" s="16">
        <v>0</v>
      </c>
      <c r="D377" s="16">
        <v>0</v>
      </c>
      <c r="E377" s="3" t="s">
        <v>631</v>
      </c>
      <c r="F377" s="3" t="s">
        <v>631</v>
      </c>
    </row>
    <row r="378" spans="1:6" x14ac:dyDescent="0.25">
      <c r="A378">
        <v>375</v>
      </c>
      <c r="B378" s="3" t="s">
        <v>631</v>
      </c>
      <c r="C378" s="16">
        <v>0</v>
      </c>
      <c r="D378" s="16">
        <v>0</v>
      </c>
      <c r="E378" s="3" t="s">
        <v>631</v>
      </c>
      <c r="F378" s="3" t="s">
        <v>631</v>
      </c>
    </row>
    <row r="379" spans="1:6" x14ac:dyDescent="0.25">
      <c r="A379">
        <v>376</v>
      </c>
      <c r="B379" s="3" t="s">
        <v>631</v>
      </c>
      <c r="C379" s="16">
        <v>0</v>
      </c>
      <c r="D379" s="16">
        <v>0</v>
      </c>
      <c r="E379" s="3" t="s">
        <v>631</v>
      </c>
      <c r="F379" s="3" t="s">
        <v>631</v>
      </c>
    </row>
    <row r="380" spans="1:6" x14ac:dyDescent="0.25">
      <c r="A380">
        <v>377</v>
      </c>
      <c r="B380" s="3" t="s">
        <v>631</v>
      </c>
      <c r="C380" s="16">
        <v>0</v>
      </c>
      <c r="D380" s="16">
        <v>0</v>
      </c>
      <c r="E380" s="3" t="s">
        <v>631</v>
      </c>
      <c r="F380" s="3" t="s">
        <v>631</v>
      </c>
    </row>
    <row r="381" spans="1:6" x14ac:dyDescent="0.25">
      <c r="A381">
        <v>378</v>
      </c>
      <c r="B381" s="3" t="s">
        <v>631</v>
      </c>
      <c r="C381" s="16">
        <v>0</v>
      </c>
      <c r="D381" s="16">
        <v>0</v>
      </c>
      <c r="E381" s="3" t="s">
        <v>631</v>
      </c>
      <c r="F381" s="3" t="s">
        <v>631</v>
      </c>
    </row>
    <row r="382" spans="1:6" x14ac:dyDescent="0.25">
      <c r="A382">
        <v>379</v>
      </c>
      <c r="B382" s="3" t="s">
        <v>631</v>
      </c>
      <c r="C382" s="16">
        <v>0</v>
      </c>
      <c r="D382" s="16">
        <v>0</v>
      </c>
      <c r="E382" s="3" t="s">
        <v>631</v>
      </c>
      <c r="F382" s="3" t="s">
        <v>631</v>
      </c>
    </row>
    <row r="383" spans="1:6" x14ac:dyDescent="0.25">
      <c r="A383">
        <v>380</v>
      </c>
      <c r="B383" s="3" t="s">
        <v>631</v>
      </c>
      <c r="C383" s="16">
        <v>0</v>
      </c>
      <c r="D383" s="16">
        <v>0</v>
      </c>
      <c r="E383" s="3" t="s">
        <v>631</v>
      </c>
      <c r="F383" s="3" t="s">
        <v>631</v>
      </c>
    </row>
    <row r="384" spans="1:6" x14ac:dyDescent="0.25">
      <c r="A384">
        <v>381</v>
      </c>
      <c r="B384" s="3" t="s">
        <v>631</v>
      </c>
      <c r="C384" s="16">
        <v>0</v>
      </c>
      <c r="D384" s="16">
        <v>0</v>
      </c>
      <c r="E384" s="3" t="s">
        <v>631</v>
      </c>
      <c r="F384" s="3" t="s">
        <v>631</v>
      </c>
    </row>
    <row r="385" spans="1:6" x14ac:dyDescent="0.25">
      <c r="A385">
        <v>382</v>
      </c>
      <c r="B385" s="3" t="s">
        <v>631</v>
      </c>
      <c r="C385" s="16">
        <v>0</v>
      </c>
      <c r="D385" s="16">
        <v>0</v>
      </c>
      <c r="E385" s="3" t="s">
        <v>631</v>
      </c>
      <c r="F385" s="3" t="s">
        <v>631</v>
      </c>
    </row>
    <row r="386" spans="1:6" x14ac:dyDescent="0.25">
      <c r="A386">
        <v>383</v>
      </c>
      <c r="B386" s="3" t="s">
        <v>631</v>
      </c>
      <c r="C386" s="16">
        <v>0</v>
      </c>
      <c r="D386" s="16">
        <v>0</v>
      </c>
      <c r="E386" s="3" t="s">
        <v>631</v>
      </c>
      <c r="F386" s="3" t="s">
        <v>631</v>
      </c>
    </row>
    <row r="387" spans="1:6" x14ac:dyDescent="0.25">
      <c r="A387">
        <v>384</v>
      </c>
      <c r="B387" s="3" t="s">
        <v>631</v>
      </c>
      <c r="C387" s="16">
        <v>0</v>
      </c>
      <c r="D387" s="16">
        <v>0</v>
      </c>
      <c r="E387" s="3" t="s">
        <v>631</v>
      </c>
      <c r="F387" s="3" t="s">
        <v>631</v>
      </c>
    </row>
    <row r="388" spans="1:6" x14ac:dyDescent="0.25">
      <c r="A388">
        <v>385</v>
      </c>
      <c r="B388" s="3" t="s">
        <v>631</v>
      </c>
      <c r="C388" s="16">
        <v>0</v>
      </c>
      <c r="D388" s="16">
        <v>0</v>
      </c>
      <c r="E388" s="3" t="s">
        <v>631</v>
      </c>
      <c r="F388" s="3" t="s">
        <v>631</v>
      </c>
    </row>
    <row r="389" spans="1:6" x14ac:dyDescent="0.25">
      <c r="A389">
        <v>386</v>
      </c>
      <c r="B389" s="3" t="s">
        <v>631</v>
      </c>
      <c r="C389" s="16">
        <v>0</v>
      </c>
      <c r="D389" s="16">
        <v>0</v>
      </c>
      <c r="E389" s="3" t="s">
        <v>631</v>
      </c>
      <c r="F389" s="3" t="s">
        <v>631</v>
      </c>
    </row>
    <row r="390" spans="1:6" x14ac:dyDescent="0.25">
      <c r="A390">
        <v>387</v>
      </c>
      <c r="B390" s="3" t="s">
        <v>631</v>
      </c>
      <c r="C390" s="16">
        <v>0</v>
      </c>
      <c r="D390" s="16">
        <v>0</v>
      </c>
      <c r="E390" s="3" t="s">
        <v>631</v>
      </c>
      <c r="F390" s="3" t="s">
        <v>631</v>
      </c>
    </row>
    <row r="391" spans="1:6" x14ac:dyDescent="0.25">
      <c r="A391">
        <v>388</v>
      </c>
      <c r="B391" s="3" t="s">
        <v>631</v>
      </c>
      <c r="C391" s="16">
        <v>0</v>
      </c>
      <c r="D391" s="16">
        <v>0</v>
      </c>
      <c r="E391" s="3" t="s">
        <v>631</v>
      </c>
      <c r="F391" s="3" t="s">
        <v>631</v>
      </c>
    </row>
    <row r="392" spans="1:6" x14ac:dyDescent="0.25">
      <c r="A392">
        <v>389</v>
      </c>
      <c r="B392" s="3" t="s">
        <v>631</v>
      </c>
      <c r="C392" s="16">
        <v>0</v>
      </c>
      <c r="D392" s="16">
        <v>0</v>
      </c>
      <c r="E392" s="3" t="s">
        <v>631</v>
      </c>
      <c r="F392" s="3" t="s">
        <v>631</v>
      </c>
    </row>
    <row r="393" spans="1:6" x14ac:dyDescent="0.25">
      <c r="A393">
        <v>390</v>
      </c>
      <c r="B393" s="3" t="s">
        <v>631</v>
      </c>
      <c r="C393" s="16">
        <v>0</v>
      </c>
      <c r="D393" s="16">
        <v>0</v>
      </c>
      <c r="E393" s="3" t="s">
        <v>631</v>
      </c>
      <c r="F393" s="3" t="s">
        <v>631</v>
      </c>
    </row>
    <row r="394" spans="1:6" x14ac:dyDescent="0.25">
      <c r="A394">
        <v>391</v>
      </c>
      <c r="B394" s="3" t="s">
        <v>631</v>
      </c>
      <c r="C394" s="16">
        <v>0</v>
      </c>
      <c r="D394" s="16">
        <v>0</v>
      </c>
      <c r="E394" s="3" t="s">
        <v>631</v>
      </c>
      <c r="F394" s="3" t="s">
        <v>631</v>
      </c>
    </row>
    <row r="395" spans="1:6" x14ac:dyDescent="0.25">
      <c r="A395">
        <v>392</v>
      </c>
      <c r="B395" s="3" t="s">
        <v>631</v>
      </c>
      <c r="C395" s="16">
        <v>0</v>
      </c>
      <c r="D395" s="16">
        <v>0</v>
      </c>
      <c r="E395" s="3" t="s">
        <v>631</v>
      </c>
      <c r="F395" s="3" t="s">
        <v>631</v>
      </c>
    </row>
    <row r="396" spans="1:6" x14ac:dyDescent="0.25">
      <c r="A396">
        <v>393</v>
      </c>
      <c r="B396" s="3" t="s">
        <v>631</v>
      </c>
      <c r="C396" s="16">
        <v>0</v>
      </c>
      <c r="D396" s="16">
        <v>0</v>
      </c>
      <c r="E396" s="3" t="s">
        <v>631</v>
      </c>
      <c r="F396" s="3" t="s">
        <v>631</v>
      </c>
    </row>
    <row r="397" spans="1:6" x14ac:dyDescent="0.25">
      <c r="A397">
        <v>394</v>
      </c>
      <c r="B397" s="3" t="s">
        <v>631</v>
      </c>
      <c r="C397" s="16">
        <v>0</v>
      </c>
      <c r="D397" s="16">
        <v>0</v>
      </c>
      <c r="E397" s="3" t="s">
        <v>631</v>
      </c>
      <c r="F397" s="3" t="s">
        <v>631</v>
      </c>
    </row>
    <row r="398" spans="1:6" x14ac:dyDescent="0.25">
      <c r="A398">
        <v>395</v>
      </c>
      <c r="B398" s="3" t="s">
        <v>631</v>
      </c>
      <c r="C398" s="16">
        <v>0</v>
      </c>
      <c r="D398" s="16">
        <v>0</v>
      </c>
      <c r="E398" s="3" t="s">
        <v>631</v>
      </c>
      <c r="F398" s="3" t="s">
        <v>631</v>
      </c>
    </row>
    <row r="399" spans="1:6" x14ac:dyDescent="0.25">
      <c r="A399">
        <v>396</v>
      </c>
      <c r="B399" s="3" t="s">
        <v>631</v>
      </c>
      <c r="C399" s="16">
        <v>0</v>
      </c>
      <c r="D399" s="16">
        <v>0</v>
      </c>
      <c r="E399" s="3" t="s">
        <v>631</v>
      </c>
      <c r="F399" s="3" t="s">
        <v>631</v>
      </c>
    </row>
    <row r="400" spans="1:6" x14ac:dyDescent="0.25">
      <c r="A400">
        <v>397</v>
      </c>
      <c r="B400" s="3" t="s">
        <v>631</v>
      </c>
      <c r="C400" s="16">
        <v>0</v>
      </c>
      <c r="D400" s="16">
        <v>0</v>
      </c>
      <c r="E400" s="3" t="s">
        <v>631</v>
      </c>
      <c r="F400" s="3" t="s">
        <v>631</v>
      </c>
    </row>
    <row r="401" spans="1:6" x14ac:dyDescent="0.25">
      <c r="A401">
        <v>398</v>
      </c>
      <c r="B401" s="3" t="s">
        <v>631</v>
      </c>
      <c r="C401" s="16">
        <v>0</v>
      </c>
      <c r="D401" s="16">
        <v>0</v>
      </c>
      <c r="E401" s="3" t="s">
        <v>631</v>
      </c>
      <c r="F401" s="3" t="s">
        <v>631</v>
      </c>
    </row>
    <row r="402" spans="1:6" x14ac:dyDescent="0.25">
      <c r="A402">
        <v>399</v>
      </c>
      <c r="B402" s="3" t="s">
        <v>631</v>
      </c>
      <c r="C402" s="16">
        <v>0</v>
      </c>
      <c r="D402" s="16">
        <v>0</v>
      </c>
      <c r="E402" s="3" t="s">
        <v>631</v>
      </c>
      <c r="F402" s="3" t="s">
        <v>631</v>
      </c>
    </row>
    <row r="403" spans="1:6" x14ac:dyDescent="0.25">
      <c r="A403">
        <v>400</v>
      </c>
      <c r="B403" s="3" t="s">
        <v>631</v>
      </c>
      <c r="C403" s="16">
        <v>0</v>
      </c>
      <c r="D403" s="16">
        <v>0</v>
      </c>
      <c r="E403" s="3" t="s">
        <v>631</v>
      </c>
      <c r="F403" s="3" t="s">
        <v>631</v>
      </c>
    </row>
    <row r="404" spans="1:6" x14ac:dyDescent="0.25">
      <c r="A404">
        <v>401</v>
      </c>
      <c r="B404" s="3" t="s">
        <v>631</v>
      </c>
      <c r="C404" s="16">
        <v>0</v>
      </c>
      <c r="D404" s="16">
        <v>0</v>
      </c>
      <c r="E404" s="3" t="s">
        <v>631</v>
      </c>
      <c r="F404" s="3" t="s">
        <v>631</v>
      </c>
    </row>
    <row r="405" spans="1:6" x14ac:dyDescent="0.25">
      <c r="A405">
        <v>402</v>
      </c>
      <c r="B405" s="3" t="s">
        <v>631</v>
      </c>
      <c r="C405" s="16">
        <v>0</v>
      </c>
      <c r="D405" s="16">
        <v>0</v>
      </c>
      <c r="E405" s="3" t="s">
        <v>631</v>
      </c>
      <c r="F405" s="3" t="s">
        <v>631</v>
      </c>
    </row>
    <row r="406" spans="1:6" x14ac:dyDescent="0.25">
      <c r="A406">
        <v>403</v>
      </c>
      <c r="B406" s="3" t="s">
        <v>631</v>
      </c>
      <c r="C406" s="16">
        <v>0</v>
      </c>
      <c r="D406" s="16">
        <v>0</v>
      </c>
      <c r="E406" s="3" t="s">
        <v>631</v>
      </c>
      <c r="F406" s="3" t="s">
        <v>631</v>
      </c>
    </row>
    <row r="407" spans="1:6" x14ac:dyDescent="0.25">
      <c r="A407">
        <v>404</v>
      </c>
      <c r="B407" s="3" t="s">
        <v>631</v>
      </c>
      <c r="C407" s="16">
        <v>0</v>
      </c>
      <c r="D407" s="16">
        <v>0</v>
      </c>
      <c r="E407" s="3" t="s">
        <v>631</v>
      </c>
      <c r="F407" s="3" t="s">
        <v>631</v>
      </c>
    </row>
    <row r="408" spans="1:6" x14ac:dyDescent="0.25">
      <c r="A408">
        <v>405</v>
      </c>
      <c r="B408" s="3" t="s">
        <v>631</v>
      </c>
      <c r="C408" s="16">
        <v>0</v>
      </c>
      <c r="D408" s="16">
        <v>0</v>
      </c>
      <c r="E408" s="3" t="s">
        <v>631</v>
      </c>
      <c r="F408" s="3" t="s">
        <v>631</v>
      </c>
    </row>
    <row r="409" spans="1:6" x14ac:dyDescent="0.25">
      <c r="A409">
        <v>406</v>
      </c>
      <c r="B409" s="3" t="s">
        <v>631</v>
      </c>
      <c r="C409" s="16">
        <v>0</v>
      </c>
      <c r="D409" s="16">
        <v>0</v>
      </c>
      <c r="E409" s="3" t="s">
        <v>631</v>
      </c>
      <c r="F409" s="3" t="s">
        <v>631</v>
      </c>
    </row>
    <row r="410" spans="1:6" x14ac:dyDescent="0.25">
      <c r="A410">
        <v>407</v>
      </c>
      <c r="B410" s="3" t="s">
        <v>631</v>
      </c>
      <c r="C410" s="16">
        <v>0</v>
      </c>
      <c r="D410" s="16">
        <v>0</v>
      </c>
      <c r="E410" s="3" t="s">
        <v>631</v>
      </c>
      <c r="F410" s="3" t="s">
        <v>631</v>
      </c>
    </row>
    <row r="411" spans="1:6" x14ac:dyDescent="0.25">
      <c r="A411">
        <v>408</v>
      </c>
      <c r="B411" s="3" t="s">
        <v>631</v>
      </c>
      <c r="C411" s="16">
        <v>0</v>
      </c>
      <c r="D411" s="16">
        <v>0</v>
      </c>
      <c r="E411" s="3" t="s">
        <v>631</v>
      </c>
      <c r="F411" s="3" t="s">
        <v>631</v>
      </c>
    </row>
    <row r="412" spans="1:6" x14ac:dyDescent="0.25">
      <c r="A412">
        <v>409</v>
      </c>
      <c r="B412" s="3" t="s">
        <v>631</v>
      </c>
      <c r="C412" s="16">
        <v>0</v>
      </c>
      <c r="D412" s="16">
        <v>0</v>
      </c>
      <c r="E412" s="3" t="s">
        <v>631</v>
      </c>
      <c r="F412" s="3" t="s">
        <v>631</v>
      </c>
    </row>
    <row r="413" spans="1:6" x14ac:dyDescent="0.25">
      <c r="A413">
        <v>410</v>
      </c>
      <c r="B413" s="3" t="s">
        <v>631</v>
      </c>
      <c r="C413" s="16">
        <v>0</v>
      </c>
      <c r="D413" s="16">
        <v>0</v>
      </c>
      <c r="E413" s="3" t="s">
        <v>631</v>
      </c>
      <c r="F413" s="3" t="s">
        <v>631</v>
      </c>
    </row>
    <row r="414" spans="1:6" x14ac:dyDescent="0.25">
      <c r="A414">
        <v>411</v>
      </c>
      <c r="B414" s="3" t="s">
        <v>631</v>
      </c>
      <c r="C414" s="16">
        <v>0</v>
      </c>
      <c r="D414" s="16">
        <v>0</v>
      </c>
      <c r="E414" s="3" t="s">
        <v>631</v>
      </c>
      <c r="F414" s="3" t="s">
        <v>631</v>
      </c>
    </row>
    <row r="415" spans="1:6" x14ac:dyDescent="0.25">
      <c r="A415">
        <v>412</v>
      </c>
      <c r="B415" s="3" t="s">
        <v>631</v>
      </c>
      <c r="C415" s="16">
        <v>0</v>
      </c>
      <c r="D415" s="16">
        <v>0</v>
      </c>
      <c r="E415" s="3" t="s">
        <v>631</v>
      </c>
      <c r="F415" s="3" t="s">
        <v>631</v>
      </c>
    </row>
    <row r="416" spans="1:6" x14ac:dyDescent="0.25">
      <c r="A416">
        <v>413</v>
      </c>
      <c r="B416" s="3" t="s">
        <v>631</v>
      </c>
      <c r="C416" s="16">
        <v>0</v>
      </c>
      <c r="D416" s="16">
        <v>0</v>
      </c>
      <c r="E416" s="3" t="s">
        <v>631</v>
      </c>
      <c r="F416" s="3" t="s">
        <v>631</v>
      </c>
    </row>
    <row r="417" spans="1:6" x14ac:dyDescent="0.25">
      <c r="A417">
        <v>414</v>
      </c>
      <c r="B417" s="3" t="s">
        <v>631</v>
      </c>
      <c r="C417" s="16">
        <v>0</v>
      </c>
      <c r="D417" s="16">
        <v>0</v>
      </c>
      <c r="E417" s="3" t="s">
        <v>631</v>
      </c>
      <c r="F417" s="3" t="s">
        <v>631</v>
      </c>
    </row>
    <row r="418" spans="1:6" x14ac:dyDescent="0.25">
      <c r="A418">
        <v>415</v>
      </c>
      <c r="B418" s="3" t="s">
        <v>631</v>
      </c>
      <c r="C418" s="16">
        <v>0</v>
      </c>
      <c r="D418" s="16">
        <v>0</v>
      </c>
      <c r="E418" s="3" t="s">
        <v>631</v>
      </c>
      <c r="F418" s="3" t="s">
        <v>631</v>
      </c>
    </row>
    <row r="419" spans="1:6" x14ac:dyDescent="0.25">
      <c r="A419">
        <v>416</v>
      </c>
      <c r="B419" s="3" t="s">
        <v>631</v>
      </c>
      <c r="C419" s="16">
        <v>0</v>
      </c>
      <c r="D419" s="16">
        <v>0</v>
      </c>
      <c r="E419" s="3" t="s">
        <v>631</v>
      </c>
      <c r="F419" s="3" t="s">
        <v>631</v>
      </c>
    </row>
    <row r="420" spans="1:6" x14ac:dyDescent="0.25">
      <c r="A420">
        <v>417</v>
      </c>
      <c r="B420" s="3" t="s">
        <v>631</v>
      </c>
      <c r="C420" s="16">
        <v>0</v>
      </c>
      <c r="D420" s="16">
        <v>0</v>
      </c>
      <c r="E420" s="3" t="s">
        <v>631</v>
      </c>
      <c r="F420" s="3" t="s">
        <v>631</v>
      </c>
    </row>
    <row r="421" spans="1:6" x14ac:dyDescent="0.25">
      <c r="A421">
        <v>418</v>
      </c>
      <c r="B421" s="3" t="s">
        <v>631</v>
      </c>
      <c r="C421" s="16">
        <v>0</v>
      </c>
      <c r="D421" s="16">
        <v>0</v>
      </c>
      <c r="E421" s="3" t="s">
        <v>631</v>
      </c>
      <c r="F421" s="3" t="s">
        <v>631</v>
      </c>
    </row>
    <row r="422" spans="1:6" x14ac:dyDescent="0.25">
      <c r="A422">
        <v>419</v>
      </c>
      <c r="B422" s="3" t="s">
        <v>631</v>
      </c>
      <c r="C422" s="16">
        <v>0</v>
      </c>
      <c r="D422" s="16">
        <v>0</v>
      </c>
      <c r="E422" s="3" t="s">
        <v>631</v>
      </c>
      <c r="F422" s="3" t="s">
        <v>631</v>
      </c>
    </row>
    <row r="423" spans="1:6" x14ac:dyDescent="0.25">
      <c r="A423">
        <v>420</v>
      </c>
      <c r="B423" s="3" t="s">
        <v>631</v>
      </c>
      <c r="C423" s="16">
        <v>0</v>
      </c>
      <c r="D423" s="16">
        <v>0</v>
      </c>
      <c r="E423" s="3" t="s">
        <v>631</v>
      </c>
      <c r="F423" s="3" t="s">
        <v>631</v>
      </c>
    </row>
    <row r="424" spans="1:6" x14ac:dyDescent="0.25">
      <c r="A424">
        <v>421</v>
      </c>
      <c r="B424" s="3" t="s">
        <v>631</v>
      </c>
      <c r="C424" s="16">
        <v>0</v>
      </c>
      <c r="D424" s="16">
        <v>0</v>
      </c>
      <c r="E424" s="3" t="s">
        <v>631</v>
      </c>
      <c r="F424" s="3" t="s">
        <v>631</v>
      </c>
    </row>
    <row r="425" spans="1:6" x14ac:dyDescent="0.25">
      <c r="A425">
        <v>422</v>
      </c>
      <c r="B425" s="3" t="s">
        <v>631</v>
      </c>
      <c r="C425" s="16">
        <v>0</v>
      </c>
      <c r="D425" s="16">
        <v>0</v>
      </c>
      <c r="E425" s="3" t="s">
        <v>631</v>
      </c>
      <c r="F425" s="3" t="s">
        <v>631</v>
      </c>
    </row>
    <row r="426" spans="1:6" x14ac:dyDescent="0.25">
      <c r="A426">
        <v>423</v>
      </c>
      <c r="B426" s="3" t="s">
        <v>631</v>
      </c>
      <c r="C426" s="16">
        <v>0</v>
      </c>
      <c r="D426" s="16">
        <v>0</v>
      </c>
      <c r="E426" s="3" t="s">
        <v>631</v>
      </c>
      <c r="F426" s="3" t="s">
        <v>631</v>
      </c>
    </row>
    <row r="427" spans="1:6" x14ac:dyDescent="0.25">
      <c r="A427">
        <v>424</v>
      </c>
      <c r="B427" s="3" t="s">
        <v>631</v>
      </c>
      <c r="C427" s="16">
        <v>0</v>
      </c>
      <c r="D427" s="16">
        <v>0</v>
      </c>
      <c r="E427" s="3" t="s">
        <v>631</v>
      </c>
      <c r="F427" s="3" t="s">
        <v>631</v>
      </c>
    </row>
    <row r="428" spans="1:6" x14ac:dyDescent="0.25">
      <c r="A428">
        <v>425</v>
      </c>
      <c r="B428" s="3" t="s">
        <v>631</v>
      </c>
      <c r="C428" s="16">
        <v>0</v>
      </c>
      <c r="D428" s="16">
        <v>0</v>
      </c>
      <c r="E428" s="3" t="s">
        <v>631</v>
      </c>
      <c r="F428" s="3" t="s">
        <v>631</v>
      </c>
    </row>
    <row r="429" spans="1:6" x14ac:dyDescent="0.25">
      <c r="A429">
        <v>426</v>
      </c>
      <c r="B429" s="3" t="s">
        <v>631</v>
      </c>
      <c r="C429" s="16">
        <v>0</v>
      </c>
      <c r="D429" s="16">
        <v>0</v>
      </c>
      <c r="E429" s="3" t="s">
        <v>631</v>
      </c>
      <c r="F429" s="3" t="s">
        <v>631</v>
      </c>
    </row>
    <row r="430" spans="1:6" x14ac:dyDescent="0.25">
      <c r="A430">
        <v>427</v>
      </c>
      <c r="B430" s="3" t="s">
        <v>631</v>
      </c>
      <c r="C430" s="16">
        <v>0</v>
      </c>
      <c r="D430" s="16">
        <v>0</v>
      </c>
      <c r="E430" s="3" t="s">
        <v>631</v>
      </c>
      <c r="F430" s="3" t="s">
        <v>631</v>
      </c>
    </row>
    <row r="431" spans="1:6" x14ac:dyDescent="0.25">
      <c r="A431">
        <v>428</v>
      </c>
      <c r="B431" s="3" t="s">
        <v>631</v>
      </c>
      <c r="C431" s="16">
        <v>0</v>
      </c>
      <c r="D431" s="16">
        <v>0</v>
      </c>
      <c r="E431" s="3" t="s">
        <v>631</v>
      </c>
      <c r="F431" s="3" t="s">
        <v>631</v>
      </c>
    </row>
    <row r="432" spans="1:6" x14ac:dyDescent="0.25">
      <c r="A432">
        <v>429</v>
      </c>
      <c r="B432" s="3" t="s">
        <v>631</v>
      </c>
      <c r="C432" s="16">
        <v>0</v>
      </c>
      <c r="D432" s="16">
        <v>0</v>
      </c>
      <c r="E432" s="3" t="s">
        <v>631</v>
      </c>
      <c r="F432" s="3" t="s">
        <v>631</v>
      </c>
    </row>
    <row r="433" spans="1:6" x14ac:dyDescent="0.25">
      <c r="A433">
        <v>430</v>
      </c>
      <c r="B433" s="3" t="s">
        <v>631</v>
      </c>
      <c r="C433" s="16">
        <v>0</v>
      </c>
      <c r="D433" s="16">
        <v>0</v>
      </c>
      <c r="E433" s="3" t="s">
        <v>631</v>
      </c>
      <c r="F433" s="3" t="s">
        <v>631</v>
      </c>
    </row>
    <row r="434" spans="1:6" x14ac:dyDescent="0.25">
      <c r="A434">
        <v>431</v>
      </c>
      <c r="B434" s="3" t="s">
        <v>631</v>
      </c>
      <c r="C434" s="16">
        <v>0</v>
      </c>
      <c r="D434" s="16">
        <v>0</v>
      </c>
      <c r="E434" s="3" t="s">
        <v>631</v>
      </c>
      <c r="F434" s="3" t="s">
        <v>631</v>
      </c>
    </row>
    <row r="435" spans="1:6" x14ac:dyDescent="0.25">
      <c r="A435">
        <v>432</v>
      </c>
      <c r="B435" s="3" t="s">
        <v>631</v>
      </c>
      <c r="C435" s="16">
        <v>0</v>
      </c>
      <c r="D435" s="16">
        <v>0</v>
      </c>
      <c r="E435" s="3" t="s">
        <v>631</v>
      </c>
      <c r="F435" s="3" t="s">
        <v>631</v>
      </c>
    </row>
    <row r="436" spans="1:6" x14ac:dyDescent="0.25">
      <c r="A436">
        <v>433</v>
      </c>
      <c r="B436" s="3" t="s">
        <v>631</v>
      </c>
      <c r="C436" s="16">
        <v>0</v>
      </c>
      <c r="D436" s="16">
        <v>0</v>
      </c>
      <c r="E436" s="3" t="s">
        <v>631</v>
      </c>
      <c r="F436" s="3" t="s">
        <v>631</v>
      </c>
    </row>
    <row r="437" spans="1:6" x14ac:dyDescent="0.25">
      <c r="A437">
        <v>434</v>
      </c>
      <c r="B437" s="3" t="s">
        <v>631</v>
      </c>
      <c r="C437" s="16">
        <v>0</v>
      </c>
      <c r="D437" s="16">
        <v>0</v>
      </c>
      <c r="E437" s="3" t="s">
        <v>631</v>
      </c>
      <c r="F437" s="3" t="s">
        <v>631</v>
      </c>
    </row>
    <row r="438" spans="1:6" x14ac:dyDescent="0.25">
      <c r="A438">
        <v>435</v>
      </c>
      <c r="B438" s="3" t="s">
        <v>631</v>
      </c>
      <c r="C438" s="16">
        <v>0</v>
      </c>
      <c r="D438" s="16">
        <v>0</v>
      </c>
      <c r="E438" s="3" t="s">
        <v>631</v>
      </c>
      <c r="F438" s="3" t="s">
        <v>631</v>
      </c>
    </row>
    <row r="439" spans="1:6" x14ac:dyDescent="0.25">
      <c r="A439">
        <v>436</v>
      </c>
      <c r="B439" s="3" t="s">
        <v>631</v>
      </c>
      <c r="C439" s="16">
        <v>0</v>
      </c>
      <c r="D439" s="16">
        <v>0</v>
      </c>
      <c r="E439" s="3" t="s">
        <v>631</v>
      </c>
      <c r="F439" s="3" t="s">
        <v>631</v>
      </c>
    </row>
    <row r="440" spans="1:6" x14ac:dyDescent="0.25">
      <c r="A440">
        <v>437</v>
      </c>
      <c r="B440" s="3" t="s">
        <v>631</v>
      </c>
      <c r="C440" s="16">
        <v>0</v>
      </c>
      <c r="D440" s="16">
        <v>0</v>
      </c>
      <c r="E440" s="3" t="s">
        <v>631</v>
      </c>
      <c r="F440" s="3" t="s">
        <v>631</v>
      </c>
    </row>
    <row r="441" spans="1:6" x14ac:dyDescent="0.25">
      <c r="A441">
        <v>438</v>
      </c>
      <c r="B441" s="3" t="s">
        <v>631</v>
      </c>
      <c r="C441" s="16">
        <v>0</v>
      </c>
      <c r="D441" s="16">
        <v>0</v>
      </c>
      <c r="E441" s="3" t="s">
        <v>631</v>
      </c>
      <c r="F441" s="3" t="s">
        <v>631</v>
      </c>
    </row>
    <row r="442" spans="1:6" x14ac:dyDescent="0.25">
      <c r="A442">
        <v>439</v>
      </c>
      <c r="B442" s="3" t="s">
        <v>631</v>
      </c>
      <c r="C442" s="16">
        <v>0</v>
      </c>
      <c r="D442" s="16">
        <v>0</v>
      </c>
      <c r="E442" s="3" t="s">
        <v>631</v>
      </c>
      <c r="F442" s="3" t="s">
        <v>631</v>
      </c>
    </row>
    <row r="443" spans="1:6" x14ac:dyDescent="0.25">
      <c r="A443">
        <v>440</v>
      </c>
      <c r="B443" s="3" t="s">
        <v>631</v>
      </c>
      <c r="C443" s="16">
        <v>0</v>
      </c>
      <c r="D443" s="16">
        <v>0</v>
      </c>
      <c r="E443" s="3" t="s">
        <v>631</v>
      </c>
      <c r="F443" s="3" t="s">
        <v>631</v>
      </c>
    </row>
    <row r="444" spans="1:6" x14ac:dyDescent="0.25">
      <c r="A444">
        <v>441</v>
      </c>
      <c r="B444" s="3" t="s">
        <v>631</v>
      </c>
      <c r="C444" s="16">
        <v>0</v>
      </c>
      <c r="D444" s="16">
        <v>0</v>
      </c>
      <c r="E444" s="3" t="s">
        <v>631</v>
      </c>
      <c r="F444" s="3" t="s">
        <v>631</v>
      </c>
    </row>
    <row r="445" spans="1:6" x14ac:dyDescent="0.25">
      <c r="A445">
        <v>442</v>
      </c>
      <c r="B445" s="3" t="s">
        <v>631</v>
      </c>
      <c r="C445" s="16">
        <v>0</v>
      </c>
      <c r="D445" s="16">
        <v>0</v>
      </c>
      <c r="E445" s="3" t="s">
        <v>631</v>
      </c>
      <c r="F445" s="3" t="s">
        <v>631</v>
      </c>
    </row>
    <row r="446" spans="1:6" x14ac:dyDescent="0.25">
      <c r="A446">
        <v>443</v>
      </c>
      <c r="B446" s="3" t="s">
        <v>631</v>
      </c>
      <c r="C446" s="16">
        <v>0</v>
      </c>
      <c r="D446" s="16">
        <v>0</v>
      </c>
      <c r="E446" s="3" t="s">
        <v>631</v>
      </c>
      <c r="F446" s="3" t="s">
        <v>631</v>
      </c>
    </row>
    <row r="447" spans="1:6" x14ac:dyDescent="0.25">
      <c r="A447">
        <v>444</v>
      </c>
      <c r="B447" s="3" t="s">
        <v>631</v>
      </c>
      <c r="C447" s="16">
        <v>0</v>
      </c>
      <c r="D447" s="16">
        <v>0</v>
      </c>
      <c r="E447" s="3" t="s">
        <v>631</v>
      </c>
      <c r="F447" s="3" t="s">
        <v>631</v>
      </c>
    </row>
    <row r="448" spans="1:6" x14ac:dyDescent="0.25">
      <c r="A448">
        <v>445</v>
      </c>
      <c r="B448" s="3" t="s">
        <v>631</v>
      </c>
      <c r="C448" s="16">
        <v>0</v>
      </c>
      <c r="D448" s="16">
        <v>0</v>
      </c>
      <c r="E448" s="3" t="s">
        <v>631</v>
      </c>
      <c r="F448" s="3" t="s">
        <v>631</v>
      </c>
    </row>
    <row r="449" spans="1:6" x14ac:dyDescent="0.25">
      <c r="A449">
        <v>446</v>
      </c>
      <c r="B449" s="3" t="s">
        <v>631</v>
      </c>
      <c r="C449" s="16">
        <v>0</v>
      </c>
      <c r="D449" s="16">
        <v>0</v>
      </c>
      <c r="E449" s="3" t="s">
        <v>631</v>
      </c>
      <c r="F449" s="3" t="s">
        <v>631</v>
      </c>
    </row>
    <row r="450" spans="1:6" x14ac:dyDescent="0.25">
      <c r="A450">
        <v>447</v>
      </c>
      <c r="B450" s="3" t="s">
        <v>631</v>
      </c>
      <c r="C450" s="16">
        <v>0</v>
      </c>
      <c r="D450" s="16">
        <v>0</v>
      </c>
      <c r="E450" s="3" t="s">
        <v>631</v>
      </c>
      <c r="F450" s="3" t="s">
        <v>631</v>
      </c>
    </row>
    <row r="451" spans="1:6" x14ac:dyDescent="0.25">
      <c r="A451">
        <v>448</v>
      </c>
      <c r="B451" s="3" t="s">
        <v>631</v>
      </c>
      <c r="C451" s="16">
        <v>0</v>
      </c>
      <c r="D451" s="16">
        <v>0</v>
      </c>
      <c r="E451" s="3" t="s">
        <v>631</v>
      </c>
      <c r="F451" s="3" t="s">
        <v>631</v>
      </c>
    </row>
    <row r="452" spans="1:6" x14ac:dyDescent="0.25">
      <c r="A452">
        <v>449</v>
      </c>
      <c r="B452" s="3" t="s">
        <v>631</v>
      </c>
      <c r="C452" s="16">
        <v>0</v>
      </c>
      <c r="D452" s="16">
        <v>0</v>
      </c>
      <c r="E452" s="3" t="s">
        <v>631</v>
      </c>
      <c r="F452" s="3" t="s">
        <v>631</v>
      </c>
    </row>
    <row r="453" spans="1:6" x14ac:dyDescent="0.25">
      <c r="A453">
        <v>450</v>
      </c>
      <c r="B453" s="3" t="s">
        <v>631</v>
      </c>
      <c r="C453" s="16">
        <v>0</v>
      </c>
      <c r="D453" s="16">
        <v>0</v>
      </c>
      <c r="E453" s="3" t="s">
        <v>631</v>
      </c>
      <c r="F453" s="3" t="s">
        <v>631</v>
      </c>
    </row>
    <row r="454" spans="1:6" x14ac:dyDescent="0.25">
      <c r="A454">
        <v>451</v>
      </c>
      <c r="B454" s="3" t="s">
        <v>631</v>
      </c>
      <c r="C454" s="16">
        <v>0</v>
      </c>
      <c r="D454" s="16">
        <v>0</v>
      </c>
      <c r="E454" s="3" t="s">
        <v>631</v>
      </c>
      <c r="F454" s="3" t="s">
        <v>631</v>
      </c>
    </row>
    <row r="455" spans="1:6" x14ac:dyDescent="0.25">
      <c r="A455">
        <v>452</v>
      </c>
      <c r="B455" s="3" t="s">
        <v>631</v>
      </c>
      <c r="C455" s="16">
        <v>0</v>
      </c>
      <c r="D455" s="16">
        <v>0</v>
      </c>
      <c r="E455" s="3" t="s">
        <v>631</v>
      </c>
      <c r="F455" s="3" t="s">
        <v>631</v>
      </c>
    </row>
    <row r="456" spans="1:6" x14ac:dyDescent="0.25">
      <c r="A456">
        <v>453</v>
      </c>
      <c r="B456" s="3" t="s">
        <v>631</v>
      </c>
      <c r="C456" s="16">
        <v>0</v>
      </c>
      <c r="D456" s="16">
        <v>0</v>
      </c>
      <c r="E456" s="3" t="s">
        <v>631</v>
      </c>
      <c r="F456" s="3" t="s">
        <v>631</v>
      </c>
    </row>
    <row r="457" spans="1:6" x14ac:dyDescent="0.25">
      <c r="A457">
        <v>454</v>
      </c>
      <c r="B457" s="3" t="s">
        <v>631</v>
      </c>
      <c r="C457" s="16">
        <v>0</v>
      </c>
      <c r="D457" s="16">
        <v>0</v>
      </c>
      <c r="E457" s="3" t="s">
        <v>631</v>
      </c>
      <c r="F457" s="3" t="s">
        <v>631</v>
      </c>
    </row>
    <row r="458" spans="1:6" x14ac:dyDescent="0.25">
      <c r="A458">
        <v>455</v>
      </c>
      <c r="B458" s="3" t="s">
        <v>631</v>
      </c>
      <c r="C458" s="16">
        <v>0</v>
      </c>
      <c r="D458" s="16">
        <v>0</v>
      </c>
      <c r="E458" s="3" t="s">
        <v>631</v>
      </c>
      <c r="F458" s="3" t="s">
        <v>631</v>
      </c>
    </row>
    <row r="459" spans="1:6" x14ac:dyDescent="0.25">
      <c r="A459">
        <v>456</v>
      </c>
      <c r="B459" s="3" t="s">
        <v>631</v>
      </c>
      <c r="C459" s="16">
        <v>0</v>
      </c>
      <c r="D459" s="16">
        <v>0</v>
      </c>
      <c r="E459" s="3" t="s">
        <v>631</v>
      </c>
      <c r="F459" s="3" t="s">
        <v>631</v>
      </c>
    </row>
    <row r="460" spans="1:6" x14ac:dyDescent="0.25">
      <c r="A460">
        <v>457</v>
      </c>
      <c r="B460" s="3" t="s">
        <v>631</v>
      </c>
      <c r="C460" s="16">
        <v>0</v>
      </c>
      <c r="D460" s="16">
        <v>0</v>
      </c>
      <c r="E460" s="3" t="s">
        <v>631</v>
      </c>
      <c r="F460" s="3" t="s">
        <v>631</v>
      </c>
    </row>
    <row r="461" spans="1:6" x14ac:dyDescent="0.25">
      <c r="A461">
        <v>458</v>
      </c>
      <c r="B461" s="3" t="s">
        <v>631</v>
      </c>
      <c r="C461" s="16">
        <v>0</v>
      </c>
      <c r="D461" s="16">
        <v>0</v>
      </c>
      <c r="E461" s="3" t="s">
        <v>631</v>
      </c>
      <c r="F461" s="3" t="s">
        <v>631</v>
      </c>
    </row>
    <row r="462" spans="1:6" x14ac:dyDescent="0.25">
      <c r="A462">
        <v>459</v>
      </c>
      <c r="B462" s="3" t="s">
        <v>631</v>
      </c>
      <c r="C462" s="16">
        <v>0</v>
      </c>
      <c r="D462" s="16">
        <v>0</v>
      </c>
      <c r="E462" s="3" t="s">
        <v>631</v>
      </c>
      <c r="F462" s="3" t="s">
        <v>631</v>
      </c>
    </row>
    <row r="463" spans="1:6" x14ac:dyDescent="0.25">
      <c r="A463">
        <v>460</v>
      </c>
      <c r="B463" s="3" t="s">
        <v>631</v>
      </c>
      <c r="C463" s="16">
        <v>0</v>
      </c>
      <c r="D463" s="16">
        <v>0</v>
      </c>
      <c r="E463" s="3" t="s">
        <v>631</v>
      </c>
      <c r="F463" s="3" t="s">
        <v>631</v>
      </c>
    </row>
    <row r="464" spans="1:6" x14ac:dyDescent="0.25">
      <c r="A464">
        <v>461</v>
      </c>
      <c r="B464" s="3" t="s">
        <v>631</v>
      </c>
      <c r="C464" s="16">
        <v>0</v>
      </c>
      <c r="D464" s="16">
        <v>0</v>
      </c>
      <c r="E464" s="3" t="s">
        <v>631</v>
      </c>
      <c r="F464" s="3" t="s">
        <v>631</v>
      </c>
    </row>
    <row r="465" spans="1:6" x14ac:dyDescent="0.25">
      <c r="A465">
        <v>462</v>
      </c>
      <c r="B465" s="3" t="s">
        <v>631</v>
      </c>
      <c r="C465" s="16">
        <v>0</v>
      </c>
      <c r="D465" s="16">
        <v>0</v>
      </c>
      <c r="E465" s="3" t="s">
        <v>631</v>
      </c>
      <c r="F465" s="3" t="s">
        <v>631</v>
      </c>
    </row>
    <row r="466" spans="1:6" x14ac:dyDescent="0.25">
      <c r="A466">
        <v>463</v>
      </c>
      <c r="B466" s="3" t="s">
        <v>631</v>
      </c>
      <c r="C466" s="16">
        <v>0</v>
      </c>
      <c r="D466" s="16">
        <v>0</v>
      </c>
      <c r="E466" s="3" t="s">
        <v>631</v>
      </c>
      <c r="F466" s="3" t="s">
        <v>631</v>
      </c>
    </row>
    <row r="467" spans="1:6" x14ac:dyDescent="0.25">
      <c r="A467">
        <v>464</v>
      </c>
      <c r="B467" s="3" t="s">
        <v>631</v>
      </c>
      <c r="C467" s="16">
        <v>0</v>
      </c>
      <c r="D467" s="16">
        <v>0</v>
      </c>
      <c r="E467" s="3" t="s">
        <v>631</v>
      </c>
      <c r="F467" s="3" t="s">
        <v>631</v>
      </c>
    </row>
    <row r="468" spans="1:6" x14ac:dyDescent="0.25">
      <c r="A468">
        <v>465</v>
      </c>
      <c r="B468" s="3" t="s">
        <v>631</v>
      </c>
      <c r="C468" s="16">
        <v>0</v>
      </c>
      <c r="D468" s="16">
        <v>0</v>
      </c>
      <c r="E468" s="3" t="s">
        <v>631</v>
      </c>
      <c r="F468" s="3" t="s">
        <v>631</v>
      </c>
    </row>
    <row r="469" spans="1:6" x14ac:dyDescent="0.25">
      <c r="A469">
        <v>466</v>
      </c>
      <c r="B469" s="3" t="s">
        <v>631</v>
      </c>
      <c r="C469" s="16">
        <v>0</v>
      </c>
      <c r="D469" s="16">
        <v>0</v>
      </c>
      <c r="E469" s="3" t="s">
        <v>631</v>
      </c>
      <c r="F469" s="3" t="s">
        <v>631</v>
      </c>
    </row>
    <row r="470" spans="1:6" x14ac:dyDescent="0.25">
      <c r="A470">
        <v>467</v>
      </c>
      <c r="B470" s="3" t="s">
        <v>631</v>
      </c>
      <c r="C470" s="16">
        <v>0</v>
      </c>
      <c r="D470" s="16">
        <v>0</v>
      </c>
      <c r="E470" s="3" t="s">
        <v>631</v>
      </c>
      <c r="F470" s="3" t="s">
        <v>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70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style="11" bestFit="1" customWidth="1"/>
    <col min="4" max="4" width="30.5703125" style="11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11" t="s">
        <v>179</v>
      </c>
      <c r="D2" s="11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2" t="s">
        <v>184</v>
      </c>
      <c r="D3" s="12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631</v>
      </c>
      <c r="C4" s="16">
        <v>0</v>
      </c>
      <c r="D4" s="16">
        <v>0</v>
      </c>
      <c r="E4" s="3" t="s">
        <v>631</v>
      </c>
      <c r="F4" s="3" t="s">
        <v>630</v>
      </c>
    </row>
    <row r="5" spans="1:6" x14ac:dyDescent="0.25">
      <c r="A5" s="3">
        <v>2</v>
      </c>
      <c r="B5" s="3" t="s">
        <v>631</v>
      </c>
      <c r="C5" s="16">
        <v>0</v>
      </c>
      <c r="D5" s="16">
        <v>0</v>
      </c>
      <c r="E5" s="3" t="s">
        <v>631</v>
      </c>
      <c r="F5" s="3" t="s">
        <v>630</v>
      </c>
    </row>
    <row r="6" spans="1:6" x14ac:dyDescent="0.25">
      <c r="A6" s="3">
        <v>3</v>
      </c>
      <c r="B6" s="3" t="s">
        <v>631</v>
      </c>
      <c r="C6" s="16">
        <v>0</v>
      </c>
      <c r="D6" s="16">
        <v>0</v>
      </c>
      <c r="E6" s="3" t="s">
        <v>631</v>
      </c>
      <c r="F6" s="3" t="s">
        <v>630</v>
      </c>
    </row>
    <row r="7" spans="1:6" x14ac:dyDescent="0.25">
      <c r="A7" s="3">
        <v>4</v>
      </c>
      <c r="B7" s="3" t="s">
        <v>631</v>
      </c>
      <c r="C7" s="16">
        <v>0</v>
      </c>
      <c r="D7" s="16">
        <v>0</v>
      </c>
      <c r="E7" s="3" t="s">
        <v>631</v>
      </c>
      <c r="F7" s="3" t="s">
        <v>630</v>
      </c>
    </row>
    <row r="8" spans="1:6" x14ac:dyDescent="0.25">
      <c r="A8" s="3">
        <v>5</v>
      </c>
      <c r="B8" s="3" t="s">
        <v>631</v>
      </c>
      <c r="C8" s="16">
        <v>0</v>
      </c>
      <c r="D8" s="16">
        <v>0</v>
      </c>
      <c r="E8" s="3" t="s">
        <v>631</v>
      </c>
      <c r="F8" s="3" t="s">
        <v>630</v>
      </c>
    </row>
    <row r="9" spans="1:6" x14ac:dyDescent="0.25">
      <c r="A9" s="3">
        <v>6</v>
      </c>
      <c r="B9" s="3" t="s">
        <v>631</v>
      </c>
      <c r="C9" s="16">
        <v>0</v>
      </c>
      <c r="D9" s="16">
        <v>0</v>
      </c>
      <c r="E9" s="3" t="s">
        <v>631</v>
      </c>
      <c r="F9" s="3" t="s">
        <v>630</v>
      </c>
    </row>
    <row r="10" spans="1:6" x14ac:dyDescent="0.25">
      <c r="A10" s="3">
        <v>7</v>
      </c>
      <c r="B10" s="3" t="s">
        <v>631</v>
      </c>
      <c r="C10" s="16">
        <v>0</v>
      </c>
      <c r="D10" s="16">
        <v>0</v>
      </c>
      <c r="E10" s="3" t="s">
        <v>631</v>
      </c>
      <c r="F10" s="3" t="s">
        <v>630</v>
      </c>
    </row>
    <row r="11" spans="1:6" x14ac:dyDescent="0.25">
      <c r="A11" s="3">
        <v>8</v>
      </c>
      <c r="B11" s="3" t="s">
        <v>631</v>
      </c>
      <c r="C11" s="16">
        <v>0</v>
      </c>
      <c r="D11" s="16">
        <v>0</v>
      </c>
      <c r="E11" s="3" t="s">
        <v>631</v>
      </c>
      <c r="F11" s="3" t="s">
        <v>630</v>
      </c>
    </row>
    <row r="12" spans="1:6" x14ac:dyDescent="0.25">
      <c r="A12" s="3">
        <v>9</v>
      </c>
      <c r="B12" s="3" t="s">
        <v>631</v>
      </c>
      <c r="C12" s="16">
        <v>0</v>
      </c>
      <c r="D12" s="16">
        <v>0</v>
      </c>
      <c r="E12" s="3" t="s">
        <v>631</v>
      </c>
      <c r="F12" s="3" t="s">
        <v>630</v>
      </c>
    </row>
    <row r="13" spans="1:6" x14ac:dyDescent="0.25">
      <c r="A13" s="3">
        <v>10</v>
      </c>
      <c r="B13" s="3" t="s">
        <v>631</v>
      </c>
      <c r="C13" s="16">
        <v>0</v>
      </c>
      <c r="D13" s="16">
        <v>0</v>
      </c>
      <c r="E13" s="3" t="s">
        <v>631</v>
      </c>
      <c r="F13" s="3" t="s">
        <v>630</v>
      </c>
    </row>
    <row r="14" spans="1:6" x14ac:dyDescent="0.25">
      <c r="A14" s="3">
        <v>11</v>
      </c>
      <c r="B14" s="3" t="s">
        <v>631</v>
      </c>
      <c r="C14" s="16">
        <v>0</v>
      </c>
      <c r="D14" s="16">
        <v>0</v>
      </c>
      <c r="E14" s="3" t="s">
        <v>631</v>
      </c>
      <c r="F14" s="3" t="s">
        <v>630</v>
      </c>
    </row>
    <row r="15" spans="1:6" x14ac:dyDescent="0.25">
      <c r="A15" s="3">
        <v>12</v>
      </c>
      <c r="B15" s="3" t="s">
        <v>631</v>
      </c>
      <c r="C15" s="16">
        <v>0</v>
      </c>
      <c r="D15" s="16">
        <v>0</v>
      </c>
      <c r="E15" s="3" t="s">
        <v>631</v>
      </c>
      <c r="F15" s="3" t="s">
        <v>630</v>
      </c>
    </row>
    <row r="16" spans="1:6" x14ac:dyDescent="0.25">
      <c r="A16" s="3">
        <v>13</v>
      </c>
      <c r="B16" s="3" t="s">
        <v>631</v>
      </c>
      <c r="C16" s="16">
        <v>0</v>
      </c>
      <c r="D16" s="16">
        <v>0</v>
      </c>
      <c r="E16" s="3" t="s">
        <v>631</v>
      </c>
      <c r="F16" s="3" t="s">
        <v>630</v>
      </c>
    </row>
    <row r="17" spans="1:6" x14ac:dyDescent="0.25">
      <c r="A17" s="3">
        <v>14</v>
      </c>
      <c r="B17" s="3" t="s">
        <v>631</v>
      </c>
      <c r="C17" s="16">
        <v>0</v>
      </c>
      <c r="D17" s="16">
        <v>0</v>
      </c>
      <c r="E17" s="3" t="s">
        <v>631</v>
      </c>
      <c r="F17" s="3" t="s">
        <v>630</v>
      </c>
    </row>
    <row r="18" spans="1:6" x14ac:dyDescent="0.25">
      <c r="A18" s="3">
        <v>15</v>
      </c>
      <c r="B18" s="3" t="s">
        <v>631</v>
      </c>
      <c r="C18" s="16">
        <v>0</v>
      </c>
      <c r="D18" s="16">
        <v>0</v>
      </c>
      <c r="E18" s="3" t="s">
        <v>631</v>
      </c>
      <c r="F18" s="3" t="s">
        <v>630</v>
      </c>
    </row>
    <row r="19" spans="1:6" x14ac:dyDescent="0.25">
      <c r="A19" s="3">
        <v>16</v>
      </c>
      <c r="B19" s="3" t="s">
        <v>631</v>
      </c>
      <c r="C19" s="16">
        <v>0</v>
      </c>
      <c r="D19" s="16">
        <v>0</v>
      </c>
      <c r="E19" s="3" t="s">
        <v>631</v>
      </c>
      <c r="F19" s="3" t="s">
        <v>630</v>
      </c>
    </row>
    <row r="20" spans="1:6" x14ac:dyDescent="0.25">
      <c r="A20" s="3">
        <v>17</v>
      </c>
      <c r="B20" s="3" t="s">
        <v>631</v>
      </c>
      <c r="C20" s="16">
        <v>0</v>
      </c>
      <c r="D20" s="16">
        <v>0</v>
      </c>
      <c r="E20" s="3" t="s">
        <v>631</v>
      </c>
      <c r="F20" s="3" t="s">
        <v>630</v>
      </c>
    </row>
    <row r="21" spans="1:6" x14ac:dyDescent="0.25">
      <c r="A21" s="3">
        <v>18</v>
      </c>
      <c r="B21" s="3" t="s">
        <v>631</v>
      </c>
      <c r="C21" s="16">
        <v>0</v>
      </c>
      <c r="D21" s="16">
        <v>0</v>
      </c>
      <c r="E21" s="3" t="s">
        <v>631</v>
      </c>
      <c r="F21" s="3" t="s">
        <v>630</v>
      </c>
    </row>
    <row r="22" spans="1:6" x14ac:dyDescent="0.25">
      <c r="A22" s="3">
        <v>19</v>
      </c>
      <c r="B22" s="3" t="s">
        <v>631</v>
      </c>
      <c r="C22" s="16">
        <v>0</v>
      </c>
      <c r="D22" s="16">
        <v>0</v>
      </c>
      <c r="E22" s="3" t="s">
        <v>631</v>
      </c>
      <c r="F22" s="3" t="s">
        <v>630</v>
      </c>
    </row>
    <row r="23" spans="1:6" x14ac:dyDescent="0.25">
      <c r="A23" s="3">
        <v>20</v>
      </c>
      <c r="B23" s="3" t="s">
        <v>631</v>
      </c>
      <c r="C23" s="16">
        <v>0</v>
      </c>
      <c r="D23" s="16">
        <v>0</v>
      </c>
      <c r="E23" s="3" t="s">
        <v>631</v>
      </c>
      <c r="F23" s="3" t="s">
        <v>630</v>
      </c>
    </row>
    <row r="24" spans="1:6" x14ac:dyDescent="0.25">
      <c r="A24" s="3">
        <v>21</v>
      </c>
      <c r="B24" s="3" t="s">
        <v>631</v>
      </c>
      <c r="C24" s="16">
        <v>0</v>
      </c>
      <c r="D24" s="16">
        <v>0</v>
      </c>
      <c r="E24" s="3" t="s">
        <v>631</v>
      </c>
      <c r="F24" s="3" t="s">
        <v>630</v>
      </c>
    </row>
    <row r="25" spans="1:6" x14ac:dyDescent="0.25">
      <c r="A25" s="3">
        <v>22</v>
      </c>
      <c r="B25" s="3" t="s">
        <v>631</v>
      </c>
      <c r="C25" s="16">
        <v>0</v>
      </c>
      <c r="D25" s="16">
        <v>0</v>
      </c>
      <c r="E25" s="3" t="s">
        <v>631</v>
      </c>
      <c r="F25" s="3" t="s">
        <v>630</v>
      </c>
    </row>
    <row r="26" spans="1:6" x14ac:dyDescent="0.25">
      <c r="A26" s="3">
        <v>23</v>
      </c>
      <c r="B26" s="3" t="s">
        <v>631</v>
      </c>
      <c r="C26" s="16">
        <v>0</v>
      </c>
      <c r="D26" s="16">
        <v>0</v>
      </c>
      <c r="E26" s="3" t="s">
        <v>631</v>
      </c>
      <c r="F26" s="3" t="s">
        <v>630</v>
      </c>
    </row>
    <row r="27" spans="1:6" x14ac:dyDescent="0.25">
      <c r="A27" s="3">
        <v>24</v>
      </c>
      <c r="B27" s="3" t="s">
        <v>631</v>
      </c>
      <c r="C27" s="16">
        <v>0</v>
      </c>
      <c r="D27" s="16">
        <v>0</v>
      </c>
      <c r="E27" s="3" t="s">
        <v>631</v>
      </c>
      <c r="F27" s="3" t="s">
        <v>630</v>
      </c>
    </row>
    <row r="28" spans="1:6" x14ac:dyDescent="0.25">
      <c r="A28" s="3">
        <v>25</v>
      </c>
      <c r="B28" s="3" t="s">
        <v>631</v>
      </c>
      <c r="C28" s="16">
        <v>0</v>
      </c>
      <c r="D28" s="16">
        <v>0</v>
      </c>
      <c r="E28" s="3" t="s">
        <v>631</v>
      </c>
      <c r="F28" s="3" t="s">
        <v>630</v>
      </c>
    </row>
    <row r="29" spans="1:6" x14ac:dyDescent="0.25">
      <c r="A29" s="3">
        <v>26</v>
      </c>
      <c r="B29" s="3" t="s">
        <v>631</v>
      </c>
      <c r="C29" s="16">
        <v>0</v>
      </c>
      <c r="D29" s="16">
        <v>0</v>
      </c>
      <c r="E29" s="3" t="s">
        <v>631</v>
      </c>
      <c r="F29" s="3" t="s">
        <v>630</v>
      </c>
    </row>
    <row r="30" spans="1:6" x14ac:dyDescent="0.25">
      <c r="A30" s="3">
        <v>27</v>
      </c>
      <c r="B30" s="3" t="s">
        <v>631</v>
      </c>
      <c r="C30" s="16">
        <v>0</v>
      </c>
      <c r="D30" s="16">
        <v>0</v>
      </c>
      <c r="E30" s="3" t="s">
        <v>631</v>
      </c>
      <c r="F30" s="3" t="s">
        <v>630</v>
      </c>
    </row>
    <row r="31" spans="1:6" x14ac:dyDescent="0.25">
      <c r="A31" s="3">
        <v>28</v>
      </c>
      <c r="B31" s="3" t="s">
        <v>631</v>
      </c>
      <c r="C31" s="16">
        <v>0</v>
      </c>
      <c r="D31" s="16">
        <v>0</v>
      </c>
      <c r="E31" s="3" t="s">
        <v>631</v>
      </c>
      <c r="F31" s="3" t="s">
        <v>630</v>
      </c>
    </row>
    <row r="32" spans="1:6" x14ac:dyDescent="0.25">
      <c r="A32" s="3">
        <v>29</v>
      </c>
      <c r="B32" s="3" t="s">
        <v>631</v>
      </c>
      <c r="C32" s="16">
        <v>0</v>
      </c>
      <c r="D32" s="16">
        <v>0</v>
      </c>
      <c r="E32" s="3" t="s">
        <v>631</v>
      </c>
      <c r="F32" s="3" t="s">
        <v>630</v>
      </c>
    </row>
    <row r="33" spans="1:6" x14ac:dyDescent="0.25">
      <c r="A33" s="3">
        <v>30</v>
      </c>
      <c r="B33" s="3" t="s">
        <v>631</v>
      </c>
      <c r="C33" s="16">
        <v>0</v>
      </c>
      <c r="D33" s="16">
        <v>0</v>
      </c>
      <c r="E33" s="3" t="s">
        <v>631</v>
      </c>
      <c r="F33" s="3" t="s">
        <v>630</v>
      </c>
    </row>
    <row r="34" spans="1:6" x14ac:dyDescent="0.25">
      <c r="A34" s="3">
        <v>31</v>
      </c>
      <c r="B34" s="3" t="s">
        <v>631</v>
      </c>
      <c r="C34" s="16">
        <v>0</v>
      </c>
      <c r="D34" s="16">
        <v>0</v>
      </c>
      <c r="E34" s="3" t="s">
        <v>631</v>
      </c>
      <c r="F34" s="3" t="s">
        <v>630</v>
      </c>
    </row>
    <row r="35" spans="1:6" x14ac:dyDescent="0.25">
      <c r="A35" s="3">
        <v>32</v>
      </c>
      <c r="B35" s="3" t="s">
        <v>631</v>
      </c>
      <c r="C35" s="16">
        <v>0</v>
      </c>
      <c r="D35" s="16">
        <v>0</v>
      </c>
      <c r="E35" s="3" t="s">
        <v>631</v>
      </c>
      <c r="F35" s="3" t="s">
        <v>630</v>
      </c>
    </row>
    <row r="36" spans="1:6" x14ac:dyDescent="0.25">
      <c r="A36" s="3">
        <v>33</v>
      </c>
      <c r="B36" s="3" t="s">
        <v>631</v>
      </c>
      <c r="C36" s="16">
        <v>0</v>
      </c>
      <c r="D36" s="16">
        <v>0</v>
      </c>
      <c r="E36" s="3" t="s">
        <v>631</v>
      </c>
      <c r="F36" s="3" t="s">
        <v>630</v>
      </c>
    </row>
    <row r="37" spans="1:6" x14ac:dyDescent="0.25">
      <c r="A37" s="3">
        <v>34</v>
      </c>
      <c r="B37" s="3" t="s">
        <v>631</v>
      </c>
      <c r="C37" s="16">
        <v>0</v>
      </c>
      <c r="D37" s="16">
        <v>0</v>
      </c>
      <c r="E37" s="3" t="s">
        <v>631</v>
      </c>
      <c r="F37" s="3" t="s">
        <v>630</v>
      </c>
    </row>
    <row r="38" spans="1:6" x14ac:dyDescent="0.25">
      <c r="A38" s="3">
        <v>35</v>
      </c>
      <c r="B38" s="3" t="s">
        <v>631</v>
      </c>
      <c r="C38" s="16">
        <v>0</v>
      </c>
      <c r="D38" s="16">
        <v>0</v>
      </c>
      <c r="E38" s="3" t="s">
        <v>631</v>
      </c>
      <c r="F38" s="3" t="s">
        <v>630</v>
      </c>
    </row>
    <row r="39" spans="1:6" x14ac:dyDescent="0.25">
      <c r="A39" s="3">
        <v>36</v>
      </c>
      <c r="B39" s="3" t="s">
        <v>631</v>
      </c>
      <c r="C39" s="16">
        <v>0</v>
      </c>
      <c r="D39" s="16">
        <v>0</v>
      </c>
      <c r="E39" s="3" t="s">
        <v>631</v>
      </c>
      <c r="F39" s="3" t="s">
        <v>630</v>
      </c>
    </row>
    <row r="40" spans="1:6" x14ac:dyDescent="0.25">
      <c r="A40" s="3">
        <v>37</v>
      </c>
      <c r="B40" s="3" t="s">
        <v>631</v>
      </c>
      <c r="C40" s="16">
        <v>0</v>
      </c>
      <c r="D40" s="16">
        <v>0</v>
      </c>
      <c r="E40" s="3" t="s">
        <v>631</v>
      </c>
      <c r="F40" s="3" t="s">
        <v>630</v>
      </c>
    </row>
    <row r="41" spans="1:6" x14ac:dyDescent="0.25">
      <c r="A41" s="3">
        <v>38</v>
      </c>
      <c r="B41" s="3" t="s">
        <v>631</v>
      </c>
      <c r="C41" s="16">
        <v>0</v>
      </c>
      <c r="D41" s="16">
        <v>0</v>
      </c>
      <c r="E41" s="3" t="s">
        <v>631</v>
      </c>
      <c r="F41" s="3" t="s">
        <v>630</v>
      </c>
    </row>
    <row r="42" spans="1:6" x14ac:dyDescent="0.25">
      <c r="A42" s="3">
        <v>39</v>
      </c>
      <c r="B42" s="3" t="s">
        <v>631</v>
      </c>
      <c r="C42" s="16">
        <v>0</v>
      </c>
      <c r="D42" s="16">
        <v>0</v>
      </c>
      <c r="E42" s="3" t="s">
        <v>631</v>
      </c>
      <c r="F42" s="3" t="s">
        <v>630</v>
      </c>
    </row>
    <row r="43" spans="1:6" x14ac:dyDescent="0.25">
      <c r="A43" s="3">
        <v>40</v>
      </c>
      <c r="B43" s="3" t="s">
        <v>631</v>
      </c>
      <c r="C43" s="16">
        <v>0</v>
      </c>
      <c r="D43" s="16">
        <v>0</v>
      </c>
      <c r="E43" s="3" t="s">
        <v>631</v>
      </c>
      <c r="F43" s="3" t="s">
        <v>630</v>
      </c>
    </row>
    <row r="44" spans="1:6" x14ac:dyDescent="0.25">
      <c r="A44" s="3">
        <v>41</v>
      </c>
      <c r="B44" s="3" t="s">
        <v>631</v>
      </c>
      <c r="C44" s="16">
        <v>0</v>
      </c>
      <c r="D44" s="16">
        <v>0</v>
      </c>
      <c r="E44" s="3" t="s">
        <v>631</v>
      </c>
      <c r="F44" s="3" t="s">
        <v>630</v>
      </c>
    </row>
    <row r="45" spans="1:6" x14ac:dyDescent="0.25">
      <c r="A45" s="3">
        <v>42</v>
      </c>
      <c r="B45" s="3" t="s">
        <v>631</v>
      </c>
      <c r="C45" s="16">
        <v>0</v>
      </c>
      <c r="D45" s="16">
        <v>0</v>
      </c>
      <c r="E45" s="3" t="s">
        <v>631</v>
      </c>
      <c r="F45" s="3" t="s">
        <v>630</v>
      </c>
    </row>
    <row r="46" spans="1:6" x14ac:dyDescent="0.25">
      <c r="A46" s="3">
        <v>43</v>
      </c>
      <c r="B46" s="3" t="s">
        <v>631</v>
      </c>
      <c r="C46" s="16">
        <v>0</v>
      </c>
      <c r="D46" s="16">
        <v>0</v>
      </c>
      <c r="E46" s="3" t="s">
        <v>631</v>
      </c>
      <c r="F46" s="3" t="s">
        <v>630</v>
      </c>
    </row>
    <row r="47" spans="1:6" x14ac:dyDescent="0.25">
      <c r="A47" s="3">
        <v>44</v>
      </c>
      <c r="B47" s="3" t="s">
        <v>631</v>
      </c>
      <c r="C47" s="16">
        <v>0</v>
      </c>
      <c r="D47" s="16">
        <v>0</v>
      </c>
      <c r="E47" s="3" t="s">
        <v>631</v>
      </c>
      <c r="F47" s="3" t="s">
        <v>630</v>
      </c>
    </row>
    <row r="48" spans="1:6" x14ac:dyDescent="0.25">
      <c r="A48" s="3">
        <v>45</v>
      </c>
      <c r="B48" s="3" t="s">
        <v>631</v>
      </c>
      <c r="C48" s="16">
        <v>0</v>
      </c>
      <c r="D48" s="16">
        <v>0</v>
      </c>
      <c r="E48" s="3" t="s">
        <v>631</v>
      </c>
      <c r="F48" s="3" t="s">
        <v>630</v>
      </c>
    </row>
    <row r="49" spans="1:6" x14ac:dyDescent="0.25">
      <c r="A49" s="3">
        <v>46</v>
      </c>
      <c r="B49" s="3" t="s">
        <v>631</v>
      </c>
      <c r="C49" s="16">
        <v>0</v>
      </c>
      <c r="D49" s="16">
        <v>0</v>
      </c>
      <c r="E49" s="3" t="s">
        <v>631</v>
      </c>
      <c r="F49" s="3" t="s">
        <v>630</v>
      </c>
    </row>
    <row r="50" spans="1:6" x14ac:dyDescent="0.25">
      <c r="A50" s="3">
        <v>47</v>
      </c>
      <c r="B50" s="3" t="s">
        <v>631</v>
      </c>
      <c r="C50" s="16">
        <v>0</v>
      </c>
      <c r="D50" s="16">
        <v>0</v>
      </c>
      <c r="E50" s="3" t="s">
        <v>631</v>
      </c>
      <c r="F50" s="3" t="s">
        <v>630</v>
      </c>
    </row>
    <row r="51" spans="1:6" x14ac:dyDescent="0.25">
      <c r="A51" s="3">
        <v>48</v>
      </c>
      <c r="B51" s="3" t="s">
        <v>631</v>
      </c>
      <c r="C51" s="16">
        <v>0</v>
      </c>
      <c r="D51" s="16">
        <v>0</v>
      </c>
      <c r="E51" s="3" t="s">
        <v>631</v>
      </c>
      <c r="F51" s="3" t="s">
        <v>630</v>
      </c>
    </row>
    <row r="52" spans="1:6" x14ac:dyDescent="0.25">
      <c r="A52" s="3">
        <v>49</v>
      </c>
      <c r="B52" s="3" t="s">
        <v>631</v>
      </c>
      <c r="C52" s="16">
        <v>0</v>
      </c>
      <c r="D52" s="16">
        <v>0</v>
      </c>
      <c r="E52" s="3" t="s">
        <v>631</v>
      </c>
      <c r="F52" s="3" t="s">
        <v>630</v>
      </c>
    </row>
    <row r="53" spans="1:6" x14ac:dyDescent="0.25">
      <c r="A53" s="3">
        <v>50</v>
      </c>
      <c r="B53" s="3" t="s">
        <v>631</v>
      </c>
      <c r="C53" s="16">
        <v>0</v>
      </c>
      <c r="D53" s="16">
        <v>0</v>
      </c>
      <c r="E53" s="3" t="s">
        <v>631</v>
      </c>
      <c r="F53" s="3" t="s">
        <v>630</v>
      </c>
    </row>
    <row r="54" spans="1:6" x14ac:dyDescent="0.25">
      <c r="A54" s="3">
        <v>51</v>
      </c>
      <c r="B54" s="3" t="s">
        <v>631</v>
      </c>
      <c r="C54" s="16">
        <v>0</v>
      </c>
      <c r="D54" s="16">
        <v>0</v>
      </c>
      <c r="E54" s="3" t="s">
        <v>631</v>
      </c>
      <c r="F54" s="3" t="s">
        <v>630</v>
      </c>
    </row>
    <row r="55" spans="1:6" x14ac:dyDescent="0.25">
      <c r="A55" s="3">
        <v>52</v>
      </c>
      <c r="B55" s="3" t="s">
        <v>631</v>
      </c>
      <c r="C55" s="16">
        <v>0</v>
      </c>
      <c r="D55" s="16">
        <v>0</v>
      </c>
      <c r="E55" s="3" t="s">
        <v>631</v>
      </c>
      <c r="F55" s="3" t="s">
        <v>630</v>
      </c>
    </row>
    <row r="56" spans="1:6" x14ac:dyDescent="0.25">
      <c r="A56" s="3">
        <v>53</v>
      </c>
      <c r="B56" s="3" t="s">
        <v>631</v>
      </c>
      <c r="C56" s="16">
        <v>0</v>
      </c>
      <c r="D56" s="16">
        <v>0</v>
      </c>
      <c r="E56" s="3" t="s">
        <v>631</v>
      </c>
      <c r="F56" s="3" t="s">
        <v>630</v>
      </c>
    </row>
    <row r="57" spans="1:6" x14ac:dyDescent="0.25">
      <c r="A57" s="3">
        <v>54</v>
      </c>
      <c r="B57" s="3" t="s">
        <v>631</v>
      </c>
      <c r="C57" s="16">
        <v>0</v>
      </c>
      <c r="D57" s="16">
        <v>0</v>
      </c>
      <c r="E57" s="3" t="s">
        <v>631</v>
      </c>
      <c r="F57" s="3" t="s">
        <v>630</v>
      </c>
    </row>
    <row r="58" spans="1:6" x14ac:dyDescent="0.25">
      <c r="A58" s="3">
        <v>55</v>
      </c>
      <c r="B58" s="3" t="s">
        <v>631</v>
      </c>
      <c r="C58" s="16">
        <v>0</v>
      </c>
      <c r="D58" s="16">
        <v>0</v>
      </c>
      <c r="E58" s="3" t="s">
        <v>631</v>
      </c>
      <c r="F58" s="3" t="s">
        <v>630</v>
      </c>
    </row>
    <row r="59" spans="1:6" x14ac:dyDescent="0.25">
      <c r="A59" s="3">
        <v>56</v>
      </c>
      <c r="B59" s="3" t="s">
        <v>631</v>
      </c>
      <c r="C59" s="16">
        <v>0</v>
      </c>
      <c r="D59" s="16">
        <v>0</v>
      </c>
      <c r="E59" s="3" t="s">
        <v>631</v>
      </c>
      <c r="F59" s="3" t="s">
        <v>630</v>
      </c>
    </row>
    <row r="60" spans="1:6" x14ac:dyDescent="0.25">
      <c r="A60" s="3">
        <v>57</v>
      </c>
      <c r="B60" s="3" t="s">
        <v>631</v>
      </c>
      <c r="C60" s="16">
        <v>0</v>
      </c>
      <c r="D60" s="16">
        <v>0</v>
      </c>
      <c r="E60" s="3" t="s">
        <v>631</v>
      </c>
      <c r="F60" s="3" t="s">
        <v>630</v>
      </c>
    </row>
    <row r="61" spans="1:6" x14ac:dyDescent="0.25">
      <c r="A61" s="3">
        <v>58</v>
      </c>
      <c r="B61" s="3" t="s">
        <v>631</v>
      </c>
      <c r="C61" s="16">
        <v>0</v>
      </c>
      <c r="D61" s="16">
        <v>0</v>
      </c>
      <c r="E61" s="3" t="s">
        <v>631</v>
      </c>
      <c r="F61" s="3" t="s">
        <v>630</v>
      </c>
    </row>
    <row r="62" spans="1:6" x14ac:dyDescent="0.25">
      <c r="A62" s="3">
        <v>59</v>
      </c>
      <c r="B62" s="3" t="s">
        <v>631</v>
      </c>
      <c r="C62" s="16">
        <v>0</v>
      </c>
      <c r="D62" s="16">
        <v>0</v>
      </c>
      <c r="E62" s="3" t="s">
        <v>631</v>
      </c>
      <c r="F62" s="3" t="s">
        <v>630</v>
      </c>
    </row>
    <row r="63" spans="1:6" x14ac:dyDescent="0.25">
      <c r="A63" s="3">
        <v>60</v>
      </c>
      <c r="B63" s="3" t="s">
        <v>631</v>
      </c>
      <c r="C63" s="16">
        <v>0</v>
      </c>
      <c r="D63" s="16">
        <v>0</v>
      </c>
      <c r="E63" s="3" t="s">
        <v>631</v>
      </c>
      <c r="F63" s="3" t="s">
        <v>630</v>
      </c>
    </row>
    <row r="64" spans="1:6" x14ac:dyDescent="0.25">
      <c r="A64" s="3">
        <v>61</v>
      </c>
      <c r="B64" s="3" t="s">
        <v>631</v>
      </c>
      <c r="C64" s="16">
        <v>0</v>
      </c>
      <c r="D64" s="16">
        <v>0</v>
      </c>
      <c r="E64" s="3" t="s">
        <v>631</v>
      </c>
      <c r="F64" s="3" t="s">
        <v>630</v>
      </c>
    </row>
    <row r="65" spans="1:6" x14ac:dyDescent="0.25">
      <c r="A65" s="3">
        <v>62</v>
      </c>
      <c r="B65" s="3" t="s">
        <v>631</v>
      </c>
      <c r="C65" s="16">
        <v>0</v>
      </c>
      <c r="D65" s="16">
        <v>0</v>
      </c>
      <c r="E65" s="3" t="s">
        <v>631</v>
      </c>
      <c r="F65" s="3" t="s">
        <v>630</v>
      </c>
    </row>
    <row r="66" spans="1:6" x14ac:dyDescent="0.25">
      <c r="A66" s="3">
        <v>63</v>
      </c>
      <c r="B66" s="3" t="s">
        <v>631</v>
      </c>
      <c r="C66" s="16">
        <v>0</v>
      </c>
      <c r="D66" s="16">
        <v>0</v>
      </c>
      <c r="E66" s="3" t="s">
        <v>631</v>
      </c>
      <c r="F66" s="3" t="s">
        <v>630</v>
      </c>
    </row>
    <row r="67" spans="1:6" x14ac:dyDescent="0.25">
      <c r="A67" s="3">
        <v>64</v>
      </c>
      <c r="B67" s="3" t="s">
        <v>631</v>
      </c>
      <c r="C67" s="16">
        <v>0</v>
      </c>
      <c r="D67" s="16">
        <v>0</v>
      </c>
      <c r="E67" s="3" t="s">
        <v>631</v>
      </c>
      <c r="F67" s="3" t="s">
        <v>630</v>
      </c>
    </row>
    <row r="68" spans="1:6" x14ac:dyDescent="0.25">
      <c r="A68" s="3">
        <v>65</v>
      </c>
      <c r="B68" s="3" t="s">
        <v>631</v>
      </c>
      <c r="C68" s="16">
        <v>0</v>
      </c>
      <c r="D68" s="16">
        <v>0</v>
      </c>
      <c r="E68" s="3" t="s">
        <v>631</v>
      </c>
      <c r="F68" s="3" t="s">
        <v>630</v>
      </c>
    </row>
    <row r="69" spans="1:6" x14ac:dyDescent="0.25">
      <c r="A69" s="3">
        <v>66</v>
      </c>
      <c r="B69" s="3" t="s">
        <v>631</v>
      </c>
      <c r="C69" s="16">
        <v>0</v>
      </c>
      <c r="D69" s="16">
        <v>0</v>
      </c>
      <c r="E69" s="3" t="s">
        <v>631</v>
      </c>
      <c r="F69" s="3" t="s">
        <v>630</v>
      </c>
    </row>
    <row r="70" spans="1:6" x14ac:dyDescent="0.25">
      <c r="A70" s="3">
        <v>67</v>
      </c>
      <c r="B70" s="3" t="s">
        <v>631</v>
      </c>
      <c r="C70" s="16">
        <v>0</v>
      </c>
      <c r="D70" s="16">
        <v>0</v>
      </c>
      <c r="E70" s="3" t="s">
        <v>631</v>
      </c>
      <c r="F70" s="3" t="s">
        <v>630</v>
      </c>
    </row>
    <row r="71" spans="1:6" x14ac:dyDescent="0.25">
      <c r="A71" s="3">
        <v>68</v>
      </c>
      <c r="B71" s="3" t="s">
        <v>631</v>
      </c>
      <c r="C71" s="16">
        <v>0</v>
      </c>
      <c r="D71" s="16">
        <v>0</v>
      </c>
      <c r="E71" s="3" t="s">
        <v>631</v>
      </c>
      <c r="F71" s="3" t="s">
        <v>630</v>
      </c>
    </row>
    <row r="72" spans="1:6" x14ac:dyDescent="0.25">
      <c r="A72" s="3">
        <v>69</v>
      </c>
      <c r="B72" s="3" t="s">
        <v>631</v>
      </c>
      <c r="C72" s="16">
        <v>0</v>
      </c>
      <c r="D72" s="16">
        <v>0</v>
      </c>
      <c r="E72" s="3" t="s">
        <v>631</v>
      </c>
      <c r="F72" s="3" t="s">
        <v>630</v>
      </c>
    </row>
    <row r="73" spans="1:6" x14ac:dyDescent="0.25">
      <c r="A73" s="3">
        <v>70</v>
      </c>
      <c r="B73" s="3" t="s">
        <v>631</v>
      </c>
      <c r="C73" s="16">
        <v>0</v>
      </c>
      <c r="D73" s="16">
        <v>0</v>
      </c>
      <c r="E73" s="3" t="s">
        <v>631</v>
      </c>
      <c r="F73" s="3" t="s">
        <v>630</v>
      </c>
    </row>
    <row r="74" spans="1:6" x14ac:dyDescent="0.25">
      <c r="A74" s="3">
        <v>71</v>
      </c>
      <c r="B74" s="3" t="s">
        <v>631</v>
      </c>
      <c r="C74" s="16">
        <v>0</v>
      </c>
      <c r="D74" s="16">
        <v>0</v>
      </c>
      <c r="E74" s="3" t="s">
        <v>631</v>
      </c>
      <c r="F74" s="3" t="s">
        <v>630</v>
      </c>
    </row>
    <row r="75" spans="1:6" x14ac:dyDescent="0.25">
      <c r="A75" s="3">
        <v>72</v>
      </c>
      <c r="B75" s="3" t="s">
        <v>631</v>
      </c>
      <c r="C75" s="16">
        <v>0</v>
      </c>
      <c r="D75" s="16">
        <v>0</v>
      </c>
      <c r="E75" s="3" t="s">
        <v>631</v>
      </c>
      <c r="F75" s="3" t="s">
        <v>630</v>
      </c>
    </row>
    <row r="76" spans="1:6" x14ac:dyDescent="0.25">
      <c r="A76" s="3">
        <v>73</v>
      </c>
      <c r="B76" s="3" t="s">
        <v>631</v>
      </c>
      <c r="C76" s="16">
        <v>0</v>
      </c>
      <c r="D76" s="16">
        <v>0</v>
      </c>
      <c r="E76" s="3" t="s">
        <v>631</v>
      </c>
      <c r="F76" s="3" t="s">
        <v>630</v>
      </c>
    </row>
    <row r="77" spans="1:6" x14ac:dyDescent="0.25">
      <c r="A77" s="3">
        <v>74</v>
      </c>
      <c r="B77" s="3" t="s">
        <v>631</v>
      </c>
      <c r="C77" s="16">
        <v>0</v>
      </c>
      <c r="D77" s="16">
        <v>0</v>
      </c>
      <c r="E77" s="3" t="s">
        <v>631</v>
      </c>
      <c r="F77" s="3" t="s">
        <v>630</v>
      </c>
    </row>
    <row r="78" spans="1:6" x14ac:dyDescent="0.25">
      <c r="A78" s="3">
        <v>75</v>
      </c>
      <c r="B78" s="3" t="s">
        <v>631</v>
      </c>
      <c r="C78" s="16">
        <v>0</v>
      </c>
      <c r="D78" s="16">
        <v>0</v>
      </c>
      <c r="E78" s="3" t="s">
        <v>631</v>
      </c>
      <c r="F78" s="3" t="s">
        <v>630</v>
      </c>
    </row>
    <row r="79" spans="1:6" x14ac:dyDescent="0.25">
      <c r="A79" s="3">
        <v>76</v>
      </c>
      <c r="B79" s="3" t="s">
        <v>631</v>
      </c>
      <c r="C79" s="16">
        <v>0</v>
      </c>
      <c r="D79" s="16">
        <v>0</v>
      </c>
      <c r="E79" s="3" t="s">
        <v>631</v>
      </c>
      <c r="F79" s="3" t="s">
        <v>630</v>
      </c>
    </row>
    <row r="80" spans="1:6" x14ac:dyDescent="0.25">
      <c r="A80" s="3">
        <v>77</v>
      </c>
      <c r="B80" s="3" t="s">
        <v>631</v>
      </c>
      <c r="C80" s="16">
        <v>0</v>
      </c>
      <c r="D80" s="16">
        <v>0</v>
      </c>
      <c r="E80" s="3" t="s">
        <v>631</v>
      </c>
      <c r="F80" s="3" t="s">
        <v>630</v>
      </c>
    </row>
    <row r="81" spans="1:6" x14ac:dyDescent="0.25">
      <c r="A81" s="3">
        <v>78</v>
      </c>
      <c r="B81" s="3" t="s">
        <v>631</v>
      </c>
      <c r="C81" s="16">
        <v>0</v>
      </c>
      <c r="D81" s="16">
        <v>0</v>
      </c>
      <c r="E81" s="3" t="s">
        <v>631</v>
      </c>
      <c r="F81" s="3" t="s">
        <v>630</v>
      </c>
    </row>
    <row r="82" spans="1:6" x14ac:dyDescent="0.25">
      <c r="A82" s="3">
        <v>79</v>
      </c>
      <c r="B82" s="3" t="s">
        <v>631</v>
      </c>
      <c r="C82" s="16">
        <v>0</v>
      </c>
      <c r="D82" s="16">
        <v>0</v>
      </c>
      <c r="E82" s="3" t="s">
        <v>631</v>
      </c>
      <c r="F82" s="3" t="s">
        <v>630</v>
      </c>
    </row>
    <row r="83" spans="1:6" x14ac:dyDescent="0.25">
      <c r="A83" s="3">
        <v>80</v>
      </c>
      <c r="B83" s="3" t="s">
        <v>631</v>
      </c>
      <c r="C83" s="16">
        <v>0</v>
      </c>
      <c r="D83" s="16">
        <v>0</v>
      </c>
      <c r="E83" s="3" t="s">
        <v>631</v>
      </c>
      <c r="F83" s="3" t="s">
        <v>630</v>
      </c>
    </row>
    <row r="84" spans="1:6" x14ac:dyDescent="0.25">
      <c r="A84" s="3">
        <v>81</v>
      </c>
      <c r="B84" s="3" t="s">
        <v>631</v>
      </c>
      <c r="C84" s="16">
        <v>0</v>
      </c>
      <c r="D84" s="16">
        <v>0</v>
      </c>
      <c r="E84" s="3" t="s">
        <v>631</v>
      </c>
      <c r="F84" s="3" t="s">
        <v>630</v>
      </c>
    </row>
    <row r="85" spans="1:6" x14ac:dyDescent="0.25">
      <c r="A85" s="3">
        <v>82</v>
      </c>
      <c r="B85" s="3" t="s">
        <v>631</v>
      </c>
      <c r="C85" s="16">
        <v>0</v>
      </c>
      <c r="D85" s="16">
        <v>0</v>
      </c>
      <c r="E85" s="3" t="s">
        <v>631</v>
      </c>
      <c r="F85" s="3" t="s">
        <v>630</v>
      </c>
    </row>
    <row r="86" spans="1:6" x14ac:dyDescent="0.25">
      <c r="A86" s="3">
        <v>83</v>
      </c>
      <c r="B86" s="3" t="s">
        <v>631</v>
      </c>
      <c r="C86" s="16">
        <v>0</v>
      </c>
      <c r="D86" s="16">
        <v>0</v>
      </c>
      <c r="E86" s="3" t="s">
        <v>631</v>
      </c>
      <c r="F86" s="3" t="s">
        <v>630</v>
      </c>
    </row>
    <row r="87" spans="1:6" x14ac:dyDescent="0.25">
      <c r="A87" s="3">
        <v>84</v>
      </c>
      <c r="B87" s="3" t="s">
        <v>631</v>
      </c>
      <c r="C87" s="16">
        <v>0</v>
      </c>
      <c r="D87" s="16">
        <v>0</v>
      </c>
      <c r="E87" s="3" t="s">
        <v>631</v>
      </c>
      <c r="F87" s="3" t="s">
        <v>630</v>
      </c>
    </row>
    <row r="88" spans="1:6" x14ac:dyDescent="0.25">
      <c r="A88" s="3">
        <v>85</v>
      </c>
      <c r="B88" s="3" t="s">
        <v>631</v>
      </c>
      <c r="C88" s="16">
        <v>0</v>
      </c>
      <c r="D88" s="16">
        <v>0</v>
      </c>
      <c r="E88" s="3" t="s">
        <v>631</v>
      </c>
      <c r="F88" s="3" t="s">
        <v>630</v>
      </c>
    </row>
    <row r="89" spans="1:6" x14ac:dyDescent="0.25">
      <c r="A89" s="3">
        <v>86</v>
      </c>
      <c r="B89" s="3" t="s">
        <v>631</v>
      </c>
      <c r="C89" s="16">
        <v>0</v>
      </c>
      <c r="D89" s="16">
        <v>0</v>
      </c>
      <c r="E89" s="3" t="s">
        <v>631</v>
      </c>
      <c r="F89" s="3" t="s">
        <v>630</v>
      </c>
    </row>
    <row r="90" spans="1:6" x14ac:dyDescent="0.25">
      <c r="A90" s="3">
        <v>87</v>
      </c>
      <c r="B90" s="3" t="s">
        <v>631</v>
      </c>
      <c r="C90" s="16">
        <v>0</v>
      </c>
      <c r="D90" s="16">
        <v>0</v>
      </c>
      <c r="E90" s="3" t="s">
        <v>631</v>
      </c>
      <c r="F90" s="3" t="s">
        <v>630</v>
      </c>
    </row>
    <row r="91" spans="1:6" x14ac:dyDescent="0.25">
      <c r="A91" s="3">
        <v>88</v>
      </c>
      <c r="B91" s="3" t="s">
        <v>631</v>
      </c>
      <c r="C91" s="16">
        <v>0</v>
      </c>
      <c r="D91" s="16">
        <v>0</v>
      </c>
      <c r="E91" s="3" t="s">
        <v>631</v>
      </c>
      <c r="F91" s="3" t="s">
        <v>630</v>
      </c>
    </row>
    <row r="92" spans="1:6" x14ac:dyDescent="0.25">
      <c r="A92" s="3">
        <v>89</v>
      </c>
      <c r="B92" s="3" t="s">
        <v>631</v>
      </c>
      <c r="C92" s="16">
        <v>0</v>
      </c>
      <c r="D92" s="16">
        <v>0</v>
      </c>
      <c r="E92" s="3" t="s">
        <v>631</v>
      </c>
      <c r="F92" s="3" t="s">
        <v>630</v>
      </c>
    </row>
    <row r="93" spans="1:6" x14ac:dyDescent="0.25">
      <c r="A93" s="3">
        <v>90</v>
      </c>
      <c r="B93" s="3" t="s">
        <v>631</v>
      </c>
      <c r="C93" s="16">
        <v>0</v>
      </c>
      <c r="D93" s="16">
        <v>0</v>
      </c>
      <c r="E93" s="3" t="s">
        <v>631</v>
      </c>
      <c r="F93" s="3" t="s">
        <v>630</v>
      </c>
    </row>
    <row r="94" spans="1:6" x14ac:dyDescent="0.25">
      <c r="A94" s="3">
        <v>91</v>
      </c>
      <c r="B94" s="3" t="s">
        <v>631</v>
      </c>
      <c r="C94" s="16">
        <v>0</v>
      </c>
      <c r="D94" s="16">
        <v>0</v>
      </c>
      <c r="E94" s="3" t="s">
        <v>631</v>
      </c>
      <c r="F94" s="3" t="s">
        <v>630</v>
      </c>
    </row>
    <row r="95" spans="1:6" x14ac:dyDescent="0.25">
      <c r="A95" s="3">
        <v>92</v>
      </c>
      <c r="B95" s="3" t="s">
        <v>631</v>
      </c>
      <c r="C95" s="16">
        <v>0</v>
      </c>
      <c r="D95" s="16">
        <v>0</v>
      </c>
      <c r="E95" s="3" t="s">
        <v>631</v>
      </c>
      <c r="F95" s="3" t="s">
        <v>630</v>
      </c>
    </row>
    <row r="96" spans="1:6" x14ac:dyDescent="0.25">
      <c r="A96" s="3">
        <v>93</v>
      </c>
      <c r="B96" s="3" t="s">
        <v>631</v>
      </c>
      <c r="C96" s="16">
        <v>0</v>
      </c>
      <c r="D96" s="16">
        <v>0</v>
      </c>
      <c r="E96" s="3" t="s">
        <v>631</v>
      </c>
      <c r="F96" s="3" t="s">
        <v>630</v>
      </c>
    </row>
    <row r="97" spans="1:6" x14ac:dyDescent="0.25">
      <c r="A97" s="3">
        <v>94</v>
      </c>
      <c r="B97" s="3" t="s">
        <v>631</v>
      </c>
      <c r="C97" s="16">
        <v>0</v>
      </c>
      <c r="D97" s="16">
        <v>0</v>
      </c>
      <c r="E97" s="3" t="s">
        <v>631</v>
      </c>
      <c r="F97" s="3" t="s">
        <v>630</v>
      </c>
    </row>
    <row r="98" spans="1:6" x14ac:dyDescent="0.25">
      <c r="A98" s="3">
        <v>95</v>
      </c>
      <c r="B98" s="3" t="s">
        <v>631</v>
      </c>
      <c r="C98" s="16">
        <v>0</v>
      </c>
      <c r="D98" s="16">
        <v>0</v>
      </c>
      <c r="E98" s="3" t="s">
        <v>631</v>
      </c>
      <c r="F98" s="3" t="s">
        <v>630</v>
      </c>
    </row>
    <row r="99" spans="1:6" x14ac:dyDescent="0.25">
      <c r="A99" s="3">
        <v>96</v>
      </c>
      <c r="B99" s="3" t="s">
        <v>631</v>
      </c>
      <c r="C99" s="16">
        <v>0</v>
      </c>
      <c r="D99" s="16">
        <v>0</v>
      </c>
      <c r="E99" s="3" t="s">
        <v>631</v>
      </c>
      <c r="F99" s="3" t="s">
        <v>630</v>
      </c>
    </row>
    <row r="100" spans="1:6" x14ac:dyDescent="0.25">
      <c r="A100" s="3">
        <v>97</v>
      </c>
      <c r="B100" s="3" t="s">
        <v>631</v>
      </c>
      <c r="C100" s="16">
        <v>0</v>
      </c>
      <c r="D100" s="16">
        <v>0</v>
      </c>
      <c r="E100" s="3" t="s">
        <v>631</v>
      </c>
      <c r="F100" s="3" t="s">
        <v>630</v>
      </c>
    </row>
    <row r="101" spans="1:6" x14ac:dyDescent="0.25">
      <c r="A101" s="3">
        <v>98</v>
      </c>
      <c r="B101" s="3" t="s">
        <v>631</v>
      </c>
      <c r="C101" s="16">
        <v>0</v>
      </c>
      <c r="D101" s="16">
        <v>0</v>
      </c>
      <c r="E101" s="3" t="s">
        <v>631</v>
      </c>
      <c r="F101" s="3" t="s">
        <v>630</v>
      </c>
    </row>
    <row r="102" spans="1:6" x14ac:dyDescent="0.25">
      <c r="A102" s="3">
        <v>99</v>
      </c>
      <c r="B102" s="3" t="s">
        <v>631</v>
      </c>
      <c r="C102" s="16">
        <v>0</v>
      </c>
      <c r="D102" s="16">
        <v>0</v>
      </c>
      <c r="E102" s="3" t="s">
        <v>631</v>
      </c>
      <c r="F102" s="3" t="s">
        <v>630</v>
      </c>
    </row>
    <row r="103" spans="1:6" x14ac:dyDescent="0.25">
      <c r="A103" s="3">
        <v>100</v>
      </c>
      <c r="B103" s="3" t="s">
        <v>631</v>
      </c>
      <c r="C103" s="16">
        <v>0</v>
      </c>
      <c r="D103" s="16">
        <v>0</v>
      </c>
      <c r="E103" s="3" t="s">
        <v>631</v>
      </c>
      <c r="F103" s="3" t="s">
        <v>630</v>
      </c>
    </row>
    <row r="104" spans="1:6" x14ac:dyDescent="0.25">
      <c r="A104" s="3">
        <v>101</v>
      </c>
      <c r="B104" s="3" t="s">
        <v>631</v>
      </c>
      <c r="C104" s="16">
        <v>0</v>
      </c>
      <c r="D104" s="16">
        <v>0</v>
      </c>
      <c r="E104" s="3" t="s">
        <v>631</v>
      </c>
      <c r="F104" s="3" t="s">
        <v>630</v>
      </c>
    </row>
    <row r="105" spans="1:6" x14ac:dyDescent="0.25">
      <c r="A105" s="3">
        <v>102</v>
      </c>
      <c r="B105" s="3" t="s">
        <v>631</v>
      </c>
      <c r="C105" s="16">
        <v>0</v>
      </c>
      <c r="D105" s="16">
        <v>0</v>
      </c>
      <c r="E105" s="3" t="s">
        <v>631</v>
      </c>
      <c r="F105" s="3" t="s">
        <v>630</v>
      </c>
    </row>
    <row r="106" spans="1:6" x14ac:dyDescent="0.25">
      <c r="A106" s="3">
        <v>103</v>
      </c>
      <c r="B106" s="3" t="s">
        <v>631</v>
      </c>
      <c r="C106" s="16">
        <v>0</v>
      </c>
      <c r="D106" s="16">
        <v>0</v>
      </c>
      <c r="E106" s="3" t="s">
        <v>631</v>
      </c>
      <c r="F106" s="3" t="s">
        <v>630</v>
      </c>
    </row>
    <row r="107" spans="1:6" x14ac:dyDescent="0.25">
      <c r="A107" s="3">
        <v>104</v>
      </c>
      <c r="B107" s="3" t="s">
        <v>631</v>
      </c>
      <c r="C107" s="16">
        <v>0</v>
      </c>
      <c r="D107" s="16">
        <v>0</v>
      </c>
      <c r="E107" s="3" t="s">
        <v>631</v>
      </c>
      <c r="F107" s="3" t="s">
        <v>630</v>
      </c>
    </row>
    <row r="108" spans="1:6" x14ac:dyDescent="0.25">
      <c r="A108" s="3">
        <v>105</v>
      </c>
      <c r="B108" s="3" t="s">
        <v>631</v>
      </c>
      <c r="C108" s="16">
        <v>0</v>
      </c>
      <c r="D108" s="16">
        <v>0</v>
      </c>
      <c r="E108" s="3" t="s">
        <v>631</v>
      </c>
      <c r="F108" s="3" t="s">
        <v>630</v>
      </c>
    </row>
    <row r="109" spans="1:6" x14ac:dyDescent="0.25">
      <c r="A109" s="3">
        <v>106</v>
      </c>
      <c r="B109" s="3" t="s">
        <v>631</v>
      </c>
      <c r="C109" s="16">
        <v>0</v>
      </c>
      <c r="D109" s="16">
        <v>0</v>
      </c>
      <c r="E109" s="3" t="s">
        <v>631</v>
      </c>
      <c r="F109" s="3" t="s">
        <v>630</v>
      </c>
    </row>
    <row r="110" spans="1:6" x14ac:dyDescent="0.25">
      <c r="A110" s="3">
        <v>107</v>
      </c>
      <c r="B110" s="3" t="s">
        <v>631</v>
      </c>
      <c r="C110" s="16">
        <v>0</v>
      </c>
      <c r="D110" s="16">
        <v>0</v>
      </c>
      <c r="E110" s="3" t="s">
        <v>631</v>
      </c>
      <c r="F110" s="3" t="s">
        <v>630</v>
      </c>
    </row>
    <row r="111" spans="1:6" x14ac:dyDescent="0.25">
      <c r="A111" s="3">
        <v>108</v>
      </c>
      <c r="B111" s="3" t="s">
        <v>631</v>
      </c>
      <c r="C111" s="16">
        <v>0</v>
      </c>
      <c r="D111" s="16">
        <v>0</v>
      </c>
      <c r="E111" s="3" t="s">
        <v>631</v>
      </c>
      <c r="F111" s="3" t="s">
        <v>630</v>
      </c>
    </row>
    <row r="112" spans="1:6" x14ac:dyDescent="0.25">
      <c r="A112" s="3">
        <v>109</v>
      </c>
      <c r="B112" s="3" t="s">
        <v>631</v>
      </c>
      <c r="C112" s="16">
        <v>0</v>
      </c>
      <c r="D112" s="16">
        <v>0</v>
      </c>
      <c r="E112" s="3" t="s">
        <v>631</v>
      </c>
      <c r="F112" s="3" t="s">
        <v>630</v>
      </c>
    </row>
    <row r="113" spans="1:6" x14ac:dyDescent="0.25">
      <c r="A113" s="3">
        <v>110</v>
      </c>
      <c r="B113" s="3" t="s">
        <v>631</v>
      </c>
      <c r="C113" s="16">
        <v>0</v>
      </c>
      <c r="D113" s="16">
        <v>0</v>
      </c>
      <c r="E113" s="3" t="s">
        <v>631</v>
      </c>
      <c r="F113" s="3" t="s">
        <v>630</v>
      </c>
    </row>
    <row r="114" spans="1:6" x14ac:dyDescent="0.25">
      <c r="A114" s="3">
        <v>111</v>
      </c>
      <c r="B114" s="3" t="s">
        <v>631</v>
      </c>
      <c r="C114" s="16">
        <v>0</v>
      </c>
      <c r="D114" s="16">
        <v>0</v>
      </c>
      <c r="E114" s="3" t="s">
        <v>631</v>
      </c>
      <c r="F114" s="3" t="s">
        <v>630</v>
      </c>
    </row>
    <row r="115" spans="1:6" x14ac:dyDescent="0.25">
      <c r="A115" s="3">
        <v>112</v>
      </c>
      <c r="B115" s="3" t="s">
        <v>631</v>
      </c>
      <c r="C115" s="16">
        <v>0</v>
      </c>
      <c r="D115" s="16">
        <v>0</v>
      </c>
      <c r="E115" s="3" t="s">
        <v>631</v>
      </c>
      <c r="F115" s="3" t="s">
        <v>630</v>
      </c>
    </row>
    <row r="116" spans="1:6" x14ac:dyDescent="0.25">
      <c r="A116" s="3">
        <v>113</v>
      </c>
      <c r="B116" s="3" t="s">
        <v>631</v>
      </c>
      <c r="C116" s="16">
        <v>0</v>
      </c>
      <c r="D116" s="16">
        <v>0</v>
      </c>
      <c r="E116" s="3" t="s">
        <v>631</v>
      </c>
      <c r="F116" s="3" t="s">
        <v>630</v>
      </c>
    </row>
    <row r="117" spans="1:6" x14ac:dyDescent="0.25">
      <c r="A117" s="3">
        <v>114</v>
      </c>
      <c r="B117" s="3" t="s">
        <v>631</v>
      </c>
      <c r="C117" s="16">
        <v>0</v>
      </c>
      <c r="D117" s="16">
        <v>0</v>
      </c>
      <c r="E117" s="3" t="s">
        <v>631</v>
      </c>
      <c r="F117" s="3" t="s">
        <v>630</v>
      </c>
    </row>
    <row r="118" spans="1:6" x14ac:dyDescent="0.25">
      <c r="A118" s="3">
        <v>115</v>
      </c>
      <c r="B118" s="3" t="s">
        <v>631</v>
      </c>
      <c r="C118" s="16">
        <v>0</v>
      </c>
      <c r="D118" s="16">
        <v>0</v>
      </c>
      <c r="E118" s="3" t="s">
        <v>631</v>
      </c>
      <c r="F118" s="3" t="s">
        <v>630</v>
      </c>
    </row>
    <row r="119" spans="1:6" x14ac:dyDescent="0.25">
      <c r="A119" s="3">
        <v>116</v>
      </c>
      <c r="B119" s="3" t="s">
        <v>631</v>
      </c>
      <c r="C119" s="16">
        <v>0</v>
      </c>
      <c r="D119" s="16">
        <v>0</v>
      </c>
      <c r="E119" s="3" t="s">
        <v>631</v>
      </c>
      <c r="F119" s="3" t="s">
        <v>630</v>
      </c>
    </row>
    <row r="120" spans="1:6" x14ac:dyDescent="0.25">
      <c r="A120" s="3">
        <v>117</v>
      </c>
      <c r="B120" s="3" t="s">
        <v>631</v>
      </c>
      <c r="C120" s="16">
        <v>0</v>
      </c>
      <c r="D120" s="16">
        <v>0</v>
      </c>
      <c r="E120" s="3" t="s">
        <v>631</v>
      </c>
      <c r="F120" s="3" t="s">
        <v>630</v>
      </c>
    </row>
    <row r="121" spans="1:6" x14ac:dyDescent="0.25">
      <c r="A121" s="3">
        <v>118</v>
      </c>
      <c r="B121" s="3" t="s">
        <v>631</v>
      </c>
      <c r="C121" s="16">
        <v>0</v>
      </c>
      <c r="D121" s="16">
        <v>0</v>
      </c>
      <c r="E121" s="3" t="s">
        <v>631</v>
      </c>
      <c r="F121" s="3" t="s">
        <v>630</v>
      </c>
    </row>
    <row r="122" spans="1:6" x14ac:dyDescent="0.25">
      <c r="A122" s="3">
        <v>119</v>
      </c>
      <c r="B122" s="3" t="s">
        <v>631</v>
      </c>
      <c r="C122" s="16">
        <v>0</v>
      </c>
      <c r="D122" s="16">
        <v>0</v>
      </c>
      <c r="E122" s="3" t="s">
        <v>631</v>
      </c>
      <c r="F122" s="3" t="s">
        <v>630</v>
      </c>
    </row>
    <row r="123" spans="1:6" x14ac:dyDescent="0.25">
      <c r="A123" s="3">
        <v>120</v>
      </c>
      <c r="B123" s="3" t="s">
        <v>631</v>
      </c>
      <c r="C123" s="16">
        <v>0</v>
      </c>
      <c r="D123" s="16">
        <v>0</v>
      </c>
      <c r="E123" s="3" t="s">
        <v>631</v>
      </c>
      <c r="F123" s="3" t="s">
        <v>630</v>
      </c>
    </row>
    <row r="124" spans="1:6" x14ac:dyDescent="0.25">
      <c r="A124" s="3">
        <v>121</v>
      </c>
      <c r="B124" s="3" t="s">
        <v>631</v>
      </c>
      <c r="C124" s="16">
        <v>0</v>
      </c>
      <c r="D124" s="16">
        <v>0</v>
      </c>
      <c r="E124" s="3" t="s">
        <v>631</v>
      </c>
      <c r="F124" s="3" t="s">
        <v>630</v>
      </c>
    </row>
    <row r="125" spans="1:6" x14ac:dyDescent="0.25">
      <c r="A125" s="3">
        <v>122</v>
      </c>
      <c r="B125" s="3" t="s">
        <v>631</v>
      </c>
      <c r="C125" s="16">
        <v>0</v>
      </c>
      <c r="D125" s="16">
        <v>0</v>
      </c>
      <c r="E125" s="3" t="s">
        <v>631</v>
      </c>
      <c r="F125" s="3" t="s">
        <v>630</v>
      </c>
    </row>
    <row r="126" spans="1:6" x14ac:dyDescent="0.25">
      <c r="A126" s="3">
        <v>123</v>
      </c>
      <c r="B126" s="3" t="s">
        <v>631</v>
      </c>
      <c r="C126" s="16">
        <v>0</v>
      </c>
      <c r="D126" s="16">
        <v>0</v>
      </c>
      <c r="E126" s="3" t="s">
        <v>631</v>
      </c>
      <c r="F126" s="3" t="s">
        <v>630</v>
      </c>
    </row>
    <row r="127" spans="1:6" x14ac:dyDescent="0.25">
      <c r="A127" s="3">
        <v>124</v>
      </c>
      <c r="B127" s="3" t="s">
        <v>631</v>
      </c>
      <c r="C127" s="16">
        <v>0</v>
      </c>
      <c r="D127" s="16">
        <v>0</v>
      </c>
      <c r="E127" s="3" t="s">
        <v>631</v>
      </c>
      <c r="F127" s="3" t="s">
        <v>630</v>
      </c>
    </row>
    <row r="128" spans="1:6" x14ac:dyDescent="0.25">
      <c r="A128" s="3">
        <v>125</v>
      </c>
      <c r="B128" s="3" t="s">
        <v>631</v>
      </c>
      <c r="C128" s="16">
        <v>0</v>
      </c>
      <c r="D128" s="16">
        <v>0</v>
      </c>
      <c r="E128" s="3" t="s">
        <v>631</v>
      </c>
      <c r="F128" s="3" t="s">
        <v>630</v>
      </c>
    </row>
    <row r="129" spans="1:6" x14ac:dyDescent="0.25">
      <c r="A129" s="3">
        <v>126</v>
      </c>
      <c r="B129" s="3" t="s">
        <v>631</v>
      </c>
      <c r="C129" s="16">
        <v>0</v>
      </c>
      <c r="D129" s="16">
        <v>0</v>
      </c>
      <c r="E129" s="3" t="s">
        <v>631</v>
      </c>
      <c r="F129" s="3" t="s">
        <v>630</v>
      </c>
    </row>
    <row r="130" spans="1:6" x14ac:dyDescent="0.25">
      <c r="A130" s="3">
        <v>127</v>
      </c>
      <c r="B130" s="3" t="s">
        <v>631</v>
      </c>
      <c r="C130" s="16">
        <v>0</v>
      </c>
      <c r="D130" s="16">
        <v>0</v>
      </c>
      <c r="E130" s="3" t="s">
        <v>631</v>
      </c>
      <c r="F130" s="3" t="s">
        <v>630</v>
      </c>
    </row>
    <row r="131" spans="1:6" x14ac:dyDescent="0.25">
      <c r="A131" s="3">
        <v>128</v>
      </c>
      <c r="B131" s="3" t="s">
        <v>631</v>
      </c>
      <c r="C131" s="16">
        <v>0</v>
      </c>
      <c r="D131" s="16">
        <v>0</v>
      </c>
      <c r="E131" s="3" t="s">
        <v>631</v>
      </c>
      <c r="F131" s="3" t="s">
        <v>630</v>
      </c>
    </row>
    <row r="132" spans="1:6" x14ac:dyDescent="0.25">
      <c r="A132" s="3">
        <v>129</v>
      </c>
      <c r="B132" s="3" t="s">
        <v>631</v>
      </c>
      <c r="C132" s="16">
        <v>0</v>
      </c>
      <c r="D132" s="16">
        <v>0</v>
      </c>
      <c r="E132" s="3" t="s">
        <v>631</v>
      </c>
      <c r="F132" s="3" t="s">
        <v>630</v>
      </c>
    </row>
    <row r="133" spans="1:6" x14ac:dyDescent="0.25">
      <c r="A133" s="3">
        <v>130</v>
      </c>
      <c r="B133" s="3" t="s">
        <v>631</v>
      </c>
      <c r="C133" s="16">
        <v>0</v>
      </c>
      <c r="D133" s="16">
        <v>0</v>
      </c>
      <c r="E133" s="3" t="s">
        <v>631</v>
      </c>
      <c r="F133" s="3" t="s">
        <v>630</v>
      </c>
    </row>
    <row r="134" spans="1:6" x14ac:dyDescent="0.25">
      <c r="A134" s="3">
        <v>131</v>
      </c>
      <c r="B134" s="3" t="s">
        <v>631</v>
      </c>
      <c r="C134" s="16">
        <v>0</v>
      </c>
      <c r="D134" s="16">
        <v>0</v>
      </c>
      <c r="E134" s="3" t="s">
        <v>631</v>
      </c>
      <c r="F134" s="3" t="s">
        <v>630</v>
      </c>
    </row>
    <row r="135" spans="1:6" x14ac:dyDescent="0.25">
      <c r="A135" s="3">
        <v>132</v>
      </c>
      <c r="B135" s="3" t="s">
        <v>631</v>
      </c>
      <c r="C135" s="16">
        <v>0</v>
      </c>
      <c r="D135" s="16">
        <v>0</v>
      </c>
      <c r="E135" s="3" t="s">
        <v>631</v>
      </c>
      <c r="F135" s="3" t="s">
        <v>630</v>
      </c>
    </row>
    <row r="136" spans="1:6" x14ac:dyDescent="0.25">
      <c r="A136" s="3">
        <v>133</v>
      </c>
      <c r="B136" s="3" t="s">
        <v>631</v>
      </c>
      <c r="C136" s="16">
        <v>0</v>
      </c>
      <c r="D136" s="16">
        <v>0</v>
      </c>
      <c r="E136" s="3" t="s">
        <v>631</v>
      </c>
      <c r="F136" s="3" t="s">
        <v>630</v>
      </c>
    </row>
    <row r="137" spans="1:6" x14ac:dyDescent="0.25">
      <c r="A137" s="3">
        <v>134</v>
      </c>
      <c r="B137" s="3" t="s">
        <v>631</v>
      </c>
      <c r="C137" s="16">
        <v>0</v>
      </c>
      <c r="D137" s="16">
        <v>0</v>
      </c>
      <c r="E137" s="3" t="s">
        <v>631</v>
      </c>
      <c r="F137" s="3" t="s">
        <v>630</v>
      </c>
    </row>
    <row r="138" spans="1:6" x14ac:dyDescent="0.25">
      <c r="A138" s="3">
        <v>135</v>
      </c>
      <c r="B138" s="3" t="s">
        <v>631</v>
      </c>
      <c r="C138" s="16">
        <v>0</v>
      </c>
      <c r="D138" s="16">
        <v>0</v>
      </c>
      <c r="E138" s="3" t="s">
        <v>631</v>
      </c>
      <c r="F138" s="3" t="s">
        <v>630</v>
      </c>
    </row>
    <row r="139" spans="1:6" x14ac:dyDescent="0.25">
      <c r="A139" s="3">
        <v>136</v>
      </c>
      <c r="B139" s="3" t="s">
        <v>631</v>
      </c>
      <c r="C139" s="16">
        <v>0</v>
      </c>
      <c r="D139" s="16">
        <v>0</v>
      </c>
      <c r="E139" s="3" t="s">
        <v>631</v>
      </c>
      <c r="F139" s="3" t="s">
        <v>630</v>
      </c>
    </row>
    <row r="140" spans="1:6" x14ac:dyDescent="0.25">
      <c r="A140" s="3">
        <v>137</v>
      </c>
      <c r="B140" s="3" t="s">
        <v>631</v>
      </c>
      <c r="C140" s="16">
        <v>0</v>
      </c>
      <c r="D140" s="16">
        <v>0</v>
      </c>
      <c r="E140" s="3" t="s">
        <v>631</v>
      </c>
      <c r="F140" s="3" t="s">
        <v>630</v>
      </c>
    </row>
    <row r="141" spans="1:6" x14ac:dyDescent="0.25">
      <c r="A141" s="3">
        <v>138</v>
      </c>
      <c r="B141" s="3" t="s">
        <v>631</v>
      </c>
      <c r="C141" s="16">
        <v>0</v>
      </c>
      <c r="D141" s="16">
        <v>0</v>
      </c>
      <c r="E141" s="3" t="s">
        <v>631</v>
      </c>
      <c r="F141" s="3" t="s">
        <v>630</v>
      </c>
    </row>
    <row r="142" spans="1:6" x14ac:dyDescent="0.25">
      <c r="A142" s="3">
        <v>139</v>
      </c>
      <c r="B142" s="3" t="s">
        <v>631</v>
      </c>
      <c r="C142" s="16">
        <v>0</v>
      </c>
      <c r="D142" s="16">
        <v>0</v>
      </c>
      <c r="E142" s="3" t="s">
        <v>631</v>
      </c>
      <c r="F142" s="3" t="s">
        <v>630</v>
      </c>
    </row>
    <row r="143" spans="1:6" x14ac:dyDescent="0.25">
      <c r="A143" s="3">
        <v>140</v>
      </c>
      <c r="B143" s="3" t="s">
        <v>631</v>
      </c>
      <c r="C143" s="16">
        <v>0</v>
      </c>
      <c r="D143" s="16">
        <v>0</v>
      </c>
      <c r="E143" s="3" t="s">
        <v>631</v>
      </c>
      <c r="F143" s="3" t="s">
        <v>630</v>
      </c>
    </row>
    <row r="144" spans="1:6" x14ac:dyDescent="0.25">
      <c r="A144" s="3">
        <v>141</v>
      </c>
      <c r="B144" s="3" t="s">
        <v>631</v>
      </c>
      <c r="C144" s="16">
        <v>0</v>
      </c>
      <c r="D144" s="16">
        <v>0</v>
      </c>
      <c r="E144" s="3" t="s">
        <v>631</v>
      </c>
      <c r="F144" s="3" t="s">
        <v>630</v>
      </c>
    </row>
    <row r="145" spans="1:6" x14ac:dyDescent="0.25">
      <c r="A145" s="3">
        <v>142</v>
      </c>
      <c r="B145" s="3" t="s">
        <v>631</v>
      </c>
      <c r="C145" s="16">
        <v>0</v>
      </c>
      <c r="D145" s="16">
        <v>0</v>
      </c>
      <c r="E145" s="3" t="s">
        <v>631</v>
      </c>
      <c r="F145" s="3" t="s">
        <v>630</v>
      </c>
    </row>
    <row r="146" spans="1:6" x14ac:dyDescent="0.25">
      <c r="A146" s="3">
        <v>143</v>
      </c>
      <c r="B146" s="3" t="s">
        <v>631</v>
      </c>
      <c r="C146" s="16">
        <v>0</v>
      </c>
      <c r="D146" s="16">
        <v>0</v>
      </c>
      <c r="E146" s="3" t="s">
        <v>631</v>
      </c>
      <c r="F146" s="3" t="s">
        <v>630</v>
      </c>
    </row>
    <row r="147" spans="1:6" x14ac:dyDescent="0.25">
      <c r="A147" s="3">
        <v>144</v>
      </c>
      <c r="B147" s="3" t="s">
        <v>631</v>
      </c>
      <c r="C147" s="16">
        <v>0</v>
      </c>
      <c r="D147" s="16">
        <v>0</v>
      </c>
      <c r="E147" s="3" t="s">
        <v>631</v>
      </c>
      <c r="F147" s="3" t="s">
        <v>630</v>
      </c>
    </row>
    <row r="148" spans="1:6" x14ac:dyDescent="0.25">
      <c r="A148" s="3">
        <v>145</v>
      </c>
      <c r="B148" s="3" t="s">
        <v>631</v>
      </c>
      <c r="C148" s="16">
        <v>0</v>
      </c>
      <c r="D148" s="16">
        <v>0</v>
      </c>
      <c r="E148" s="3" t="s">
        <v>631</v>
      </c>
      <c r="F148" s="3" t="s">
        <v>630</v>
      </c>
    </row>
    <row r="149" spans="1:6" x14ac:dyDescent="0.25">
      <c r="A149" s="3">
        <v>146</v>
      </c>
      <c r="B149" s="3" t="s">
        <v>631</v>
      </c>
      <c r="C149" s="16">
        <v>0</v>
      </c>
      <c r="D149" s="16">
        <v>0</v>
      </c>
      <c r="E149" s="3" t="s">
        <v>631</v>
      </c>
      <c r="F149" s="3" t="s">
        <v>630</v>
      </c>
    </row>
    <row r="150" spans="1:6" x14ac:dyDescent="0.25">
      <c r="A150" s="3">
        <v>147</v>
      </c>
      <c r="B150" s="3" t="s">
        <v>631</v>
      </c>
      <c r="C150" s="16">
        <v>0</v>
      </c>
      <c r="D150" s="16">
        <v>0</v>
      </c>
      <c r="E150" s="3" t="s">
        <v>631</v>
      </c>
      <c r="F150" s="3" t="s">
        <v>630</v>
      </c>
    </row>
    <row r="151" spans="1:6" x14ac:dyDescent="0.25">
      <c r="A151" s="3">
        <v>148</v>
      </c>
      <c r="B151" s="3" t="s">
        <v>631</v>
      </c>
      <c r="C151" s="16">
        <v>0</v>
      </c>
      <c r="D151" s="16">
        <v>0</v>
      </c>
      <c r="E151" s="3" t="s">
        <v>631</v>
      </c>
      <c r="F151" s="3" t="s">
        <v>630</v>
      </c>
    </row>
    <row r="152" spans="1:6" x14ac:dyDescent="0.25">
      <c r="A152" s="3">
        <v>149</v>
      </c>
      <c r="B152" s="3" t="s">
        <v>631</v>
      </c>
      <c r="C152" s="16">
        <v>0</v>
      </c>
      <c r="D152" s="16">
        <v>0</v>
      </c>
      <c r="E152" s="3" t="s">
        <v>631</v>
      </c>
      <c r="F152" s="3" t="s">
        <v>630</v>
      </c>
    </row>
    <row r="153" spans="1:6" x14ac:dyDescent="0.25">
      <c r="A153" s="3">
        <v>150</v>
      </c>
      <c r="B153" s="3" t="s">
        <v>631</v>
      </c>
      <c r="C153" s="16">
        <v>0</v>
      </c>
      <c r="D153" s="16">
        <v>0</v>
      </c>
      <c r="E153" s="3" t="s">
        <v>631</v>
      </c>
      <c r="F153" s="3" t="s">
        <v>630</v>
      </c>
    </row>
    <row r="154" spans="1:6" x14ac:dyDescent="0.25">
      <c r="A154" s="3">
        <v>151</v>
      </c>
      <c r="B154" s="3" t="s">
        <v>631</v>
      </c>
      <c r="C154" s="16">
        <v>0</v>
      </c>
      <c r="D154" s="16">
        <v>0</v>
      </c>
      <c r="E154" s="3" t="s">
        <v>631</v>
      </c>
      <c r="F154" s="3" t="s">
        <v>630</v>
      </c>
    </row>
    <row r="155" spans="1:6" x14ac:dyDescent="0.25">
      <c r="A155" s="3">
        <v>152</v>
      </c>
      <c r="B155" s="3" t="s">
        <v>631</v>
      </c>
      <c r="C155" s="16">
        <v>0</v>
      </c>
      <c r="D155" s="16">
        <v>0</v>
      </c>
      <c r="E155" s="3" t="s">
        <v>631</v>
      </c>
      <c r="F155" s="3" t="s">
        <v>630</v>
      </c>
    </row>
    <row r="156" spans="1:6" x14ac:dyDescent="0.25">
      <c r="A156" s="3">
        <v>153</v>
      </c>
      <c r="B156" s="3" t="s">
        <v>631</v>
      </c>
      <c r="C156" s="16">
        <v>0</v>
      </c>
      <c r="D156" s="16">
        <v>0</v>
      </c>
      <c r="E156" s="3" t="s">
        <v>631</v>
      </c>
      <c r="F156" s="3" t="s">
        <v>630</v>
      </c>
    </row>
    <row r="157" spans="1:6" x14ac:dyDescent="0.25">
      <c r="A157" s="3">
        <v>154</v>
      </c>
      <c r="B157" s="3" t="s">
        <v>631</v>
      </c>
      <c r="C157" s="16">
        <v>0</v>
      </c>
      <c r="D157" s="16">
        <v>0</v>
      </c>
      <c r="E157" s="3" t="s">
        <v>631</v>
      </c>
      <c r="F157" s="3" t="s">
        <v>630</v>
      </c>
    </row>
    <row r="158" spans="1:6" x14ac:dyDescent="0.25">
      <c r="A158" s="3">
        <v>155</v>
      </c>
      <c r="B158" s="3" t="s">
        <v>631</v>
      </c>
      <c r="C158" s="16">
        <v>0</v>
      </c>
      <c r="D158" s="16">
        <v>0</v>
      </c>
      <c r="E158" s="3" t="s">
        <v>631</v>
      </c>
      <c r="F158" s="3" t="s">
        <v>630</v>
      </c>
    </row>
    <row r="159" spans="1:6" x14ac:dyDescent="0.25">
      <c r="A159" s="3">
        <v>156</v>
      </c>
      <c r="B159" s="3" t="s">
        <v>631</v>
      </c>
      <c r="C159" s="16">
        <v>0</v>
      </c>
      <c r="D159" s="16">
        <v>0</v>
      </c>
      <c r="E159" s="3" t="s">
        <v>631</v>
      </c>
      <c r="F159" s="3" t="s">
        <v>630</v>
      </c>
    </row>
    <row r="160" spans="1:6" x14ac:dyDescent="0.25">
      <c r="A160" s="3">
        <v>157</v>
      </c>
      <c r="B160" s="3" t="s">
        <v>631</v>
      </c>
      <c r="C160" s="16">
        <v>0</v>
      </c>
      <c r="D160" s="16">
        <v>0</v>
      </c>
      <c r="E160" s="3" t="s">
        <v>631</v>
      </c>
      <c r="F160" s="3" t="s">
        <v>630</v>
      </c>
    </row>
    <row r="161" spans="1:6" x14ac:dyDescent="0.25">
      <c r="A161" s="3">
        <v>158</v>
      </c>
      <c r="B161" s="3" t="s">
        <v>631</v>
      </c>
      <c r="C161" s="16">
        <v>0</v>
      </c>
      <c r="D161" s="16">
        <v>0</v>
      </c>
      <c r="E161" s="3" t="s">
        <v>631</v>
      </c>
      <c r="F161" s="3" t="s">
        <v>630</v>
      </c>
    </row>
    <row r="162" spans="1:6" x14ac:dyDescent="0.25">
      <c r="A162" s="3">
        <v>159</v>
      </c>
      <c r="B162" s="3" t="s">
        <v>631</v>
      </c>
      <c r="C162" s="16">
        <v>0</v>
      </c>
      <c r="D162" s="16">
        <v>0</v>
      </c>
      <c r="E162" s="3" t="s">
        <v>631</v>
      </c>
      <c r="F162" s="3" t="s">
        <v>630</v>
      </c>
    </row>
    <row r="163" spans="1:6" x14ac:dyDescent="0.25">
      <c r="A163" s="3">
        <v>160</v>
      </c>
      <c r="B163" s="3" t="s">
        <v>631</v>
      </c>
      <c r="C163" s="16">
        <v>0</v>
      </c>
      <c r="D163" s="16">
        <v>0</v>
      </c>
      <c r="E163" s="3" t="s">
        <v>631</v>
      </c>
      <c r="F163" s="3" t="s">
        <v>630</v>
      </c>
    </row>
    <row r="164" spans="1:6" x14ac:dyDescent="0.25">
      <c r="A164" s="3">
        <v>161</v>
      </c>
      <c r="B164" s="3" t="s">
        <v>631</v>
      </c>
      <c r="C164" s="16">
        <v>0</v>
      </c>
      <c r="D164" s="16">
        <v>0</v>
      </c>
      <c r="E164" s="3" t="s">
        <v>631</v>
      </c>
      <c r="F164" s="3" t="s">
        <v>630</v>
      </c>
    </row>
    <row r="165" spans="1:6" x14ac:dyDescent="0.25">
      <c r="A165" s="3">
        <v>162</v>
      </c>
      <c r="B165" s="3" t="s">
        <v>631</v>
      </c>
      <c r="C165" s="16">
        <v>0</v>
      </c>
      <c r="D165" s="16">
        <v>0</v>
      </c>
      <c r="E165" s="3" t="s">
        <v>631</v>
      </c>
      <c r="F165" s="3" t="s">
        <v>630</v>
      </c>
    </row>
    <row r="166" spans="1:6" x14ac:dyDescent="0.25">
      <c r="A166" s="3">
        <v>163</v>
      </c>
      <c r="B166" s="3" t="s">
        <v>631</v>
      </c>
      <c r="C166" s="16">
        <v>0</v>
      </c>
      <c r="D166" s="16">
        <v>0</v>
      </c>
      <c r="E166" s="3" t="s">
        <v>631</v>
      </c>
      <c r="F166" s="3" t="s">
        <v>630</v>
      </c>
    </row>
    <row r="167" spans="1:6" x14ac:dyDescent="0.25">
      <c r="A167" s="3">
        <v>164</v>
      </c>
      <c r="B167" s="3" t="s">
        <v>631</v>
      </c>
      <c r="C167" s="16">
        <v>0</v>
      </c>
      <c r="D167" s="16">
        <v>0</v>
      </c>
      <c r="E167" s="3" t="s">
        <v>631</v>
      </c>
      <c r="F167" s="3" t="s">
        <v>630</v>
      </c>
    </row>
    <row r="168" spans="1:6" x14ac:dyDescent="0.25">
      <c r="A168" s="3">
        <v>165</v>
      </c>
      <c r="B168" s="3" t="s">
        <v>631</v>
      </c>
      <c r="C168" s="16">
        <v>0</v>
      </c>
      <c r="D168" s="16">
        <v>0</v>
      </c>
      <c r="E168" s="3" t="s">
        <v>631</v>
      </c>
      <c r="F168" s="3" t="s">
        <v>630</v>
      </c>
    </row>
    <row r="169" spans="1:6" x14ac:dyDescent="0.25">
      <c r="A169" s="3">
        <v>166</v>
      </c>
      <c r="B169" s="3" t="s">
        <v>631</v>
      </c>
      <c r="C169" s="16">
        <v>0</v>
      </c>
      <c r="D169" s="16">
        <v>0</v>
      </c>
      <c r="E169" s="3" t="s">
        <v>631</v>
      </c>
      <c r="F169" s="3" t="s">
        <v>630</v>
      </c>
    </row>
    <row r="170" spans="1:6" x14ac:dyDescent="0.25">
      <c r="A170" s="3">
        <v>167</v>
      </c>
      <c r="B170" s="3" t="s">
        <v>631</v>
      </c>
      <c r="C170" s="16">
        <v>0</v>
      </c>
      <c r="D170" s="16">
        <v>0</v>
      </c>
      <c r="E170" s="3" t="s">
        <v>631</v>
      </c>
      <c r="F170" s="3" t="s">
        <v>630</v>
      </c>
    </row>
    <row r="171" spans="1:6" x14ac:dyDescent="0.25">
      <c r="A171" s="3">
        <v>168</v>
      </c>
      <c r="B171" s="3" t="s">
        <v>631</v>
      </c>
      <c r="C171" s="16">
        <v>0</v>
      </c>
      <c r="D171" s="16">
        <v>0</v>
      </c>
      <c r="E171" s="3" t="s">
        <v>631</v>
      </c>
      <c r="F171" s="3" t="s">
        <v>630</v>
      </c>
    </row>
    <row r="172" spans="1:6" x14ac:dyDescent="0.25">
      <c r="A172" s="3">
        <v>169</v>
      </c>
      <c r="B172" s="3" t="s">
        <v>631</v>
      </c>
      <c r="C172" s="16">
        <v>0</v>
      </c>
      <c r="D172" s="16">
        <v>0</v>
      </c>
      <c r="E172" s="3" t="s">
        <v>631</v>
      </c>
      <c r="F172" s="3" t="s">
        <v>630</v>
      </c>
    </row>
    <row r="173" spans="1:6" x14ac:dyDescent="0.25">
      <c r="A173" s="3">
        <v>170</v>
      </c>
      <c r="B173" s="3" t="s">
        <v>631</v>
      </c>
      <c r="C173" s="16">
        <v>0</v>
      </c>
      <c r="D173" s="16">
        <v>0</v>
      </c>
      <c r="E173" s="3" t="s">
        <v>631</v>
      </c>
      <c r="F173" s="3" t="s">
        <v>630</v>
      </c>
    </row>
    <row r="174" spans="1:6" x14ac:dyDescent="0.25">
      <c r="A174" s="3">
        <v>171</v>
      </c>
      <c r="B174" s="3" t="s">
        <v>631</v>
      </c>
      <c r="C174" s="16">
        <v>0</v>
      </c>
      <c r="D174" s="16">
        <v>0</v>
      </c>
      <c r="E174" s="3" t="s">
        <v>631</v>
      </c>
      <c r="F174" s="3" t="s">
        <v>630</v>
      </c>
    </row>
    <row r="175" spans="1:6" x14ac:dyDescent="0.25">
      <c r="A175" s="3">
        <v>172</v>
      </c>
      <c r="B175" s="3" t="s">
        <v>631</v>
      </c>
      <c r="C175" s="16">
        <v>0</v>
      </c>
      <c r="D175" s="16">
        <v>0</v>
      </c>
      <c r="E175" s="3" t="s">
        <v>631</v>
      </c>
      <c r="F175" s="3" t="s">
        <v>630</v>
      </c>
    </row>
    <row r="176" spans="1:6" x14ac:dyDescent="0.25">
      <c r="A176" s="3">
        <v>173</v>
      </c>
      <c r="B176" s="3" t="s">
        <v>631</v>
      </c>
      <c r="C176" s="16">
        <v>0</v>
      </c>
      <c r="D176" s="16">
        <v>0</v>
      </c>
      <c r="E176" s="3" t="s">
        <v>631</v>
      </c>
      <c r="F176" s="3" t="s">
        <v>630</v>
      </c>
    </row>
    <row r="177" spans="1:6" x14ac:dyDescent="0.25">
      <c r="A177" s="3">
        <v>174</v>
      </c>
      <c r="B177" s="3" t="s">
        <v>631</v>
      </c>
      <c r="C177" s="16">
        <v>0</v>
      </c>
      <c r="D177" s="16">
        <v>0</v>
      </c>
      <c r="E177" s="3" t="s">
        <v>631</v>
      </c>
      <c r="F177" s="3" t="s">
        <v>630</v>
      </c>
    </row>
    <row r="178" spans="1:6" x14ac:dyDescent="0.25">
      <c r="A178" s="3">
        <v>175</v>
      </c>
      <c r="B178" s="3" t="s">
        <v>631</v>
      </c>
      <c r="C178" s="16">
        <v>0</v>
      </c>
      <c r="D178" s="16">
        <v>0</v>
      </c>
      <c r="E178" s="3" t="s">
        <v>631</v>
      </c>
      <c r="F178" s="3" t="s">
        <v>630</v>
      </c>
    </row>
    <row r="179" spans="1:6" x14ac:dyDescent="0.25">
      <c r="A179" s="3">
        <v>176</v>
      </c>
      <c r="B179" s="3" t="s">
        <v>631</v>
      </c>
      <c r="C179" s="16">
        <v>0</v>
      </c>
      <c r="D179" s="16">
        <v>0</v>
      </c>
      <c r="E179" s="3" t="s">
        <v>631</v>
      </c>
      <c r="F179" s="3" t="s">
        <v>630</v>
      </c>
    </row>
    <row r="180" spans="1:6" x14ac:dyDescent="0.25">
      <c r="A180" s="3">
        <v>177</v>
      </c>
      <c r="B180" s="3" t="s">
        <v>631</v>
      </c>
      <c r="C180" s="16">
        <v>0</v>
      </c>
      <c r="D180" s="16">
        <v>0</v>
      </c>
      <c r="E180" s="3" t="s">
        <v>631</v>
      </c>
      <c r="F180" s="3" t="s">
        <v>630</v>
      </c>
    </row>
    <row r="181" spans="1:6" x14ac:dyDescent="0.25">
      <c r="A181" s="3">
        <v>178</v>
      </c>
      <c r="B181" s="3" t="s">
        <v>631</v>
      </c>
      <c r="C181" s="16">
        <v>0</v>
      </c>
      <c r="D181" s="16">
        <v>0</v>
      </c>
      <c r="E181" s="3" t="s">
        <v>631</v>
      </c>
      <c r="F181" s="3" t="s">
        <v>630</v>
      </c>
    </row>
    <row r="182" spans="1:6" x14ac:dyDescent="0.25">
      <c r="A182" s="3">
        <v>179</v>
      </c>
      <c r="B182" s="3" t="s">
        <v>631</v>
      </c>
      <c r="C182" s="16">
        <v>0</v>
      </c>
      <c r="D182" s="16">
        <v>0</v>
      </c>
      <c r="E182" s="3" t="s">
        <v>631</v>
      </c>
      <c r="F182" s="3" t="s">
        <v>630</v>
      </c>
    </row>
    <row r="183" spans="1:6" x14ac:dyDescent="0.25">
      <c r="A183" s="3">
        <v>180</v>
      </c>
      <c r="B183" s="3" t="s">
        <v>631</v>
      </c>
      <c r="C183" s="16">
        <v>0</v>
      </c>
      <c r="D183" s="16">
        <v>0</v>
      </c>
      <c r="E183" s="3" t="s">
        <v>631</v>
      </c>
      <c r="F183" s="3" t="s">
        <v>630</v>
      </c>
    </row>
    <row r="184" spans="1:6" x14ac:dyDescent="0.25">
      <c r="A184" s="3">
        <v>181</v>
      </c>
      <c r="B184" s="3" t="s">
        <v>631</v>
      </c>
      <c r="C184" s="16">
        <v>0</v>
      </c>
      <c r="D184" s="16">
        <v>0</v>
      </c>
      <c r="E184" s="3" t="s">
        <v>631</v>
      </c>
      <c r="F184" s="3" t="s">
        <v>630</v>
      </c>
    </row>
    <row r="185" spans="1:6" x14ac:dyDescent="0.25">
      <c r="A185" s="3">
        <v>182</v>
      </c>
      <c r="B185" s="3" t="s">
        <v>631</v>
      </c>
      <c r="C185" s="16">
        <v>0</v>
      </c>
      <c r="D185" s="16">
        <v>0</v>
      </c>
      <c r="E185" s="3" t="s">
        <v>631</v>
      </c>
      <c r="F185" s="3" t="s">
        <v>630</v>
      </c>
    </row>
    <row r="186" spans="1:6" x14ac:dyDescent="0.25">
      <c r="A186" s="3">
        <v>183</v>
      </c>
      <c r="B186" s="3" t="s">
        <v>631</v>
      </c>
      <c r="C186" s="16">
        <v>0</v>
      </c>
      <c r="D186" s="16">
        <v>0</v>
      </c>
      <c r="E186" s="3" t="s">
        <v>631</v>
      </c>
      <c r="F186" s="3" t="s">
        <v>630</v>
      </c>
    </row>
    <row r="187" spans="1:6" x14ac:dyDescent="0.25">
      <c r="A187" s="3">
        <v>184</v>
      </c>
      <c r="B187" s="3" t="s">
        <v>631</v>
      </c>
      <c r="C187" s="16">
        <v>0</v>
      </c>
      <c r="D187" s="16">
        <v>0</v>
      </c>
      <c r="E187" s="3" t="s">
        <v>631</v>
      </c>
      <c r="F187" s="3" t="s">
        <v>630</v>
      </c>
    </row>
    <row r="188" spans="1:6" x14ac:dyDescent="0.25">
      <c r="A188" s="3">
        <v>185</v>
      </c>
      <c r="B188" s="3" t="s">
        <v>631</v>
      </c>
      <c r="C188" s="16">
        <v>0</v>
      </c>
      <c r="D188" s="16">
        <v>0</v>
      </c>
      <c r="E188" s="3" t="s">
        <v>631</v>
      </c>
      <c r="F188" s="3" t="s">
        <v>630</v>
      </c>
    </row>
    <row r="189" spans="1:6" x14ac:dyDescent="0.25">
      <c r="A189" s="3">
        <v>186</v>
      </c>
      <c r="B189" s="3" t="s">
        <v>631</v>
      </c>
      <c r="C189" s="16">
        <v>0</v>
      </c>
      <c r="D189" s="16">
        <v>0</v>
      </c>
      <c r="E189" s="3" t="s">
        <v>631</v>
      </c>
      <c r="F189" s="3" t="s">
        <v>630</v>
      </c>
    </row>
    <row r="190" spans="1:6" x14ac:dyDescent="0.25">
      <c r="A190" s="3">
        <v>187</v>
      </c>
      <c r="B190" s="3" t="s">
        <v>631</v>
      </c>
      <c r="C190" s="16">
        <v>0</v>
      </c>
      <c r="D190" s="16">
        <v>0</v>
      </c>
      <c r="E190" s="3" t="s">
        <v>631</v>
      </c>
      <c r="F190" s="3" t="s">
        <v>630</v>
      </c>
    </row>
    <row r="191" spans="1:6" x14ac:dyDescent="0.25">
      <c r="A191" s="3">
        <v>188</v>
      </c>
      <c r="B191" s="3" t="s">
        <v>631</v>
      </c>
      <c r="C191" s="16">
        <v>0</v>
      </c>
      <c r="D191" s="16">
        <v>0</v>
      </c>
      <c r="E191" s="3" t="s">
        <v>631</v>
      </c>
      <c r="F191" s="3" t="s">
        <v>630</v>
      </c>
    </row>
    <row r="192" spans="1:6" x14ac:dyDescent="0.25">
      <c r="A192" s="3">
        <v>189</v>
      </c>
      <c r="B192" s="3" t="s">
        <v>631</v>
      </c>
      <c r="C192" s="16">
        <v>0</v>
      </c>
      <c r="D192" s="16">
        <v>0</v>
      </c>
      <c r="E192" s="3" t="s">
        <v>631</v>
      </c>
      <c r="F192" s="3" t="s">
        <v>630</v>
      </c>
    </row>
    <row r="193" spans="1:6" x14ac:dyDescent="0.25">
      <c r="A193" s="3">
        <v>190</v>
      </c>
      <c r="B193" s="3" t="s">
        <v>631</v>
      </c>
      <c r="C193" s="16">
        <v>0</v>
      </c>
      <c r="D193" s="16">
        <v>0</v>
      </c>
      <c r="E193" s="3" t="s">
        <v>631</v>
      </c>
      <c r="F193" s="3" t="s">
        <v>630</v>
      </c>
    </row>
    <row r="194" spans="1:6" x14ac:dyDescent="0.25">
      <c r="A194" s="3">
        <v>191</v>
      </c>
      <c r="B194" s="3" t="s">
        <v>631</v>
      </c>
      <c r="C194" s="16">
        <v>0</v>
      </c>
      <c r="D194" s="16">
        <v>0</v>
      </c>
      <c r="E194" s="3" t="s">
        <v>631</v>
      </c>
      <c r="F194" s="3" t="s">
        <v>630</v>
      </c>
    </row>
    <row r="195" spans="1:6" x14ac:dyDescent="0.25">
      <c r="A195" s="3">
        <v>192</v>
      </c>
      <c r="B195" s="3" t="s">
        <v>631</v>
      </c>
      <c r="C195" s="16">
        <v>0</v>
      </c>
      <c r="D195" s="16">
        <v>0</v>
      </c>
      <c r="E195" s="3" t="s">
        <v>631</v>
      </c>
      <c r="F195" s="3" t="s">
        <v>630</v>
      </c>
    </row>
    <row r="196" spans="1:6" x14ac:dyDescent="0.25">
      <c r="A196" s="3">
        <v>193</v>
      </c>
      <c r="B196" s="3" t="s">
        <v>631</v>
      </c>
      <c r="C196" s="16">
        <v>0</v>
      </c>
      <c r="D196" s="16">
        <v>0</v>
      </c>
      <c r="E196" s="3" t="s">
        <v>631</v>
      </c>
      <c r="F196" s="3" t="s">
        <v>630</v>
      </c>
    </row>
    <row r="197" spans="1:6" x14ac:dyDescent="0.25">
      <c r="A197" s="3">
        <v>194</v>
      </c>
      <c r="B197" s="3" t="s">
        <v>631</v>
      </c>
      <c r="C197" s="16">
        <v>0</v>
      </c>
      <c r="D197" s="16">
        <v>0</v>
      </c>
      <c r="E197" s="3" t="s">
        <v>631</v>
      </c>
      <c r="F197" s="3" t="s">
        <v>630</v>
      </c>
    </row>
    <row r="198" spans="1:6" x14ac:dyDescent="0.25">
      <c r="A198" s="3">
        <v>195</v>
      </c>
      <c r="B198" s="3" t="s">
        <v>631</v>
      </c>
      <c r="C198" s="16">
        <v>0</v>
      </c>
      <c r="D198" s="16">
        <v>0</v>
      </c>
      <c r="E198" s="3" t="s">
        <v>631</v>
      </c>
      <c r="F198" s="3" t="s">
        <v>630</v>
      </c>
    </row>
    <row r="199" spans="1:6" x14ac:dyDescent="0.25">
      <c r="A199" s="3">
        <v>196</v>
      </c>
      <c r="B199" s="3" t="s">
        <v>631</v>
      </c>
      <c r="C199" s="16">
        <v>0</v>
      </c>
      <c r="D199" s="16">
        <v>0</v>
      </c>
      <c r="E199" s="3" t="s">
        <v>631</v>
      </c>
      <c r="F199" s="3" t="s">
        <v>630</v>
      </c>
    </row>
    <row r="200" spans="1:6" x14ac:dyDescent="0.25">
      <c r="A200" s="3">
        <v>197</v>
      </c>
      <c r="B200" s="3" t="s">
        <v>631</v>
      </c>
      <c r="C200" s="16">
        <v>0</v>
      </c>
      <c r="D200" s="16">
        <v>0</v>
      </c>
      <c r="E200" s="3" t="s">
        <v>631</v>
      </c>
      <c r="F200" s="3" t="s">
        <v>630</v>
      </c>
    </row>
    <row r="201" spans="1:6" x14ac:dyDescent="0.25">
      <c r="A201" s="3">
        <v>198</v>
      </c>
      <c r="B201" s="3" t="s">
        <v>631</v>
      </c>
      <c r="C201" s="16">
        <v>0</v>
      </c>
      <c r="D201" s="16">
        <v>0</v>
      </c>
      <c r="E201" s="3" t="s">
        <v>631</v>
      </c>
      <c r="F201" s="3" t="s">
        <v>630</v>
      </c>
    </row>
    <row r="202" spans="1:6" x14ac:dyDescent="0.25">
      <c r="A202" s="3">
        <v>199</v>
      </c>
      <c r="B202" s="3" t="s">
        <v>631</v>
      </c>
      <c r="C202" s="16">
        <v>0</v>
      </c>
      <c r="D202" s="16">
        <v>0</v>
      </c>
      <c r="E202" s="3" t="s">
        <v>631</v>
      </c>
      <c r="F202" s="3" t="s">
        <v>630</v>
      </c>
    </row>
    <row r="203" spans="1:6" x14ac:dyDescent="0.25">
      <c r="A203" s="3">
        <v>200</v>
      </c>
      <c r="B203" s="3" t="s">
        <v>631</v>
      </c>
      <c r="C203" s="16">
        <v>0</v>
      </c>
      <c r="D203" s="16">
        <v>0</v>
      </c>
      <c r="E203" s="3" t="s">
        <v>631</v>
      </c>
      <c r="F203" s="3" t="s">
        <v>630</v>
      </c>
    </row>
    <row r="204" spans="1:6" x14ac:dyDescent="0.25">
      <c r="A204" s="3">
        <v>201</v>
      </c>
      <c r="B204" s="3" t="s">
        <v>631</v>
      </c>
      <c r="C204" s="16">
        <v>0</v>
      </c>
      <c r="D204" s="16">
        <v>0</v>
      </c>
      <c r="E204" s="3" t="s">
        <v>631</v>
      </c>
      <c r="F204" s="3" t="s">
        <v>630</v>
      </c>
    </row>
    <row r="205" spans="1:6" x14ac:dyDescent="0.25">
      <c r="A205" s="3">
        <v>202</v>
      </c>
      <c r="B205" s="3" t="s">
        <v>631</v>
      </c>
      <c r="C205" s="16">
        <v>0</v>
      </c>
      <c r="D205" s="16">
        <v>0</v>
      </c>
      <c r="E205" s="3" t="s">
        <v>631</v>
      </c>
      <c r="F205" s="3" t="s">
        <v>630</v>
      </c>
    </row>
    <row r="206" spans="1:6" x14ac:dyDescent="0.25">
      <c r="A206" s="3">
        <v>203</v>
      </c>
      <c r="B206" s="3" t="s">
        <v>631</v>
      </c>
      <c r="C206" s="16">
        <v>0</v>
      </c>
      <c r="D206" s="16">
        <v>0</v>
      </c>
      <c r="E206" s="3" t="s">
        <v>631</v>
      </c>
      <c r="F206" s="3" t="s">
        <v>630</v>
      </c>
    </row>
    <row r="207" spans="1:6" x14ac:dyDescent="0.25">
      <c r="A207" s="3">
        <v>204</v>
      </c>
      <c r="B207" s="3" t="s">
        <v>631</v>
      </c>
      <c r="C207" s="16">
        <v>0</v>
      </c>
      <c r="D207" s="16">
        <v>0</v>
      </c>
      <c r="E207" s="3" t="s">
        <v>631</v>
      </c>
      <c r="F207" s="3" t="s">
        <v>630</v>
      </c>
    </row>
    <row r="208" spans="1:6" x14ac:dyDescent="0.25">
      <c r="A208" s="3">
        <v>205</v>
      </c>
      <c r="B208" s="3" t="s">
        <v>631</v>
      </c>
      <c r="C208" s="16">
        <v>0</v>
      </c>
      <c r="D208" s="16">
        <v>0</v>
      </c>
      <c r="E208" s="3" t="s">
        <v>631</v>
      </c>
      <c r="F208" s="3" t="s">
        <v>630</v>
      </c>
    </row>
    <row r="209" spans="1:6" x14ac:dyDescent="0.25">
      <c r="A209" s="3">
        <v>206</v>
      </c>
      <c r="B209" s="3" t="s">
        <v>631</v>
      </c>
      <c r="C209" s="16">
        <v>0</v>
      </c>
      <c r="D209" s="16">
        <v>0</v>
      </c>
      <c r="E209" s="3" t="s">
        <v>631</v>
      </c>
      <c r="F209" s="3" t="s">
        <v>630</v>
      </c>
    </row>
    <row r="210" spans="1:6" x14ac:dyDescent="0.25">
      <c r="A210" s="3">
        <v>207</v>
      </c>
      <c r="B210" s="3" t="s">
        <v>631</v>
      </c>
      <c r="C210" s="16">
        <v>0</v>
      </c>
      <c r="D210" s="16">
        <v>0</v>
      </c>
      <c r="E210" s="3" t="s">
        <v>631</v>
      </c>
      <c r="F210" s="3" t="s">
        <v>630</v>
      </c>
    </row>
    <row r="211" spans="1:6" x14ac:dyDescent="0.25">
      <c r="A211" s="3">
        <v>208</v>
      </c>
      <c r="B211" s="3" t="s">
        <v>631</v>
      </c>
      <c r="C211" s="16">
        <v>0</v>
      </c>
      <c r="D211" s="16">
        <v>0</v>
      </c>
      <c r="E211" s="3" t="s">
        <v>631</v>
      </c>
      <c r="F211" s="3" t="s">
        <v>630</v>
      </c>
    </row>
    <row r="212" spans="1:6" x14ac:dyDescent="0.25">
      <c r="A212" s="3">
        <v>209</v>
      </c>
      <c r="B212" s="3" t="s">
        <v>631</v>
      </c>
      <c r="C212" s="16">
        <v>0</v>
      </c>
      <c r="D212" s="16">
        <v>0</v>
      </c>
      <c r="E212" s="3" t="s">
        <v>631</v>
      </c>
      <c r="F212" s="3" t="s">
        <v>630</v>
      </c>
    </row>
    <row r="213" spans="1:6" x14ac:dyDescent="0.25">
      <c r="A213" s="3">
        <v>210</v>
      </c>
      <c r="B213" s="3" t="s">
        <v>631</v>
      </c>
      <c r="C213" s="16">
        <v>0</v>
      </c>
      <c r="D213" s="16">
        <v>0</v>
      </c>
      <c r="E213" s="3" t="s">
        <v>631</v>
      </c>
      <c r="F213" s="3" t="s">
        <v>630</v>
      </c>
    </row>
    <row r="214" spans="1:6" x14ac:dyDescent="0.25">
      <c r="A214" s="3">
        <v>211</v>
      </c>
      <c r="B214" s="3" t="s">
        <v>631</v>
      </c>
      <c r="C214" s="16">
        <v>0</v>
      </c>
      <c r="D214" s="16">
        <v>0</v>
      </c>
      <c r="E214" s="3" t="s">
        <v>631</v>
      </c>
      <c r="F214" s="3" t="s">
        <v>630</v>
      </c>
    </row>
    <row r="215" spans="1:6" x14ac:dyDescent="0.25">
      <c r="A215" s="3">
        <v>212</v>
      </c>
      <c r="B215" s="3" t="s">
        <v>631</v>
      </c>
      <c r="C215" s="16">
        <v>0</v>
      </c>
      <c r="D215" s="16">
        <v>0</v>
      </c>
      <c r="E215" s="3" t="s">
        <v>631</v>
      </c>
      <c r="F215" s="3" t="s">
        <v>630</v>
      </c>
    </row>
    <row r="216" spans="1:6" x14ac:dyDescent="0.25">
      <c r="A216" s="3">
        <v>213</v>
      </c>
      <c r="B216" s="3" t="s">
        <v>631</v>
      </c>
      <c r="C216" s="16">
        <v>0</v>
      </c>
      <c r="D216" s="16">
        <v>0</v>
      </c>
      <c r="E216" s="3" t="s">
        <v>631</v>
      </c>
      <c r="F216" s="3" t="s">
        <v>630</v>
      </c>
    </row>
    <row r="217" spans="1:6" x14ac:dyDescent="0.25">
      <c r="A217" s="3">
        <v>214</v>
      </c>
      <c r="B217" s="3" t="s">
        <v>631</v>
      </c>
      <c r="C217" s="16">
        <v>0</v>
      </c>
      <c r="D217" s="16">
        <v>0</v>
      </c>
      <c r="E217" s="3" t="s">
        <v>631</v>
      </c>
      <c r="F217" s="3" t="s">
        <v>630</v>
      </c>
    </row>
    <row r="218" spans="1:6" x14ac:dyDescent="0.25">
      <c r="A218" s="3">
        <v>215</v>
      </c>
      <c r="B218" s="3" t="s">
        <v>631</v>
      </c>
      <c r="C218" s="16">
        <v>0</v>
      </c>
      <c r="D218" s="16">
        <v>0</v>
      </c>
      <c r="E218" s="3" t="s">
        <v>631</v>
      </c>
      <c r="F218" s="3" t="s">
        <v>630</v>
      </c>
    </row>
    <row r="219" spans="1:6" x14ac:dyDescent="0.25">
      <c r="A219" s="3">
        <v>216</v>
      </c>
      <c r="B219" s="3" t="s">
        <v>631</v>
      </c>
      <c r="C219" s="16">
        <v>0</v>
      </c>
      <c r="D219" s="16">
        <v>0</v>
      </c>
      <c r="E219" s="3" t="s">
        <v>631</v>
      </c>
      <c r="F219" s="3" t="s">
        <v>630</v>
      </c>
    </row>
    <row r="220" spans="1:6" x14ac:dyDescent="0.25">
      <c r="A220" s="3">
        <v>217</v>
      </c>
      <c r="B220" s="3" t="s">
        <v>631</v>
      </c>
      <c r="C220" s="16">
        <v>0</v>
      </c>
      <c r="D220" s="16">
        <v>0</v>
      </c>
      <c r="E220" s="3" t="s">
        <v>631</v>
      </c>
      <c r="F220" s="3" t="s">
        <v>630</v>
      </c>
    </row>
    <row r="221" spans="1:6" x14ac:dyDescent="0.25">
      <c r="A221" s="3">
        <v>218</v>
      </c>
      <c r="B221" s="3" t="s">
        <v>631</v>
      </c>
      <c r="C221" s="16">
        <v>0</v>
      </c>
      <c r="D221" s="16">
        <v>0</v>
      </c>
      <c r="E221" s="3" t="s">
        <v>631</v>
      </c>
      <c r="F221" s="3" t="s">
        <v>630</v>
      </c>
    </row>
    <row r="222" spans="1:6" x14ac:dyDescent="0.25">
      <c r="A222" s="3">
        <v>219</v>
      </c>
      <c r="B222" s="3" t="s">
        <v>631</v>
      </c>
      <c r="C222" s="16">
        <v>0</v>
      </c>
      <c r="D222" s="16">
        <v>0</v>
      </c>
      <c r="E222" s="3" t="s">
        <v>631</v>
      </c>
      <c r="F222" s="3" t="s">
        <v>630</v>
      </c>
    </row>
    <row r="223" spans="1:6" x14ac:dyDescent="0.25">
      <c r="A223" s="3">
        <v>220</v>
      </c>
      <c r="B223" s="3" t="s">
        <v>631</v>
      </c>
      <c r="C223" s="16">
        <v>0</v>
      </c>
      <c r="D223" s="16">
        <v>0</v>
      </c>
      <c r="E223" s="3" t="s">
        <v>631</v>
      </c>
      <c r="F223" s="3" t="s">
        <v>630</v>
      </c>
    </row>
    <row r="224" spans="1:6" x14ac:dyDescent="0.25">
      <c r="A224" s="3">
        <v>221</v>
      </c>
      <c r="B224" s="3" t="s">
        <v>631</v>
      </c>
      <c r="C224" s="16">
        <v>0</v>
      </c>
      <c r="D224" s="16">
        <v>0</v>
      </c>
      <c r="E224" s="3" t="s">
        <v>631</v>
      </c>
      <c r="F224" s="3" t="s">
        <v>630</v>
      </c>
    </row>
    <row r="225" spans="1:6" x14ac:dyDescent="0.25">
      <c r="A225" s="3">
        <v>222</v>
      </c>
      <c r="B225" s="3" t="s">
        <v>631</v>
      </c>
      <c r="C225" s="16">
        <v>0</v>
      </c>
      <c r="D225" s="16">
        <v>0</v>
      </c>
      <c r="E225" s="3" t="s">
        <v>631</v>
      </c>
      <c r="F225" s="3" t="s">
        <v>630</v>
      </c>
    </row>
    <row r="226" spans="1:6" x14ac:dyDescent="0.25">
      <c r="A226" s="3">
        <v>223</v>
      </c>
      <c r="B226" s="3" t="s">
        <v>631</v>
      </c>
      <c r="C226" s="16">
        <v>0</v>
      </c>
      <c r="D226" s="16">
        <v>0</v>
      </c>
      <c r="E226" s="3" t="s">
        <v>631</v>
      </c>
      <c r="F226" s="3" t="s">
        <v>630</v>
      </c>
    </row>
    <row r="227" spans="1:6" x14ac:dyDescent="0.25">
      <c r="A227" s="3">
        <v>224</v>
      </c>
      <c r="B227" s="3" t="s">
        <v>631</v>
      </c>
      <c r="C227" s="16">
        <v>0</v>
      </c>
      <c r="D227" s="16">
        <v>0</v>
      </c>
      <c r="E227" s="3" t="s">
        <v>631</v>
      </c>
      <c r="F227" s="3" t="s">
        <v>630</v>
      </c>
    </row>
    <row r="228" spans="1:6" x14ac:dyDescent="0.25">
      <c r="A228" s="3">
        <v>225</v>
      </c>
      <c r="B228" s="3" t="s">
        <v>631</v>
      </c>
      <c r="C228" s="16">
        <v>0</v>
      </c>
      <c r="D228" s="16">
        <v>0</v>
      </c>
      <c r="E228" s="3" t="s">
        <v>631</v>
      </c>
      <c r="F228" s="3" t="s">
        <v>630</v>
      </c>
    </row>
    <row r="229" spans="1:6" x14ac:dyDescent="0.25">
      <c r="A229" s="3">
        <v>226</v>
      </c>
      <c r="B229" s="3" t="s">
        <v>631</v>
      </c>
      <c r="C229" s="16">
        <v>0</v>
      </c>
      <c r="D229" s="16">
        <v>0</v>
      </c>
      <c r="E229" s="3" t="s">
        <v>631</v>
      </c>
      <c r="F229" s="3" t="s">
        <v>630</v>
      </c>
    </row>
    <row r="230" spans="1:6" x14ac:dyDescent="0.25">
      <c r="A230" s="3">
        <v>227</v>
      </c>
      <c r="B230" s="3" t="s">
        <v>631</v>
      </c>
      <c r="C230" s="16">
        <v>0</v>
      </c>
      <c r="D230" s="16">
        <v>0</v>
      </c>
      <c r="E230" s="3" t="s">
        <v>631</v>
      </c>
      <c r="F230" s="3" t="s">
        <v>630</v>
      </c>
    </row>
    <row r="231" spans="1:6" x14ac:dyDescent="0.25">
      <c r="A231" s="3">
        <v>228</v>
      </c>
      <c r="B231" s="3" t="s">
        <v>631</v>
      </c>
      <c r="C231" s="16">
        <v>0</v>
      </c>
      <c r="D231" s="16">
        <v>0</v>
      </c>
      <c r="E231" s="3" t="s">
        <v>631</v>
      </c>
      <c r="F231" s="3" t="s">
        <v>630</v>
      </c>
    </row>
    <row r="232" spans="1:6" x14ac:dyDescent="0.25">
      <c r="A232" s="3">
        <v>229</v>
      </c>
      <c r="B232" s="3" t="s">
        <v>631</v>
      </c>
      <c r="C232" s="16">
        <v>0</v>
      </c>
      <c r="D232" s="16">
        <v>0</v>
      </c>
      <c r="E232" s="3" t="s">
        <v>631</v>
      </c>
      <c r="F232" s="3" t="s">
        <v>630</v>
      </c>
    </row>
    <row r="233" spans="1:6" x14ac:dyDescent="0.25">
      <c r="A233" s="3">
        <v>230</v>
      </c>
      <c r="B233" s="3" t="s">
        <v>631</v>
      </c>
      <c r="C233" s="16">
        <v>0</v>
      </c>
      <c r="D233" s="16">
        <v>0</v>
      </c>
      <c r="E233" s="3" t="s">
        <v>631</v>
      </c>
      <c r="F233" s="3" t="s">
        <v>630</v>
      </c>
    </row>
    <row r="234" spans="1:6" x14ac:dyDescent="0.25">
      <c r="A234" s="3">
        <v>231</v>
      </c>
      <c r="B234" s="3" t="s">
        <v>631</v>
      </c>
      <c r="C234" s="16">
        <v>0</v>
      </c>
      <c r="D234" s="16">
        <v>0</v>
      </c>
      <c r="E234" s="3" t="s">
        <v>631</v>
      </c>
      <c r="F234" s="3" t="s">
        <v>630</v>
      </c>
    </row>
    <row r="235" spans="1:6" x14ac:dyDescent="0.25">
      <c r="A235" s="3">
        <v>232</v>
      </c>
      <c r="B235" s="3" t="s">
        <v>631</v>
      </c>
      <c r="C235" s="16">
        <v>0</v>
      </c>
      <c r="D235" s="16">
        <v>0</v>
      </c>
      <c r="E235" s="3" t="s">
        <v>631</v>
      </c>
      <c r="F235" s="3" t="s">
        <v>630</v>
      </c>
    </row>
    <row r="236" spans="1:6" x14ac:dyDescent="0.25">
      <c r="A236" s="3">
        <v>233</v>
      </c>
      <c r="B236" s="3" t="s">
        <v>631</v>
      </c>
      <c r="C236" s="16">
        <v>0</v>
      </c>
      <c r="D236" s="16">
        <v>0</v>
      </c>
      <c r="E236" s="3" t="s">
        <v>631</v>
      </c>
      <c r="F236" s="3" t="s">
        <v>630</v>
      </c>
    </row>
    <row r="237" spans="1:6" x14ac:dyDescent="0.25">
      <c r="A237" s="3">
        <v>234</v>
      </c>
      <c r="B237" s="3" t="s">
        <v>631</v>
      </c>
      <c r="C237" s="16">
        <v>0</v>
      </c>
      <c r="D237" s="16">
        <v>0</v>
      </c>
      <c r="E237" s="3" t="s">
        <v>631</v>
      </c>
      <c r="F237" s="3" t="s">
        <v>630</v>
      </c>
    </row>
    <row r="238" spans="1:6" x14ac:dyDescent="0.25">
      <c r="A238" s="3">
        <v>235</v>
      </c>
      <c r="B238" s="3" t="s">
        <v>631</v>
      </c>
      <c r="C238" s="16">
        <v>0</v>
      </c>
      <c r="D238" s="16">
        <v>0</v>
      </c>
      <c r="E238" s="3" t="s">
        <v>631</v>
      </c>
      <c r="F238" s="3" t="s">
        <v>630</v>
      </c>
    </row>
    <row r="239" spans="1:6" x14ac:dyDescent="0.25">
      <c r="A239" s="3">
        <v>236</v>
      </c>
      <c r="B239" s="3" t="s">
        <v>631</v>
      </c>
      <c r="C239" s="16">
        <v>0</v>
      </c>
      <c r="D239" s="16">
        <v>0</v>
      </c>
      <c r="E239" s="3" t="s">
        <v>631</v>
      </c>
      <c r="F239" s="3" t="s">
        <v>630</v>
      </c>
    </row>
    <row r="240" spans="1:6" x14ac:dyDescent="0.25">
      <c r="A240" s="3">
        <v>237</v>
      </c>
      <c r="B240" s="3" t="s">
        <v>631</v>
      </c>
      <c r="C240" s="16">
        <v>0</v>
      </c>
      <c r="D240" s="16">
        <v>0</v>
      </c>
      <c r="E240" s="3" t="s">
        <v>631</v>
      </c>
      <c r="F240" s="3" t="s">
        <v>630</v>
      </c>
    </row>
    <row r="241" spans="1:6" x14ac:dyDescent="0.25">
      <c r="A241" s="3">
        <v>238</v>
      </c>
      <c r="B241" s="3" t="s">
        <v>631</v>
      </c>
      <c r="C241" s="16">
        <v>0</v>
      </c>
      <c r="D241" s="16">
        <v>0</v>
      </c>
      <c r="E241" s="3" t="s">
        <v>631</v>
      </c>
      <c r="F241" s="3" t="s">
        <v>630</v>
      </c>
    </row>
    <row r="242" spans="1:6" x14ac:dyDescent="0.25">
      <c r="A242" s="3">
        <v>239</v>
      </c>
      <c r="B242" s="3" t="s">
        <v>631</v>
      </c>
      <c r="C242" s="16">
        <v>0</v>
      </c>
      <c r="D242" s="16">
        <v>0</v>
      </c>
      <c r="E242" s="3" t="s">
        <v>631</v>
      </c>
      <c r="F242" s="3" t="s">
        <v>630</v>
      </c>
    </row>
    <row r="243" spans="1:6" x14ac:dyDescent="0.25">
      <c r="A243" s="3">
        <v>240</v>
      </c>
      <c r="B243" s="3" t="s">
        <v>631</v>
      </c>
      <c r="C243" s="16">
        <v>0</v>
      </c>
      <c r="D243" s="16">
        <v>0</v>
      </c>
      <c r="E243" s="3" t="s">
        <v>631</v>
      </c>
      <c r="F243" s="3" t="s">
        <v>630</v>
      </c>
    </row>
    <row r="244" spans="1:6" x14ac:dyDescent="0.25">
      <c r="A244" s="3">
        <v>241</v>
      </c>
      <c r="B244" s="3" t="s">
        <v>631</v>
      </c>
      <c r="C244" s="16">
        <v>0</v>
      </c>
      <c r="D244" s="16">
        <v>0</v>
      </c>
      <c r="E244" s="3" t="s">
        <v>631</v>
      </c>
      <c r="F244" s="3" t="s">
        <v>630</v>
      </c>
    </row>
    <row r="245" spans="1:6" x14ac:dyDescent="0.25">
      <c r="A245" s="3">
        <v>242</v>
      </c>
      <c r="B245" s="3" t="s">
        <v>631</v>
      </c>
      <c r="C245" s="16">
        <v>0</v>
      </c>
      <c r="D245" s="16">
        <v>0</v>
      </c>
      <c r="E245" s="3" t="s">
        <v>631</v>
      </c>
      <c r="F245" s="3" t="s">
        <v>630</v>
      </c>
    </row>
    <row r="246" spans="1:6" x14ac:dyDescent="0.25">
      <c r="A246" s="3">
        <v>243</v>
      </c>
      <c r="B246" s="3" t="s">
        <v>631</v>
      </c>
      <c r="C246" s="16">
        <v>0</v>
      </c>
      <c r="D246" s="16">
        <v>0</v>
      </c>
      <c r="E246" s="3" t="s">
        <v>631</v>
      </c>
      <c r="F246" s="3" t="s">
        <v>630</v>
      </c>
    </row>
    <row r="247" spans="1:6" x14ac:dyDescent="0.25">
      <c r="A247" s="3">
        <v>244</v>
      </c>
      <c r="B247" s="3" t="s">
        <v>631</v>
      </c>
      <c r="C247" s="16">
        <v>0</v>
      </c>
      <c r="D247" s="16">
        <v>0</v>
      </c>
      <c r="E247" s="3" t="s">
        <v>631</v>
      </c>
      <c r="F247" s="3" t="s">
        <v>630</v>
      </c>
    </row>
    <row r="248" spans="1:6" x14ac:dyDescent="0.25">
      <c r="A248" s="3">
        <v>245</v>
      </c>
      <c r="B248" s="3" t="s">
        <v>631</v>
      </c>
      <c r="C248" s="16">
        <v>0</v>
      </c>
      <c r="D248" s="16">
        <v>0</v>
      </c>
      <c r="E248" s="3" t="s">
        <v>631</v>
      </c>
      <c r="F248" s="3" t="s">
        <v>630</v>
      </c>
    </row>
    <row r="249" spans="1:6" x14ac:dyDescent="0.25">
      <c r="A249" s="3">
        <v>246</v>
      </c>
      <c r="B249" s="3" t="s">
        <v>631</v>
      </c>
      <c r="C249" s="16">
        <v>0</v>
      </c>
      <c r="D249" s="16">
        <v>0</v>
      </c>
      <c r="E249" s="3" t="s">
        <v>631</v>
      </c>
      <c r="F249" s="3" t="s">
        <v>630</v>
      </c>
    </row>
    <row r="250" spans="1:6" x14ac:dyDescent="0.25">
      <c r="A250" s="3">
        <v>247</v>
      </c>
      <c r="B250" s="3" t="s">
        <v>631</v>
      </c>
      <c r="C250" s="16">
        <v>0</v>
      </c>
      <c r="D250" s="16">
        <v>0</v>
      </c>
      <c r="E250" s="3" t="s">
        <v>631</v>
      </c>
      <c r="F250" s="3" t="s">
        <v>630</v>
      </c>
    </row>
    <row r="251" spans="1:6" x14ac:dyDescent="0.25">
      <c r="A251" s="3">
        <v>248</v>
      </c>
      <c r="B251" s="3" t="s">
        <v>631</v>
      </c>
      <c r="C251" s="16">
        <v>0</v>
      </c>
      <c r="D251" s="16">
        <v>0</v>
      </c>
      <c r="E251" s="3" t="s">
        <v>631</v>
      </c>
      <c r="F251" s="3" t="s">
        <v>630</v>
      </c>
    </row>
    <row r="252" spans="1:6" x14ac:dyDescent="0.25">
      <c r="A252" s="3">
        <v>249</v>
      </c>
      <c r="B252" s="3" t="s">
        <v>631</v>
      </c>
      <c r="C252" s="16">
        <v>0</v>
      </c>
      <c r="D252" s="16">
        <v>0</v>
      </c>
      <c r="E252" s="3" t="s">
        <v>631</v>
      </c>
      <c r="F252" s="3" t="s">
        <v>630</v>
      </c>
    </row>
    <row r="253" spans="1:6" x14ac:dyDescent="0.25">
      <c r="A253" s="3">
        <v>250</v>
      </c>
      <c r="B253" s="3" t="s">
        <v>631</v>
      </c>
      <c r="C253" s="16">
        <v>0</v>
      </c>
      <c r="D253" s="16">
        <v>0</v>
      </c>
      <c r="E253" s="3" t="s">
        <v>631</v>
      </c>
      <c r="F253" s="3" t="s">
        <v>630</v>
      </c>
    </row>
    <row r="254" spans="1:6" x14ac:dyDescent="0.25">
      <c r="A254" s="3">
        <v>251</v>
      </c>
      <c r="B254" s="3" t="s">
        <v>631</v>
      </c>
      <c r="C254" s="16">
        <v>0</v>
      </c>
      <c r="D254" s="16">
        <v>0</v>
      </c>
      <c r="E254" s="3" t="s">
        <v>631</v>
      </c>
      <c r="F254" s="3" t="s">
        <v>630</v>
      </c>
    </row>
    <row r="255" spans="1:6" x14ac:dyDescent="0.25">
      <c r="A255" s="3">
        <v>252</v>
      </c>
      <c r="B255" s="3" t="s">
        <v>631</v>
      </c>
      <c r="C255" s="16">
        <v>0</v>
      </c>
      <c r="D255" s="16">
        <v>0</v>
      </c>
      <c r="E255" s="3" t="s">
        <v>631</v>
      </c>
      <c r="F255" s="3" t="s">
        <v>630</v>
      </c>
    </row>
    <row r="256" spans="1:6" x14ac:dyDescent="0.25">
      <c r="A256" s="3">
        <v>253</v>
      </c>
      <c r="B256" s="3" t="s">
        <v>631</v>
      </c>
      <c r="C256" s="16">
        <v>0</v>
      </c>
      <c r="D256" s="16">
        <v>0</v>
      </c>
      <c r="E256" s="3" t="s">
        <v>631</v>
      </c>
      <c r="F256" s="3" t="s">
        <v>630</v>
      </c>
    </row>
    <row r="257" spans="1:6" x14ac:dyDescent="0.25">
      <c r="A257" s="3">
        <v>254</v>
      </c>
      <c r="B257" s="3" t="s">
        <v>631</v>
      </c>
      <c r="C257" s="16">
        <v>0</v>
      </c>
      <c r="D257" s="16">
        <v>0</v>
      </c>
      <c r="E257" s="3" t="s">
        <v>631</v>
      </c>
      <c r="F257" s="3" t="s">
        <v>630</v>
      </c>
    </row>
    <row r="258" spans="1:6" x14ac:dyDescent="0.25">
      <c r="A258" s="3">
        <v>255</v>
      </c>
      <c r="B258" s="3" t="s">
        <v>631</v>
      </c>
      <c r="C258" s="16">
        <v>0</v>
      </c>
      <c r="D258" s="16">
        <v>0</v>
      </c>
      <c r="E258" s="3" t="s">
        <v>631</v>
      </c>
      <c r="F258" s="3" t="s">
        <v>630</v>
      </c>
    </row>
    <row r="259" spans="1:6" x14ac:dyDescent="0.25">
      <c r="A259" s="3">
        <v>256</v>
      </c>
      <c r="B259" s="3" t="s">
        <v>631</v>
      </c>
      <c r="C259" s="16">
        <v>0</v>
      </c>
      <c r="D259" s="16">
        <v>0</v>
      </c>
      <c r="E259" s="3" t="s">
        <v>631</v>
      </c>
      <c r="F259" s="3" t="s">
        <v>630</v>
      </c>
    </row>
    <row r="260" spans="1:6" x14ac:dyDescent="0.25">
      <c r="A260" s="3">
        <v>257</v>
      </c>
      <c r="B260" s="3" t="s">
        <v>631</v>
      </c>
      <c r="C260" s="16">
        <v>0</v>
      </c>
      <c r="D260" s="16">
        <v>0</v>
      </c>
      <c r="E260" s="3" t="s">
        <v>631</v>
      </c>
      <c r="F260" s="3" t="s">
        <v>630</v>
      </c>
    </row>
    <row r="261" spans="1:6" x14ac:dyDescent="0.25">
      <c r="A261" s="3">
        <v>258</v>
      </c>
      <c r="B261" s="3" t="s">
        <v>631</v>
      </c>
      <c r="C261" s="16">
        <v>0</v>
      </c>
      <c r="D261" s="16">
        <v>0</v>
      </c>
      <c r="E261" s="3" t="s">
        <v>631</v>
      </c>
      <c r="F261" s="3" t="s">
        <v>630</v>
      </c>
    </row>
    <row r="262" spans="1:6" x14ac:dyDescent="0.25">
      <c r="A262" s="3">
        <v>259</v>
      </c>
      <c r="B262" s="3" t="s">
        <v>631</v>
      </c>
      <c r="C262" s="16">
        <v>0</v>
      </c>
      <c r="D262" s="16">
        <v>0</v>
      </c>
      <c r="E262" s="3" t="s">
        <v>631</v>
      </c>
      <c r="F262" s="3" t="s">
        <v>630</v>
      </c>
    </row>
    <row r="263" spans="1:6" x14ac:dyDescent="0.25">
      <c r="A263" s="3">
        <v>260</v>
      </c>
      <c r="B263" s="3" t="s">
        <v>631</v>
      </c>
      <c r="C263" s="16">
        <v>0</v>
      </c>
      <c r="D263" s="16">
        <v>0</v>
      </c>
      <c r="E263" s="3" t="s">
        <v>631</v>
      </c>
      <c r="F263" s="3" t="s">
        <v>630</v>
      </c>
    </row>
    <row r="264" spans="1:6" x14ac:dyDescent="0.25">
      <c r="A264" s="3">
        <v>261</v>
      </c>
      <c r="B264" s="3" t="s">
        <v>631</v>
      </c>
      <c r="C264" s="16">
        <v>0</v>
      </c>
      <c r="D264" s="16">
        <v>0</v>
      </c>
      <c r="E264" s="3" t="s">
        <v>631</v>
      </c>
      <c r="F264" s="3" t="s">
        <v>630</v>
      </c>
    </row>
    <row r="265" spans="1:6" x14ac:dyDescent="0.25">
      <c r="A265" s="3">
        <v>262</v>
      </c>
      <c r="B265" s="3" t="s">
        <v>631</v>
      </c>
      <c r="C265" s="16">
        <v>0</v>
      </c>
      <c r="D265" s="16">
        <v>0</v>
      </c>
      <c r="E265" s="3" t="s">
        <v>631</v>
      </c>
      <c r="F265" s="3" t="s">
        <v>630</v>
      </c>
    </row>
    <row r="266" spans="1:6" x14ac:dyDescent="0.25">
      <c r="A266" s="3">
        <v>263</v>
      </c>
      <c r="B266" s="3" t="s">
        <v>631</v>
      </c>
      <c r="C266" s="16">
        <v>0</v>
      </c>
      <c r="D266" s="16">
        <v>0</v>
      </c>
      <c r="E266" s="3" t="s">
        <v>631</v>
      </c>
      <c r="F266" s="3" t="s">
        <v>630</v>
      </c>
    </row>
    <row r="267" spans="1:6" x14ac:dyDescent="0.25">
      <c r="A267" s="3">
        <v>264</v>
      </c>
      <c r="B267" s="3" t="s">
        <v>631</v>
      </c>
      <c r="C267" s="16">
        <v>0</v>
      </c>
      <c r="D267" s="16">
        <v>0</v>
      </c>
      <c r="E267" s="3" t="s">
        <v>631</v>
      </c>
      <c r="F267" s="3" t="s">
        <v>630</v>
      </c>
    </row>
    <row r="268" spans="1:6" x14ac:dyDescent="0.25">
      <c r="A268" s="3">
        <v>265</v>
      </c>
      <c r="B268" s="3" t="s">
        <v>631</v>
      </c>
      <c r="C268" s="16">
        <v>0</v>
      </c>
      <c r="D268" s="16">
        <v>0</v>
      </c>
      <c r="E268" s="3" t="s">
        <v>631</v>
      </c>
      <c r="F268" s="3" t="s">
        <v>630</v>
      </c>
    </row>
    <row r="269" spans="1:6" x14ac:dyDescent="0.25">
      <c r="A269" s="3">
        <v>266</v>
      </c>
      <c r="B269" s="3" t="s">
        <v>631</v>
      </c>
      <c r="C269" s="16">
        <v>0</v>
      </c>
      <c r="D269" s="16">
        <v>0</v>
      </c>
      <c r="E269" s="3" t="s">
        <v>631</v>
      </c>
      <c r="F269" s="3" t="s">
        <v>630</v>
      </c>
    </row>
    <row r="270" spans="1:6" x14ac:dyDescent="0.25">
      <c r="A270" s="3">
        <v>267</v>
      </c>
      <c r="B270" s="3" t="s">
        <v>631</v>
      </c>
      <c r="C270" s="16">
        <v>0</v>
      </c>
      <c r="D270" s="16">
        <v>0</v>
      </c>
      <c r="E270" s="3" t="s">
        <v>631</v>
      </c>
      <c r="F270" s="3" t="s">
        <v>630</v>
      </c>
    </row>
    <row r="271" spans="1:6" x14ac:dyDescent="0.25">
      <c r="A271" s="3">
        <v>268</v>
      </c>
      <c r="B271" s="3" t="s">
        <v>631</v>
      </c>
      <c r="C271" s="16">
        <v>0</v>
      </c>
      <c r="D271" s="16">
        <v>0</v>
      </c>
      <c r="E271" s="3" t="s">
        <v>631</v>
      </c>
      <c r="F271" s="3" t="s">
        <v>630</v>
      </c>
    </row>
    <row r="272" spans="1:6" x14ac:dyDescent="0.25">
      <c r="A272" s="3">
        <v>269</v>
      </c>
      <c r="B272" s="3" t="s">
        <v>631</v>
      </c>
      <c r="C272" s="16">
        <v>0</v>
      </c>
      <c r="D272" s="16">
        <v>0</v>
      </c>
      <c r="E272" s="3" t="s">
        <v>631</v>
      </c>
      <c r="F272" s="3" t="s">
        <v>630</v>
      </c>
    </row>
    <row r="273" spans="1:6" x14ac:dyDescent="0.25">
      <c r="A273" s="3">
        <v>270</v>
      </c>
      <c r="B273" s="3" t="s">
        <v>631</v>
      </c>
      <c r="C273" s="16">
        <v>0</v>
      </c>
      <c r="D273" s="16">
        <v>0</v>
      </c>
      <c r="E273" s="3" t="s">
        <v>631</v>
      </c>
      <c r="F273" s="3" t="s">
        <v>630</v>
      </c>
    </row>
    <row r="274" spans="1:6" x14ac:dyDescent="0.25">
      <c r="A274" s="3">
        <v>271</v>
      </c>
      <c r="B274" s="3" t="s">
        <v>631</v>
      </c>
      <c r="C274" s="16">
        <v>0</v>
      </c>
      <c r="D274" s="16">
        <v>0</v>
      </c>
      <c r="E274" s="3" t="s">
        <v>631</v>
      </c>
      <c r="F274" s="3" t="s">
        <v>630</v>
      </c>
    </row>
    <row r="275" spans="1:6" x14ac:dyDescent="0.25">
      <c r="A275" s="3">
        <v>272</v>
      </c>
      <c r="B275" s="3" t="s">
        <v>631</v>
      </c>
      <c r="C275" s="16">
        <v>0</v>
      </c>
      <c r="D275" s="16">
        <v>0</v>
      </c>
      <c r="E275" s="3" t="s">
        <v>631</v>
      </c>
      <c r="F275" s="3" t="s">
        <v>630</v>
      </c>
    </row>
    <row r="276" spans="1:6" x14ac:dyDescent="0.25">
      <c r="A276" s="3">
        <v>273</v>
      </c>
      <c r="B276" s="3" t="s">
        <v>631</v>
      </c>
      <c r="C276" s="16">
        <v>0</v>
      </c>
      <c r="D276" s="16">
        <v>0</v>
      </c>
      <c r="E276" s="3" t="s">
        <v>631</v>
      </c>
      <c r="F276" s="3" t="s">
        <v>630</v>
      </c>
    </row>
    <row r="277" spans="1:6" x14ac:dyDescent="0.25">
      <c r="A277" s="3">
        <v>274</v>
      </c>
      <c r="B277" s="3" t="s">
        <v>631</v>
      </c>
      <c r="C277" s="16">
        <v>0</v>
      </c>
      <c r="D277" s="16">
        <v>0</v>
      </c>
      <c r="E277" s="3" t="s">
        <v>631</v>
      </c>
      <c r="F277" s="3" t="s">
        <v>630</v>
      </c>
    </row>
    <row r="278" spans="1:6" x14ac:dyDescent="0.25">
      <c r="A278" s="3">
        <v>275</v>
      </c>
      <c r="B278" s="3" t="s">
        <v>631</v>
      </c>
      <c r="C278" s="16">
        <v>0</v>
      </c>
      <c r="D278" s="16">
        <v>0</v>
      </c>
      <c r="E278" s="3" t="s">
        <v>631</v>
      </c>
      <c r="F278" s="3" t="s">
        <v>630</v>
      </c>
    </row>
    <row r="279" spans="1:6" x14ac:dyDescent="0.25">
      <c r="A279" s="3">
        <v>276</v>
      </c>
      <c r="B279" s="3" t="s">
        <v>631</v>
      </c>
      <c r="C279" s="16">
        <v>0</v>
      </c>
      <c r="D279" s="16">
        <v>0</v>
      </c>
      <c r="E279" s="3" t="s">
        <v>631</v>
      </c>
      <c r="F279" s="3" t="s">
        <v>630</v>
      </c>
    </row>
    <row r="280" spans="1:6" x14ac:dyDescent="0.25">
      <c r="A280" s="3">
        <v>277</v>
      </c>
      <c r="B280" s="3" t="s">
        <v>631</v>
      </c>
      <c r="C280" s="16">
        <v>0</v>
      </c>
      <c r="D280" s="16">
        <v>0</v>
      </c>
      <c r="E280" s="3" t="s">
        <v>631</v>
      </c>
      <c r="F280" s="3" t="s">
        <v>630</v>
      </c>
    </row>
    <row r="281" spans="1:6" x14ac:dyDescent="0.25">
      <c r="A281" s="3">
        <v>278</v>
      </c>
      <c r="B281" s="3" t="s">
        <v>631</v>
      </c>
      <c r="C281" s="16">
        <v>0</v>
      </c>
      <c r="D281" s="16">
        <v>0</v>
      </c>
      <c r="E281" s="3" t="s">
        <v>631</v>
      </c>
      <c r="F281" s="3" t="s">
        <v>630</v>
      </c>
    </row>
    <row r="282" spans="1:6" x14ac:dyDescent="0.25">
      <c r="A282" s="3">
        <v>279</v>
      </c>
      <c r="B282" s="3" t="s">
        <v>631</v>
      </c>
      <c r="C282" s="16">
        <v>0</v>
      </c>
      <c r="D282" s="16">
        <v>0</v>
      </c>
      <c r="E282" s="3" t="s">
        <v>631</v>
      </c>
      <c r="F282" s="3" t="s">
        <v>630</v>
      </c>
    </row>
    <row r="283" spans="1:6" x14ac:dyDescent="0.25">
      <c r="A283" s="3">
        <v>280</v>
      </c>
      <c r="B283" s="3" t="s">
        <v>631</v>
      </c>
      <c r="C283" s="16">
        <v>0</v>
      </c>
      <c r="D283" s="16">
        <v>0</v>
      </c>
      <c r="E283" s="3" t="s">
        <v>631</v>
      </c>
      <c r="F283" s="3" t="s">
        <v>630</v>
      </c>
    </row>
    <row r="284" spans="1:6" x14ac:dyDescent="0.25">
      <c r="A284" s="3">
        <v>281</v>
      </c>
      <c r="B284" s="3" t="s">
        <v>631</v>
      </c>
      <c r="C284" s="16">
        <v>0</v>
      </c>
      <c r="D284" s="16">
        <v>0</v>
      </c>
      <c r="E284" s="3" t="s">
        <v>631</v>
      </c>
      <c r="F284" s="3" t="s">
        <v>630</v>
      </c>
    </row>
    <row r="285" spans="1:6" x14ac:dyDescent="0.25">
      <c r="A285" s="3">
        <v>282</v>
      </c>
      <c r="B285" s="3" t="s">
        <v>631</v>
      </c>
      <c r="C285" s="16">
        <v>0</v>
      </c>
      <c r="D285" s="16">
        <v>0</v>
      </c>
      <c r="E285" s="3" t="s">
        <v>631</v>
      </c>
      <c r="F285" s="3" t="s">
        <v>630</v>
      </c>
    </row>
    <row r="286" spans="1:6" x14ac:dyDescent="0.25">
      <c r="A286" s="3">
        <v>283</v>
      </c>
      <c r="B286" s="3" t="s">
        <v>631</v>
      </c>
      <c r="C286" s="16">
        <v>0</v>
      </c>
      <c r="D286" s="16">
        <v>0</v>
      </c>
      <c r="E286" s="3" t="s">
        <v>631</v>
      </c>
      <c r="F286" s="3" t="s">
        <v>630</v>
      </c>
    </row>
    <row r="287" spans="1:6" x14ac:dyDescent="0.25">
      <c r="A287" s="3">
        <v>284</v>
      </c>
      <c r="B287" s="3" t="s">
        <v>631</v>
      </c>
      <c r="C287" s="16">
        <v>0</v>
      </c>
      <c r="D287" s="16">
        <v>0</v>
      </c>
      <c r="E287" s="3" t="s">
        <v>631</v>
      </c>
      <c r="F287" s="3" t="s">
        <v>630</v>
      </c>
    </row>
    <row r="288" spans="1:6" x14ac:dyDescent="0.25">
      <c r="A288" s="3">
        <v>285</v>
      </c>
      <c r="B288" s="3" t="s">
        <v>631</v>
      </c>
      <c r="C288" s="16">
        <v>0</v>
      </c>
      <c r="D288" s="16">
        <v>0</v>
      </c>
      <c r="E288" s="3" t="s">
        <v>631</v>
      </c>
      <c r="F288" s="3" t="s">
        <v>630</v>
      </c>
    </row>
    <row r="289" spans="1:6" x14ac:dyDescent="0.25">
      <c r="A289" s="3">
        <v>286</v>
      </c>
      <c r="B289" s="3" t="s">
        <v>631</v>
      </c>
      <c r="C289" s="16">
        <v>0</v>
      </c>
      <c r="D289" s="16">
        <v>0</v>
      </c>
      <c r="E289" s="3" t="s">
        <v>631</v>
      </c>
      <c r="F289" s="3" t="s">
        <v>630</v>
      </c>
    </row>
    <row r="290" spans="1:6" x14ac:dyDescent="0.25">
      <c r="A290" s="3">
        <v>287</v>
      </c>
      <c r="B290" s="3" t="s">
        <v>631</v>
      </c>
      <c r="C290" s="16">
        <v>0</v>
      </c>
      <c r="D290" s="16">
        <v>0</v>
      </c>
      <c r="E290" s="3" t="s">
        <v>631</v>
      </c>
      <c r="F290" s="3" t="s">
        <v>630</v>
      </c>
    </row>
    <row r="291" spans="1:6" x14ac:dyDescent="0.25">
      <c r="A291" s="3">
        <v>288</v>
      </c>
      <c r="B291" s="3" t="s">
        <v>631</v>
      </c>
      <c r="C291" s="16">
        <v>0</v>
      </c>
      <c r="D291" s="16">
        <v>0</v>
      </c>
      <c r="E291" s="3" t="s">
        <v>631</v>
      </c>
      <c r="F291" s="3" t="s">
        <v>630</v>
      </c>
    </row>
    <row r="292" spans="1:6" x14ac:dyDescent="0.25">
      <c r="A292" s="3">
        <v>289</v>
      </c>
      <c r="B292" s="3" t="s">
        <v>631</v>
      </c>
      <c r="C292" s="16">
        <v>0</v>
      </c>
      <c r="D292" s="16">
        <v>0</v>
      </c>
      <c r="E292" s="3" t="s">
        <v>631</v>
      </c>
      <c r="F292" s="3" t="s">
        <v>630</v>
      </c>
    </row>
    <row r="293" spans="1:6" x14ac:dyDescent="0.25">
      <c r="A293" s="3">
        <v>290</v>
      </c>
      <c r="B293" s="3" t="s">
        <v>631</v>
      </c>
      <c r="C293" s="16">
        <v>0</v>
      </c>
      <c r="D293" s="16">
        <v>0</v>
      </c>
      <c r="E293" s="3" t="s">
        <v>631</v>
      </c>
      <c r="F293" s="3" t="s">
        <v>630</v>
      </c>
    </row>
    <row r="294" spans="1:6" x14ac:dyDescent="0.25">
      <c r="A294" s="3">
        <v>291</v>
      </c>
      <c r="B294" s="3" t="s">
        <v>631</v>
      </c>
      <c r="C294" s="16">
        <v>0</v>
      </c>
      <c r="D294" s="16">
        <v>0</v>
      </c>
      <c r="E294" s="3" t="s">
        <v>631</v>
      </c>
      <c r="F294" s="3" t="s">
        <v>630</v>
      </c>
    </row>
    <row r="295" spans="1:6" x14ac:dyDescent="0.25">
      <c r="A295" s="3">
        <v>292</v>
      </c>
      <c r="B295" s="3" t="s">
        <v>631</v>
      </c>
      <c r="C295" s="16">
        <v>0</v>
      </c>
      <c r="D295" s="16">
        <v>0</v>
      </c>
      <c r="E295" s="3" t="s">
        <v>631</v>
      </c>
      <c r="F295" s="3" t="s">
        <v>630</v>
      </c>
    </row>
    <row r="296" spans="1:6" x14ac:dyDescent="0.25">
      <c r="A296" s="3">
        <v>293</v>
      </c>
      <c r="B296" s="3" t="s">
        <v>631</v>
      </c>
      <c r="C296" s="16">
        <v>0</v>
      </c>
      <c r="D296" s="16">
        <v>0</v>
      </c>
      <c r="E296" s="3" t="s">
        <v>631</v>
      </c>
      <c r="F296" s="3" t="s">
        <v>630</v>
      </c>
    </row>
    <row r="297" spans="1:6" x14ac:dyDescent="0.25">
      <c r="A297" s="3">
        <v>294</v>
      </c>
      <c r="B297" s="3" t="s">
        <v>631</v>
      </c>
      <c r="C297" s="16">
        <v>0</v>
      </c>
      <c r="D297" s="16">
        <v>0</v>
      </c>
      <c r="E297" s="3" t="s">
        <v>631</v>
      </c>
      <c r="F297" s="3" t="s">
        <v>630</v>
      </c>
    </row>
    <row r="298" spans="1:6" x14ac:dyDescent="0.25">
      <c r="A298" s="3">
        <v>295</v>
      </c>
      <c r="B298" s="3" t="s">
        <v>631</v>
      </c>
      <c r="C298" s="16">
        <v>0</v>
      </c>
      <c r="D298" s="16">
        <v>0</v>
      </c>
      <c r="E298" s="3" t="s">
        <v>631</v>
      </c>
      <c r="F298" s="3" t="s">
        <v>630</v>
      </c>
    </row>
    <row r="299" spans="1:6" x14ac:dyDescent="0.25">
      <c r="A299" s="3">
        <v>296</v>
      </c>
      <c r="B299" s="3" t="s">
        <v>631</v>
      </c>
      <c r="C299" s="16">
        <v>0</v>
      </c>
      <c r="D299" s="16">
        <v>0</v>
      </c>
      <c r="E299" s="3" t="s">
        <v>631</v>
      </c>
      <c r="F299" s="3" t="s">
        <v>630</v>
      </c>
    </row>
    <row r="300" spans="1:6" x14ac:dyDescent="0.25">
      <c r="A300" s="3">
        <v>297</v>
      </c>
      <c r="B300" s="3" t="s">
        <v>631</v>
      </c>
      <c r="C300" s="16">
        <v>0</v>
      </c>
      <c r="D300" s="16">
        <v>0</v>
      </c>
      <c r="E300" s="3" t="s">
        <v>631</v>
      </c>
      <c r="F300" s="3" t="s">
        <v>630</v>
      </c>
    </row>
    <row r="301" spans="1:6" x14ac:dyDescent="0.25">
      <c r="A301" s="3">
        <v>298</v>
      </c>
      <c r="B301" s="3" t="s">
        <v>631</v>
      </c>
      <c r="C301" s="16">
        <v>0</v>
      </c>
      <c r="D301" s="16">
        <v>0</v>
      </c>
      <c r="E301" s="3" t="s">
        <v>631</v>
      </c>
      <c r="F301" s="3" t="s">
        <v>630</v>
      </c>
    </row>
    <row r="302" spans="1:6" x14ac:dyDescent="0.25">
      <c r="A302" s="3">
        <v>299</v>
      </c>
      <c r="B302" s="3" t="s">
        <v>631</v>
      </c>
      <c r="C302" s="16">
        <v>0</v>
      </c>
      <c r="D302" s="16">
        <v>0</v>
      </c>
      <c r="E302" s="3" t="s">
        <v>631</v>
      </c>
      <c r="F302" s="3" t="s">
        <v>630</v>
      </c>
    </row>
    <row r="303" spans="1:6" x14ac:dyDescent="0.25">
      <c r="A303" s="3">
        <v>300</v>
      </c>
      <c r="B303" s="3" t="s">
        <v>631</v>
      </c>
      <c r="C303" s="16">
        <v>0</v>
      </c>
      <c r="D303" s="16">
        <v>0</v>
      </c>
      <c r="E303" s="3" t="s">
        <v>631</v>
      </c>
      <c r="F303" s="3" t="s">
        <v>630</v>
      </c>
    </row>
    <row r="304" spans="1:6" x14ac:dyDescent="0.25">
      <c r="A304" s="3">
        <v>301</v>
      </c>
      <c r="B304" s="3" t="s">
        <v>631</v>
      </c>
      <c r="C304" s="16">
        <v>0</v>
      </c>
      <c r="D304" s="16">
        <v>0</v>
      </c>
      <c r="E304" s="3" t="s">
        <v>631</v>
      </c>
      <c r="F304" s="3" t="s">
        <v>630</v>
      </c>
    </row>
    <row r="305" spans="1:6" x14ac:dyDescent="0.25">
      <c r="A305" s="3">
        <v>302</v>
      </c>
      <c r="B305" s="3" t="s">
        <v>631</v>
      </c>
      <c r="C305" s="16">
        <v>0</v>
      </c>
      <c r="D305" s="16">
        <v>0</v>
      </c>
      <c r="E305" s="3" t="s">
        <v>631</v>
      </c>
      <c r="F305" s="3" t="s">
        <v>630</v>
      </c>
    </row>
    <row r="306" spans="1:6" x14ac:dyDescent="0.25">
      <c r="A306" s="3">
        <v>303</v>
      </c>
      <c r="B306" s="3" t="s">
        <v>631</v>
      </c>
      <c r="C306" s="16">
        <v>0</v>
      </c>
      <c r="D306" s="16">
        <v>0</v>
      </c>
      <c r="E306" s="3" t="s">
        <v>631</v>
      </c>
      <c r="F306" s="3" t="s">
        <v>630</v>
      </c>
    </row>
    <row r="307" spans="1:6" x14ac:dyDescent="0.25">
      <c r="A307" s="3">
        <v>304</v>
      </c>
      <c r="B307" s="3" t="s">
        <v>631</v>
      </c>
      <c r="C307" s="16">
        <v>0</v>
      </c>
      <c r="D307" s="16">
        <v>0</v>
      </c>
      <c r="E307" s="3" t="s">
        <v>631</v>
      </c>
      <c r="F307" s="3" t="s">
        <v>630</v>
      </c>
    </row>
    <row r="308" spans="1:6" x14ac:dyDescent="0.25">
      <c r="A308" s="3">
        <v>305</v>
      </c>
      <c r="B308" s="3" t="s">
        <v>631</v>
      </c>
      <c r="C308" s="16">
        <v>0</v>
      </c>
      <c r="D308" s="16">
        <v>0</v>
      </c>
      <c r="E308" s="3" t="s">
        <v>631</v>
      </c>
      <c r="F308" s="3" t="s">
        <v>630</v>
      </c>
    </row>
    <row r="309" spans="1:6" x14ac:dyDescent="0.25">
      <c r="A309" s="3">
        <v>306</v>
      </c>
      <c r="B309" s="3" t="s">
        <v>631</v>
      </c>
      <c r="C309" s="16">
        <v>0</v>
      </c>
      <c r="D309" s="16">
        <v>0</v>
      </c>
      <c r="E309" s="3" t="s">
        <v>631</v>
      </c>
      <c r="F309" s="3" t="s">
        <v>630</v>
      </c>
    </row>
    <row r="310" spans="1:6" x14ac:dyDescent="0.25">
      <c r="A310" s="3">
        <v>307</v>
      </c>
      <c r="B310" s="3" t="s">
        <v>631</v>
      </c>
      <c r="C310" s="16">
        <v>0</v>
      </c>
      <c r="D310" s="16">
        <v>0</v>
      </c>
      <c r="E310" s="3" t="s">
        <v>631</v>
      </c>
      <c r="F310" s="3" t="s">
        <v>630</v>
      </c>
    </row>
    <row r="311" spans="1:6" x14ac:dyDescent="0.25">
      <c r="A311" s="3">
        <v>308</v>
      </c>
      <c r="B311" s="3" t="s">
        <v>631</v>
      </c>
      <c r="C311" s="16">
        <v>0</v>
      </c>
      <c r="D311" s="16">
        <v>0</v>
      </c>
      <c r="E311" s="3" t="s">
        <v>631</v>
      </c>
      <c r="F311" s="3" t="s">
        <v>630</v>
      </c>
    </row>
    <row r="312" spans="1:6" x14ac:dyDescent="0.25">
      <c r="A312" s="3">
        <v>309</v>
      </c>
      <c r="B312" s="3" t="s">
        <v>631</v>
      </c>
      <c r="C312" s="16">
        <v>0</v>
      </c>
      <c r="D312" s="16">
        <v>0</v>
      </c>
      <c r="E312" s="3" t="s">
        <v>631</v>
      </c>
      <c r="F312" s="3" t="s">
        <v>630</v>
      </c>
    </row>
    <row r="313" spans="1:6" x14ac:dyDescent="0.25">
      <c r="A313" s="3">
        <v>310</v>
      </c>
      <c r="B313" s="3" t="s">
        <v>631</v>
      </c>
      <c r="C313" s="16">
        <v>0</v>
      </c>
      <c r="D313" s="16">
        <v>0</v>
      </c>
      <c r="E313" s="3" t="s">
        <v>631</v>
      </c>
      <c r="F313" s="3" t="s">
        <v>630</v>
      </c>
    </row>
    <row r="314" spans="1:6" x14ac:dyDescent="0.25">
      <c r="A314" s="3">
        <v>311</v>
      </c>
      <c r="B314" s="3" t="s">
        <v>638</v>
      </c>
      <c r="C314" s="16">
        <v>2500</v>
      </c>
      <c r="D314" s="16">
        <v>2500</v>
      </c>
      <c r="E314" s="3" t="s">
        <v>217</v>
      </c>
      <c r="F314" s="3" t="s">
        <v>639</v>
      </c>
    </row>
    <row r="315" spans="1:6" x14ac:dyDescent="0.25">
      <c r="A315" s="3">
        <v>312</v>
      </c>
      <c r="B315" s="3" t="s">
        <v>631</v>
      </c>
      <c r="C315" s="16">
        <v>0</v>
      </c>
      <c r="D315" s="16">
        <v>0</v>
      </c>
      <c r="E315" s="3" t="s">
        <v>631</v>
      </c>
      <c r="F315" s="3" t="s">
        <v>630</v>
      </c>
    </row>
    <row r="316" spans="1:6" x14ac:dyDescent="0.25">
      <c r="A316" s="3">
        <v>313</v>
      </c>
      <c r="B316" s="3" t="s">
        <v>631</v>
      </c>
      <c r="C316" s="16">
        <v>0</v>
      </c>
      <c r="D316" s="16">
        <v>0</v>
      </c>
      <c r="E316" s="3" t="s">
        <v>631</v>
      </c>
      <c r="F316" s="3" t="s">
        <v>630</v>
      </c>
    </row>
    <row r="317" spans="1:6" x14ac:dyDescent="0.25">
      <c r="A317" s="3">
        <v>314</v>
      </c>
      <c r="B317" s="3" t="s">
        <v>631</v>
      </c>
      <c r="C317" s="16">
        <v>0</v>
      </c>
      <c r="D317" s="16">
        <v>0</v>
      </c>
      <c r="E317" s="3" t="s">
        <v>631</v>
      </c>
      <c r="F317" s="3" t="s">
        <v>630</v>
      </c>
    </row>
    <row r="318" spans="1:6" x14ac:dyDescent="0.25">
      <c r="A318" s="3">
        <v>315</v>
      </c>
      <c r="B318" s="3" t="s">
        <v>638</v>
      </c>
      <c r="C318" s="16">
        <v>2500</v>
      </c>
      <c r="D318" s="16">
        <v>2500</v>
      </c>
      <c r="E318" s="3" t="s">
        <v>217</v>
      </c>
      <c r="F318" s="3" t="s">
        <v>639</v>
      </c>
    </row>
    <row r="319" spans="1:6" x14ac:dyDescent="0.25">
      <c r="A319" s="3">
        <v>316</v>
      </c>
      <c r="B319" s="3" t="s">
        <v>631</v>
      </c>
      <c r="C319" s="16">
        <v>0</v>
      </c>
      <c r="D319" s="16">
        <v>0</v>
      </c>
      <c r="E319" s="3" t="s">
        <v>631</v>
      </c>
      <c r="F319" s="3" t="s">
        <v>630</v>
      </c>
    </row>
    <row r="320" spans="1:6" x14ac:dyDescent="0.25">
      <c r="A320" s="3">
        <v>317</v>
      </c>
      <c r="B320" s="3" t="s">
        <v>631</v>
      </c>
      <c r="C320" s="16">
        <v>0</v>
      </c>
      <c r="D320" s="16">
        <v>0</v>
      </c>
      <c r="E320" s="3" t="s">
        <v>631</v>
      </c>
      <c r="F320" s="3" t="s">
        <v>630</v>
      </c>
    </row>
    <row r="321" spans="1:6" x14ac:dyDescent="0.25">
      <c r="A321" s="3">
        <v>318</v>
      </c>
      <c r="B321" s="3" t="s">
        <v>631</v>
      </c>
      <c r="C321" s="16">
        <v>0</v>
      </c>
      <c r="D321" s="16">
        <v>0</v>
      </c>
      <c r="E321" s="3" t="s">
        <v>631</v>
      </c>
      <c r="F321" s="3" t="s">
        <v>630</v>
      </c>
    </row>
    <row r="322" spans="1:6" x14ac:dyDescent="0.25">
      <c r="A322" s="3">
        <v>319</v>
      </c>
      <c r="B322" s="3" t="s">
        <v>631</v>
      </c>
      <c r="C322" s="16">
        <v>0</v>
      </c>
      <c r="D322" s="16">
        <v>0</v>
      </c>
      <c r="E322" s="3" t="s">
        <v>631</v>
      </c>
      <c r="F322" s="3" t="s">
        <v>630</v>
      </c>
    </row>
    <row r="323" spans="1:6" x14ac:dyDescent="0.25">
      <c r="A323" s="3">
        <v>320</v>
      </c>
      <c r="B323" s="3" t="s">
        <v>631</v>
      </c>
      <c r="C323" s="16">
        <v>0</v>
      </c>
      <c r="D323" s="16">
        <v>0</v>
      </c>
      <c r="E323" s="3" t="s">
        <v>631</v>
      </c>
      <c r="F323" s="3" t="s">
        <v>630</v>
      </c>
    </row>
    <row r="324" spans="1:6" x14ac:dyDescent="0.25">
      <c r="A324" s="3">
        <v>321</v>
      </c>
      <c r="B324" s="3" t="s">
        <v>631</v>
      </c>
      <c r="C324" s="16">
        <v>0</v>
      </c>
      <c r="D324" s="16">
        <v>0</v>
      </c>
      <c r="E324" s="3" t="s">
        <v>631</v>
      </c>
      <c r="F324" s="3" t="s">
        <v>630</v>
      </c>
    </row>
    <row r="325" spans="1:6" x14ac:dyDescent="0.25">
      <c r="A325" s="3">
        <v>322</v>
      </c>
      <c r="B325" s="3" t="s">
        <v>631</v>
      </c>
      <c r="C325" s="16">
        <v>0</v>
      </c>
      <c r="D325" s="16">
        <v>0</v>
      </c>
      <c r="E325" s="3" t="s">
        <v>631</v>
      </c>
      <c r="F325" s="3" t="s">
        <v>630</v>
      </c>
    </row>
    <row r="326" spans="1:6" x14ac:dyDescent="0.25">
      <c r="A326" s="3">
        <v>323</v>
      </c>
      <c r="B326" s="3" t="s">
        <v>631</v>
      </c>
      <c r="C326" s="16">
        <v>0</v>
      </c>
      <c r="D326" s="16">
        <v>0</v>
      </c>
      <c r="E326" s="3" t="s">
        <v>631</v>
      </c>
      <c r="F326" s="3" t="s">
        <v>630</v>
      </c>
    </row>
    <row r="327" spans="1:6" x14ac:dyDescent="0.25">
      <c r="A327" s="3">
        <v>324</v>
      </c>
      <c r="B327" s="3" t="s">
        <v>631</v>
      </c>
      <c r="C327" s="16">
        <v>0</v>
      </c>
      <c r="D327" s="16">
        <v>0</v>
      </c>
      <c r="E327" s="3" t="s">
        <v>631</v>
      </c>
      <c r="F327" s="3" t="s">
        <v>630</v>
      </c>
    </row>
    <row r="328" spans="1:6" x14ac:dyDescent="0.25">
      <c r="A328" s="3">
        <v>325</v>
      </c>
      <c r="B328" s="3" t="s">
        <v>631</v>
      </c>
      <c r="C328" s="16">
        <v>0</v>
      </c>
      <c r="D328" s="16">
        <v>0</v>
      </c>
      <c r="E328" s="3" t="s">
        <v>631</v>
      </c>
      <c r="F328" s="3" t="s">
        <v>630</v>
      </c>
    </row>
    <row r="329" spans="1:6" x14ac:dyDescent="0.25">
      <c r="A329" s="3">
        <v>326</v>
      </c>
      <c r="B329" s="3" t="s">
        <v>631</v>
      </c>
      <c r="C329" s="16">
        <v>0</v>
      </c>
      <c r="D329" s="16">
        <v>0</v>
      </c>
      <c r="E329" s="3" t="s">
        <v>631</v>
      </c>
      <c r="F329" s="3" t="s">
        <v>630</v>
      </c>
    </row>
    <row r="330" spans="1:6" x14ac:dyDescent="0.25">
      <c r="A330" s="3">
        <v>327</v>
      </c>
      <c r="B330" s="3" t="s">
        <v>631</v>
      </c>
      <c r="C330" s="16">
        <v>0</v>
      </c>
      <c r="D330" s="16">
        <v>0</v>
      </c>
      <c r="E330" s="3" t="s">
        <v>631</v>
      </c>
      <c r="F330" s="3" t="s">
        <v>630</v>
      </c>
    </row>
    <row r="331" spans="1:6" x14ac:dyDescent="0.25">
      <c r="A331" s="3">
        <v>328</v>
      </c>
      <c r="B331" s="3" t="s">
        <v>631</v>
      </c>
      <c r="C331" s="16">
        <v>0</v>
      </c>
      <c r="D331" s="16">
        <v>0</v>
      </c>
      <c r="E331" s="3" t="s">
        <v>631</v>
      </c>
      <c r="F331" s="3" t="s">
        <v>630</v>
      </c>
    </row>
    <row r="332" spans="1:6" x14ac:dyDescent="0.25">
      <c r="A332" s="3">
        <v>329</v>
      </c>
      <c r="B332" s="3" t="s">
        <v>631</v>
      </c>
      <c r="C332" s="16">
        <v>0</v>
      </c>
      <c r="D332" s="16">
        <v>0</v>
      </c>
      <c r="E332" s="3" t="s">
        <v>631</v>
      </c>
      <c r="F332" s="3" t="s">
        <v>630</v>
      </c>
    </row>
    <row r="333" spans="1:6" x14ac:dyDescent="0.25">
      <c r="A333" s="3">
        <v>330</v>
      </c>
      <c r="B333" s="3" t="s">
        <v>631</v>
      </c>
      <c r="C333" s="16">
        <v>0</v>
      </c>
      <c r="D333" s="16">
        <v>0</v>
      </c>
      <c r="E333" s="3" t="s">
        <v>631</v>
      </c>
      <c r="F333" s="3" t="s">
        <v>630</v>
      </c>
    </row>
    <row r="334" spans="1:6" x14ac:dyDescent="0.25">
      <c r="A334" s="3">
        <v>331</v>
      </c>
      <c r="B334" s="3" t="s">
        <v>631</v>
      </c>
      <c r="C334" s="16">
        <v>0</v>
      </c>
      <c r="D334" s="16">
        <v>0</v>
      </c>
      <c r="E334" s="3" t="s">
        <v>631</v>
      </c>
      <c r="F334" s="3" t="s">
        <v>630</v>
      </c>
    </row>
    <row r="335" spans="1:6" x14ac:dyDescent="0.25">
      <c r="A335" s="3">
        <v>332</v>
      </c>
      <c r="B335" s="3" t="s">
        <v>631</v>
      </c>
      <c r="C335" s="16">
        <v>0</v>
      </c>
      <c r="D335" s="16">
        <v>0</v>
      </c>
      <c r="E335" s="3" t="s">
        <v>631</v>
      </c>
      <c r="F335" s="3" t="s">
        <v>630</v>
      </c>
    </row>
    <row r="336" spans="1:6" x14ac:dyDescent="0.25">
      <c r="A336" s="3">
        <v>333</v>
      </c>
      <c r="B336" s="3" t="s">
        <v>631</v>
      </c>
      <c r="C336" s="16">
        <v>0</v>
      </c>
      <c r="D336" s="16">
        <v>0</v>
      </c>
      <c r="E336" s="3" t="s">
        <v>631</v>
      </c>
      <c r="F336" s="3" t="s">
        <v>630</v>
      </c>
    </row>
    <row r="337" spans="1:6" x14ac:dyDescent="0.25">
      <c r="A337" s="3">
        <v>334</v>
      </c>
      <c r="B337" s="3" t="s">
        <v>631</v>
      </c>
      <c r="C337" s="16">
        <v>0</v>
      </c>
      <c r="D337" s="16">
        <v>0</v>
      </c>
      <c r="E337" s="3" t="s">
        <v>631</v>
      </c>
      <c r="F337" s="3" t="s">
        <v>630</v>
      </c>
    </row>
    <row r="338" spans="1:6" x14ac:dyDescent="0.25">
      <c r="A338" s="3">
        <v>335</v>
      </c>
      <c r="B338" s="3" t="s">
        <v>631</v>
      </c>
      <c r="C338" s="16">
        <v>0</v>
      </c>
      <c r="D338" s="16">
        <v>0</v>
      </c>
      <c r="E338" s="3" t="s">
        <v>631</v>
      </c>
      <c r="F338" s="3" t="s">
        <v>630</v>
      </c>
    </row>
    <row r="339" spans="1:6" x14ac:dyDescent="0.25">
      <c r="A339" s="3">
        <v>336</v>
      </c>
      <c r="B339" s="3" t="s">
        <v>631</v>
      </c>
      <c r="C339" s="16">
        <v>0</v>
      </c>
      <c r="D339" s="16">
        <v>0</v>
      </c>
      <c r="E339" s="3" t="s">
        <v>631</v>
      </c>
      <c r="F339" s="3" t="s">
        <v>630</v>
      </c>
    </row>
    <row r="340" spans="1:6" x14ac:dyDescent="0.25">
      <c r="A340" s="3">
        <v>337</v>
      </c>
      <c r="B340" s="3" t="s">
        <v>631</v>
      </c>
      <c r="C340" s="16">
        <v>0</v>
      </c>
      <c r="D340" s="16">
        <v>0</v>
      </c>
      <c r="E340" s="3" t="s">
        <v>631</v>
      </c>
      <c r="F340" s="3" t="s">
        <v>630</v>
      </c>
    </row>
    <row r="341" spans="1:6" x14ac:dyDescent="0.25">
      <c r="A341" s="3">
        <v>338</v>
      </c>
      <c r="B341" s="3" t="s">
        <v>631</v>
      </c>
      <c r="C341" s="16">
        <v>0</v>
      </c>
      <c r="D341" s="16">
        <v>0</v>
      </c>
      <c r="E341" s="3" t="s">
        <v>631</v>
      </c>
      <c r="F341" s="3" t="s">
        <v>630</v>
      </c>
    </row>
    <row r="342" spans="1:6" x14ac:dyDescent="0.25">
      <c r="A342" s="3">
        <v>339</v>
      </c>
      <c r="B342" s="3" t="s">
        <v>631</v>
      </c>
      <c r="C342" s="16">
        <v>0</v>
      </c>
      <c r="D342" s="16">
        <v>0</v>
      </c>
      <c r="E342" s="3" t="s">
        <v>631</v>
      </c>
      <c r="F342" s="3" t="s">
        <v>630</v>
      </c>
    </row>
    <row r="343" spans="1:6" x14ac:dyDescent="0.25">
      <c r="A343" s="3">
        <v>340</v>
      </c>
      <c r="B343" s="3" t="s">
        <v>631</v>
      </c>
      <c r="C343" s="16">
        <v>0</v>
      </c>
      <c r="D343" s="16">
        <v>0</v>
      </c>
      <c r="E343" s="3" t="s">
        <v>631</v>
      </c>
      <c r="F343" s="3" t="s">
        <v>630</v>
      </c>
    </row>
    <row r="344" spans="1:6" x14ac:dyDescent="0.25">
      <c r="A344" s="3">
        <v>341</v>
      </c>
      <c r="B344" s="3" t="s">
        <v>631</v>
      </c>
      <c r="C344" s="16">
        <v>0</v>
      </c>
      <c r="D344" s="16">
        <v>0</v>
      </c>
      <c r="E344" s="3" t="s">
        <v>631</v>
      </c>
      <c r="F344" s="3" t="s">
        <v>630</v>
      </c>
    </row>
    <row r="345" spans="1:6" x14ac:dyDescent="0.25">
      <c r="A345" s="3">
        <v>342</v>
      </c>
      <c r="B345" s="3" t="s">
        <v>631</v>
      </c>
      <c r="C345" s="16">
        <v>0</v>
      </c>
      <c r="D345" s="16">
        <v>0</v>
      </c>
      <c r="E345" s="3" t="s">
        <v>631</v>
      </c>
      <c r="F345" s="3" t="s">
        <v>630</v>
      </c>
    </row>
    <row r="346" spans="1:6" x14ac:dyDescent="0.25">
      <c r="A346" s="3">
        <v>343</v>
      </c>
      <c r="B346" s="3" t="s">
        <v>631</v>
      </c>
      <c r="C346" s="16">
        <v>0</v>
      </c>
      <c r="D346" s="16">
        <v>0</v>
      </c>
      <c r="E346" s="3" t="s">
        <v>631</v>
      </c>
      <c r="F346" s="3" t="s">
        <v>630</v>
      </c>
    </row>
    <row r="347" spans="1:6" x14ac:dyDescent="0.25">
      <c r="A347" s="3">
        <v>344</v>
      </c>
      <c r="B347" s="3" t="s">
        <v>631</v>
      </c>
      <c r="C347" s="16">
        <v>0</v>
      </c>
      <c r="D347" s="16">
        <v>0</v>
      </c>
      <c r="E347" s="3" t="s">
        <v>631</v>
      </c>
      <c r="F347" s="3" t="s">
        <v>630</v>
      </c>
    </row>
    <row r="348" spans="1:6" x14ac:dyDescent="0.25">
      <c r="A348" s="3">
        <v>345</v>
      </c>
      <c r="B348" s="3" t="s">
        <v>631</v>
      </c>
      <c r="C348" s="16">
        <v>0</v>
      </c>
      <c r="D348" s="16">
        <v>0</v>
      </c>
      <c r="E348" s="3" t="s">
        <v>631</v>
      </c>
      <c r="F348" s="3" t="s">
        <v>630</v>
      </c>
    </row>
    <row r="349" spans="1:6" x14ac:dyDescent="0.25">
      <c r="A349" s="3">
        <v>346</v>
      </c>
      <c r="B349" s="3" t="s">
        <v>631</v>
      </c>
      <c r="C349" s="16">
        <v>0</v>
      </c>
      <c r="D349" s="16">
        <v>0</v>
      </c>
      <c r="E349" s="3" t="s">
        <v>631</v>
      </c>
      <c r="F349" s="3" t="s">
        <v>630</v>
      </c>
    </row>
    <row r="350" spans="1:6" x14ac:dyDescent="0.25">
      <c r="A350" s="3">
        <v>347</v>
      </c>
      <c r="B350" s="3" t="s">
        <v>631</v>
      </c>
      <c r="C350" s="16">
        <v>0</v>
      </c>
      <c r="D350" s="16">
        <v>0</v>
      </c>
      <c r="E350" s="3" t="s">
        <v>631</v>
      </c>
      <c r="F350" s="3" t="s">
        <v>630</v>
      </c>
    </row>
    <row r="351" spans="1:6" x14ac:dyDescent="0.25">
      <c r="A351" s="3">
        <v>348</v>
      </c>
      <c r="B351" s="3" t="s">
        <v>631</v>
      </c>
      <c r="C351" s="16">
        <v>0</v>
      </c>
      <c r="D351" s="16">
        <v>0</v>
      </c>
      <c r="E351" s="3" t="s">
        <v>631</v>
      </c>
      <c r="F351" s="3" t="s">
        <v>630</v>
      </c>
    </row>
    <row r="352" spans="1:6" x14ac:dyDescent="0.25">
      <c r="A352" s="3">
        <v>349</v>
      </c>
      <c r="B352" s="3" t="s">
        <v>631</v>
      </c>
      <c r="C352" s="16">
        <v>0</v>
      </c>
      <c r="D352" s="16">
        <v>0</v>
      </c>
      <c r="E352" s="3" t="s">
        <v>631</v>
      </c>
      <c r="F352" s="3" t="s">
        <v>630</v>
      </c>
    </row>
    <row r="353" spans="1:6" x14ac:dyDescent="0.25">
      <c r="A353" s="3">
        <v>350</v>
      </c>
      <c r="B353" s="3" t="s">
        <v>631</v>
      </c>
      <c r="C353" s="16">
        <v>0</v>
      </c>
      <c r="D353" s="16">
        <v>0</v>
      </c>
      <c r="E353" s="3" t="s">
        <v>631</v>
      </c>
      <c r="F353" s="3" t="s">
        <v>630</v>
      </c>
    </row>
    <row r="354" spans="1:6" x14ac:dyDescent="0.25">
      <c r="A354" s="3">
        <v>351</v>
      </c>
      <c r="B354" s="3" t="s">
        <v>631</v>
      </c>
      <c r="C354" s="16">
        <v>0</v>
      </c>
      <c r="D354" s="16">
        <v>0</v>
      </c>
      <c r="E354" s="3" t="s">
        <v>631</v>
      </c>
      <c r="F354" s="3" t="s">
        <v>630</v>
      </c>
    </row>
    <row r="355" spans="1:6" x14ac:dyDescent="0.25">
      <c r="A355" s="3">
        <v>352</v>
      </c>
      <c r="B355" s="3" t="s">
        <v>631</v>
      </c>
      <c r="C355" s="16">
        <v>0</v>
      </c>
      <c r="D355" s="16">
        <v>0</v>
      </c>
      <c r="E355" s="3" t="s">
        <v>631</v>
      </c>
      <c r="F355" s="3" t="s">
        <v>630</v>
      </c>
    </row>
    <row r="356" spans="1:6" x14ac:dyDescent="0.25">
      <c r="A356" s="3">
        <v>353</v>
      </c>
      <c r="B356" s="3" t="s">
        <v>631</v>
      </c>
      <c r="C356" s="16">
        <v>0</v>
      </c>
      <c r="D356" s="16">
        <v>0</v>
      </c>
      <c r="E356" s="3" t="s">
        <v>631</v>
      </c>
      <c r="F356" s="3" t="s">
        <v>630</v>
      </c>
    </row>
    <row r="357" spans="1:6" x14ac:dyDescent="0.25">
      <c r="A357" s="3">
        <v>354</v>
      </c>
      <c r="B357" s="3" t="s">
        <v>631</v>
      </c>
      <c r="C357" s="16">
        <v>0</v>
      </c>
      <c r="D357" s="16">
        <v>0</v>
      </c>
      <c r="E357" s="3" t="s">
        <v>631</v>
      </c>
      <c r="F357" s="3" t="s">
        <v>630</v>
      </c>
    </row>
    <row r="358" spans="1:6" x14ac:dyDescent="0.25">
      <c r="A358" s="3">
        <v>355</v>
      </c>
      <c r="B358" s="3" t="s">
        <v>631</v>
      </c>
      <c r="C358" s="16">
        <v>0</v>
      </c>
      <c r="D358" s="16">
        <v>0</v>
      </c>
      <c r="E358" s="3" t="s">
        <v>631</v>
      </c>
      <c r="F358" s="3" t="s">
        <v>630</v>
      </c>
    </row>
    <row r="359" spans="1:6" x14ac:dyDescent="0.25">
      <c r="A359" s="3">
        <v>356</v>
      </c>
      <c r="B359" s="3" t="s">
        <v>631</v>
      </c>
      <c r="C359" s="16">
        <v>0</v>
      </c>
      <c r="D359" s="16">
        <v>0</v>
      </c>
      <c r="E359" s="3" t="s">
        <v>631</v>
      </c>
      <c r="F359" s="3" t="s">
        <v>630</v>
      </c>
    </row>
    <row r="360" spans="1:6" x14ac:dyDescent="0.25">
      <c r="A360" s="3">
        <v>357</v>
      </c>
      <c r="B360" s="3" t="s">
        <v>631</v>
      </c>
      <c r="C360" s="16">
        <v>0</v>
      </c>
      <c r="D360" s="16">
        <v>0</v>
      </c>
      <c r="E360" s="3" t="s">
        <v>631</v>
      </c>
      <c r="F360" s="3" t="s">
        <v>630</v>
      </c>
    </row>
    <row r="361" spans="1:6" x14ac:dyDescent="0.25">
      <c r="A361" s="3">
        <v>358</v>
      </c>
      <c r="B361" s="3" t="s">
        <v>631</v>
      </c>
      <c r="C361" s="16">
        <v>0</v>
      </c>
      <c r="D361" s="16">
        <v>0</v>
      </c>
      <c r="E361" s="3" t="s">
        <v>631</v>
      </c>
      <c r="F361" s="3" t="s">
        <v>630</v>
      </c>
    </row>
    <row r="362" spans="1:6" x14ac:dyDescent="0.25">
      <c r="A362" s="3">
        <v>359</v>
      </c>
      <c r="B362" s="3" t="s">
        <v>631</v>
      </c>
      <c r="C362" s="16">
        <v>0</v>
      </c>
      <c r="D362" s="16">
        <v>0</v>
      </c>
      <c r="E362" s="3" t="s">
        <v>631</v>
      </c>
      <c r="F362" s="3" t="s">
        <v>630</v>
      </c>
    </row>
    <row r="363" spans="1:6" x14ac:dyDescent="0.25">
      <c r="A363" s="3">
        <v>360</v>
      </c>
      <c r="B363" s="3" t="s">
        <v>631</v>
      </c>
      <c r="C363" s="16">
        <v>0</v>
      </c>
      <c r="D363" s="16">
        <v>0</v>
      </c>
      <c r="E363" s="3" t="s">
        <v>631</v>
      </c>
      <c r="F363" s="3" t="s">
        <v>630</v>
      </c>
    </row>
    <row r="364" spans="1:6" x14ac:dyDescent="0.25">
      <c r="A364" s="3">
        <v>361</v>
      </c>
      <c r="B364" s="3" t="s">
        <v>631</v>
      </c>
      <c r="C364" s="16">
        <v>0</v>
      </c>
      <c r="D364" s="16">
        <v>0</v>
      </c>
      <c r="E364" s="3" t="s">
        <v>631</v>
      </c>
      <c r="F364" s="3" t="s">
        <v>630</v>
      </c>
    </row>
    <row r="365" spans="1:6" x14ac:dyDescent="0.25">
      <c r="A365" s="3">
        <v>362</v>
      </c>
      <c r="B365" s="3" t="s">
        <v>631</v>
      </c>
      <c r="C365" s="16">
        <v>0</v>
      </c>
      <c r="D365" s="16">
        <v>0</v>
      </c>
      <c r="E365" s="3" t="s">
        <v>631</v>
      </c>
      <c r="F365" s="3" t="s">
        <v>630</v>
      </c>
    </row>
    <row r="366" spans="1:6" x14ac:dyDescent="0.25">
      <c r="A366" s="3">
        <v>363</v>
      </c>
      <c r="B366" s="3" t="s">
        <v>631</v>
      </c>
      <c r="C366" s="16">
        <v>0</v>
      </c>
      <c r="D366" s="16">
        <v>0</v>
      </c>
      <c r="E366" s="3" t="s">
        <v>631</v>
      </c>
      <c r="F366" s="3" t="s">
        <v>630</v>
      </c>
    </row>
    <row r="367" spans="1:6" x14ac:dyDescent="0.25">
      <c r="A367" s="3">
        <v>364</v>
      </c>
      <c r="B367" s="3" t="s">
        <v>631</v>
      </c>
      <c r="C367" s="16">
        <v>0</v>
      </c>
      <c r="D367" s="16">
        <v>0</v>
      </c>
      <c r="E367" s="3" t="s">
        <v>631</v>
      </c>
      <c r="F367" s="3" t="s">
        <v>630</v>
      </c>
    </row>
    <row r="368" spans="1:6" x14ac:dyDescent="0.25">
      <c r="A368" s="3">
        <v>365</v>
      </c>
      <c r="B368" s="3" t="s">
        <v>631</v>
      </c>
      <c r="C368" s="16">
        <v>0</v>
      </c>
      <c r="D368" s="16">
        <v>0</v>
      </c>
      <c r="E368" s="3" t="s">
        <v>631</v>
      </c>
      <c r="F368" s="3" t="s">
        <v>630</v>
      </c>
    </row>
    <row r="369" spans="1:6" x14ac:dyDescent="0.25">
      <c r="A369" s="3">
        <v>366</v>
      </c>
      <c r="B369" s="3" t="s">
        <v>631</v>
      </c>
      <c r="C369" s="16">
        <v>0</v>
      </c>
      <c r="D369" s="16">
        <v>0</v>
      </c>
      <c r="E369" s="3" t="s">
        <v>631</v>
      </c>
      <c r="F369" s="3" t="s">
        <v>630</v>
      </c>
    </row>
    <row r="370" spans="1:6" x14ac:dyDescent="0.25">
      <c r="A370" s="3">
        <v>367</v>
      </c>
      <c r="B370" s="3" t="s">
        <v>631</v>
      </c>
      <c r="C370" s="16">
        <v>0</v>
      </c>
      <c r="D370" s="16">
        <v>0</v>
      </c>
      <c r="E370" s="3" t="s">
        <v>631</v>
      </c>
      <c r="F370" s="3" t="s">
        <v>630</v>
      </c>
    </row>
    <row r="371" spans="1:6" x14ac:dyDescent="0.25">
      <c r="A371" s="3">
        <v>368</v>
      </c>
      <c r="B371" s="3" t="s">
        <v>631</v>
      </c>
      <c r="C371" s="16">
        <v>0</v>
      </c>
      <c r="D371" s="16">
        <v>0</v>
      </c>
      <c r="E371" s="3" t="s">
        <v>631</v>
      </c>
      <c r="F371" s="3" t="s">
        <v>630</v>
      </c>
    </row>
    <row r="372" spans="1:6" x14ac:dyDescent="0.25">
      <c r="A372" s="3">
        <v>369</v>
      </c>
      <c r="B372" s="3" t="s">
        <v>631</v>
      </c>
      <c r="C372" s="16">
        <v>0</v>
      </c>
      <c r="D372" s="16">
        <v>0</v>
      </c>
      <c r="E372" s="3" t="s">
        <v>631</v>
      </c>
      <c r="F372" s="3" t="s">
        <v>630</v>
      </c>
    </row>
    <row r="373" spans="1:6" x14ac:dyDescent="0.25">
      <c r="A373" s="3">
        <v>370</v>
      </c>
      <c r="B373" s="3" t="s">
        <v>631</v>
      </c>
      <c r="C373" s="16">
        <v>0</v>
      </c>
      <c r="D373" s="16">
        <v>0</v>
      </c>
      <c r="E373" s="3" t="s">
        <v>631</v>
      </c>
      <c r="F373" s="3" t="s">
        <v>630</v>
      </c>
    </row>
    <row r="374" spans="1:6" x14ac:dyDescent="0.25">
      <c r="A374" s="3">
        <v>371</v>
      </c>
      <c r="B374" s="3" t="s">
        <v>631</v>
      </c>
      <c r="C374" s="16">
        <v>0</v>
      </c>
      <c r="D374" s="16">
        <v>0</v>
      </c>
      <c r="E374" s="3" t="s">
        <v>631</v>
      </c>
      <c r="F374" s="3" t="s">
        <v>630</v>
      </c>
    </row>
    <row r="375" spans="1:6" x14ac:dyDescent="0.25">
      <c r="A375" s="3">
        <v>372</v>
      </c>
      <c r="B375" s="3" t="s">
        <v>631</v>
      </c>
      <c r="C375" s="16">
        <v>0</v>
      </c>
      <c r="D375" s="16">
        <v>0</v>
      </c>
      <c r="E375" s="3" t="s">
        <v>631</v>
      </c>
      <c r="F375" s="3" t="s">
        <v>630</v>
      </c>
    </row>
    <row r="376" spans="1:6" x14ac:dyDescent="0.25">
      <c r="A376" s="3">
        <v>373</v>
      </c>
      <c r="B376" s="3" t="s">
        <v>631</v>
      </c>
      <c r="C376" s="16">
        <v>0</v>
      </c>
      <c r="D376" s="16">
        <v>0</v>
      </c>
      <c r="E376" s="3" t="s">
        <v>631</v>
      </c>
      <c r="F376" s="3" t="s">
        <v>630</v>
      </c>
    </row>
    <row r="377" spans="1:6" x14ac:dyDescent="0.25">
      <c r="A377" s="3">
        <v>374</v>
      </c>
      <c r="B377" s="3" t="s">
        <v>631</v>
      </c>
      <c r="C377" s="16">
        <v>0</v>
      </c>
      <c r="D377" s="16">
        <v>0</v>
      </c>
      <c r="E377" s="3" t="s">
        <v>631</v>
      </c>
      <c r="F377" s="3" t="s">
        <v>630</v>
      </c>
    </row>
    <row r="378" spans="1:6" x14ac:dyDescent="0.25">
      <c r="A378" s="3">
        <v>375</v>
      </c>
      <c r="B378" s="3" t="s">
        <v>631</v>
      </c>
      <c r="C378" s="16">
        <v>0</v>
      </c>
      <c r="D378" s="16">
        <v>0</v>
      </c>
      <c r="E378" s="3" t="s">
        <v>631</v>
      </c>
      <c r="F378" s="3" t="s">
        <v>630</v>
      </c>
    </row>
    <row r="379" spans="1:6" x14ac:dyDescent="0.25">
      <c r="A379" s="3">
        <v>376</v>
      </c>
      <c r="B379" s="3" t="s">
        <v>631</v>
      </c>
      <c r="C379" s="16">
        <v>0</v>
      </c>
      <c r="D379" s="16">
        <v>0</v>
      </c>
      <c r="E379" s="3" t="s">
        <v>631</v>
      </c>
      <c r="F379" s="3" t="s">
        <v>630</v>
      </c>
    </row>
    <row r="380" spans="1:6" x14ac:dyDescent="0.25">
      <c r="A380" s="3">
        <v>377</v>
      </c>
      <c r="B380" s="3" t="s">
        <v>631</v>
      </c>
      <c r="C380" s="16">
        <v>0</v>
      </c>
      <c r="D380" s="16">
        <v>0</v>
      </c>
      <c r="E380" s="3" t="s">
        <v>631</v>
      </c>
      <c r="F380" s="3" t="s">
        <v>630</v>
      </c>
    </row>
    <row r="381" spans="1:6" x14ac:dyDescent="0.25">
      <c r="A381" s="3">
        <v>378</v>
      </c>
      <c r="B381" s="3" t="s">
        <v>631</v>
      </c>
      <c r="C381" s="16">
        <v>0</v>
      </c>
      <c r="D381" s="16">
        <v>0</v>
      </c>
      <c r="E381" s="3" t="s">
        <v>631</v>
      </c>
      <c r="F381" s="3" t="s">
        <v>630</v>
      </c>
    </row>
    <row r="382" spans="1:6" x14ac:dyDescent="0.25">
      <c r="A382" s="3">
        <v>379</v>
      </c>
      <c r="B382" s="3" t="s">
        <v>631</v>
      </c>
      <c r="C382" s="16">
        <v>0</v>
      </c>
      <c r="D382" s="16">
        <v>0</v>
      </c>
      <c r="E382" s="3" t="s">
        <v>631</v>
      </c>
      <c r="F382" s="3" t="s">
        <v>630</v>
      </c>
    </row>
    <row r="383" spans="1:6" x14ac:dyDescent="0.25">
      <c r="A383" s="3">
        <v>380</v>
      </c>
      <c r="B383" s="3" t="s">
        <v>631</v>
      </c>
      <c r="C383" s="16">
        <v>0</v>
      </c>
      <c r="D383" s="16">
        <v>0</v>
      </c>
      <c r="E383" s="3" t="s">
        <v>631</v>
      </c>
      <c r="F383" s="3" t="s">
        <v>630</v>
      </c>
    </row>
    <row r="384" spans="1:6" x14ac:dyDescent="0.25">
      <c r="A384" s="3">
        <v>381</v>
      </c>
      <c r="B384" s="3" t="s">
        <v>631</v>
      </c>
      <c r="C384" s="16">
        <v>0</v>
      </c>
      <c r="D384" s="16">
        <v>0</v>
      </c>
      <c r="E384" s="3" t="s">
        <v>631</v>
      </c>
      <c r="F384" s="3" t="s">
        <v>630</v>
      </c>
    </row>
    <row r="385" spans="1:6" x14ac:dyDescent="0.25">
      <c r="A385" s="3">
        <v>382</v>
      </c>
      <c r="B385" s="3" t="s">
        <v>631</v>
      </c>
      <c r="C385" s="16">
        <v>0</v>
      </c>
      <c r="D385" s="16">
        <v>0</v>
      </c>
      <c r="E385" s="3" t="s">
        <v>631</v>
      </c>
      <c r="F385" s="3" t="s">
        <v>630</v>
      </c>
    </row>
    <row r="386" spans="1:6" x14ac:dyDescent="0.25">
      <c r="A386" s="3">
        <v>383</v>
      </c>
      <c r="B386" s="3" t="s">
        <v>631</v>
      </c>
      <c r="C386" s="16">
        <v>0</v>
      </c>
      <c r="D386" s="16">
        <v>0</v>
      </c>
      <c r="E386" s="3" t="s">
        <v>631</v>
      </c>
      <c r="F386" s="3" t="s">
        <v>630</v>
      </c>
    </row>
    <row r="387" spans="1:6" x14ac:dyDescent="0.25">
      <c r="A387" s="3">
        <v>384</v>
      </c>
      <c r="B387" s="3" t="s">
        <v>631</v>
      </c>
      <c r="C387" s="16">
        <v>0</v>
      </c>
      <c r="D387" s="16">
        <v>0</v>
      </c>
      <c r="E387" s="3" t="s">
        <v>631</v>
      </c>
      <c r="F387" s="3" t="s">
        <v>630</v>
      </c>
    </row>
    <row r="388" spans="1:6" x14ac:dyDescent="0.25">
      <c r="A388" s="3">
        <v>385</v>
      </c>
      <c r="B388" s="3" t="s">
        <v>631</v>
      </c>
      <c r="C388" s="16">
        <v>0</v>
      </c>
      <c r="D388" s="16">
        <v>0</v>
      </c>
      <c r="E388" s="3" t="s">
        <v>631</v>
      </c>
      <c r="F388" s="3" t="s">
        <v>630</v>
      </c>
    </row>
    <row r="389" spans="1:6" x14ac:dyDescent="0.25">
      <c r="A389" s="3">
        <v>386</v>
      </c>
      <c r="B389" s="3" t="s">
        <v>631</v>
      </c>
      <c r="C389" s="16">
        <v>0</v>
      </c>
      <c r="D389" s="16">
        <v>0</v>
      </c>
      <c r="E389" s="3" t="s">
        <v>631</v>
      </c>
      <c r="F389" s="3" t="s">
        <v>630</v>
      </c>
    </row>
    <row r="390" spans="1:6" x14ac:dyDescent="0.25">
      <c r="A390" s="3">
        <v>387</v>
      </c>
      <c r="B390" s="3" t="s">
        <v>631</v>
      </c>
      <c r="C390" s="16">
        <v>0</v>
      </c>
      <c r="D390" s="16">
        <v>0</v>
      </c>
      <c r="E390" s="3" t="s">
        <v>631</v>
      </c>
      <c r="F390" s="3" t="s">
        <v>630</v>
      </c>
    </row>
    <row r="391" spans="1:6" x14ac:dyDescent="0.25">
      <c r="A391" s="3">
        <v>388</v>
      </c>
      <c r="B391" s="3" t="s">
        <v>631</v>
      </c>
      <c r="C391" s="16">
        <v>0</v>
      </c>
      <c r="D391" s="16">
        <v>0</v>
      </c>
      <c r="E391" s="3" t="s">
        <v>631</v>
      </c>
      <c r="F391" s="3" t="s">
        <v>630</v>
      </c>
    </row>
    <row r="392" spans="1:6" x14ac:dyDescent="0.25">
      <c r="A392" s="3">
        <v>389</v>
      </c>
      <c r="B392" s="3" t="s">
        <v>631</v>
      </c>
      <c r="C392" s="16">
        <v>0</v>
      </c>
      <c r="D392" s="16">
        <v>0</v>
      </c>
      <c r="E392" s="3" t="s">
        <v>631</v>
      </c>
      <c r="F392" s="3" t="s">
        <v>630</v>
      </c>
    </row>
    <row r="393" spans="1:6" x14ac:dyDescent="0.25">
      <c r="A393" s="3">
        <v>390</v>
      </c>
      <c r="B393" s="3" t="s">
        <v>631</v>
      </c>
      <c r="C393" s="16">
        <v>0</v>
      </c>
      <c r="D393" s="16">
        <v>0</v>
      </c>
      <c r="E393" s="3" t="s">
        <v>631</v>
      </c>
      <c r="F393" s="3" t="s">
        <v>630</v>
      </c>
    </row>
    <row r="394" spans="1:6" x14ac:dyDescent="0.25">
      <c r="A394" s="3">
        <v>391</v>
      </c>
      <c r="B394" s="3" t="s">
        <v>631</v>
      </c>
      <c r="C394" s="16">
        <v>0</v>
      </c>
      <c r="D394" s="16">
        <v>0</v>
      </c>
      <c r="E394" s="3" t="s">
        <v>631</v>
      </c>
      <c r="F394" s="3" t="s">
        <v>630</v>
      </c>
    </row>
    <row r="395" spans="1:6" x14ac:dyDescent="0.25">
      <c r="A395" s="3">
        <v>392</v>
      </c>
      <c r="B395" s="3" t="s">
        <v>631</v>
      </c>
      <c r="C395" s="16">
        <v>0</v>
      </c>
      <c r="D395" s="16">
        <v>0</v>
      </c>
      <c r="E395" s="3" t="s">
        <v>631</v>
      </c>
      <c r="F395" s="3" t="s">
        <v>630</v>
      </c>
    </row>
    <row r="396" spans="1:6" x14ac:dyDescent="0.25">
      <c r="A396" s="3">
        <v>393</v>
      </c>
      <c r="B396" s="3" t="s">
        <v>631</v>
      </c>
      <c r="C396" s="16">
        <v>0</v>
      </c>
      <c r="D396" s="16">
        <v>0</v>
      </c>
      <c r="E396" s="3" t="s">
        <v>631</v>
      </c>
      <c r="F396" s="3" t="s">
        <v>630</v>
      </c>
    </row>
    <row r="397" spans="1:6" x14ac:dyDescent="0.25">
      <c r="A397" s="3">
        <v>394</v>
      </c>
      <c r="B397" s="3" t="s">
        <v>631</v>
      </c>
      <c r="C397" s="16">
        <v>0</v>
      </c>
      <c r="D397" s="16">
        <v>0</v>
      </c>
      <c r="E397" s="3" t="s">
        <v>631</v>
      </c>
      <c r="F397" s="3" t="s">
        <v>630</v>
      </c>
    </row>
    <row r="398" spans="1:6" x14ac:dyDescent="0.25">
      <c r="A398" s="3">
        <v>395</v>
      </c>
      <c r="B398" s="3" t="s">
        <v>631</v>
      </c>
      <c r="C398" s="16">
        <v>0</v>
      </c>
      <c r="D398" s="16">
        <v>0</v>
      </c>
      <c r="E398" s="3" t="s">
        <v>631</v>
      </c>
      <c r="F398" s="3" t="s">
        <v>630</v>
      </c>
    </row>
    <row r="399" spans="1:6" x14ac:dyDescent="0.25">
      <c r="A399" s="3">
        <v>396</v>
      </c>
      <c r="B399" s="3" t="s">
        <v>631</v>
      </c>
      <c r="C399" s="16">
        <v>0</v>
      </c>
      <c r="D399" s="16">
        <v>0</v>
      </c>
      <c r="E399" s="3" t="s">
        <v>631</v>
      </c>
      <c r="F399" s="3" t="s">
        <v>630</v>
      </c>
    </row>
    <row r="400" spans="1:6" x14ac:dyDescent="0.25">
      <c r="A400" s="3">
        <v>397</v>
      </c>
      <c r="B400" s="3" t="s">
        <v>631</v>
      </c>
      <c r="C400" s="16">
        <v>0</v>
      </c>
      <c r="D400" s="16">
        <v>0</v>
      </c>
      <c r="E400" s="3" t="s">
        <v>631</v>
      </c>
      <c r="F400" s="3" t="s">
        <v>630</v>
      </c>
    </row>
    <row r="401" spans="1:6" x14ac:dyDescent="0.25">
      <c r="A401" s="3">
        <v>398</v>
      </c>
      <c r="B401" s="3" t="s">
        <v>631</v>
      </c>
      <c r="C401" s="16">
        <v>0</v>
      </c>
      <c r="D401" s="16">
        <v>0</v>
      </c>
      <c r="E401" s="3" t="s">
        <v>631</v>
      </c>
      <c r="F401" s="3" t="s">
        <v>630</v>
      </c>
    </row>
    <row r="402" spans="1:6" x14ac:dyDescent="0.25">
      <c r="A402" s="3">
        <v>399</v>
      </c>
      <c r="B402" s="3" t="s">
        <v>631</v>
      </c>
      <c r="C402" s="16">
        <v>0</v>
      </c>
      <c r="D402" s="16">
        <v>0</v>
      </c>
      <c r="E402" s="3" t="s">
        <v>631</v>
      </c>
      <c r="F402" s="3" t="s">
        <v>630</v>
      </c>
    </row>
    <row r="403" spans="1:6" x14ac:dyDescent="0.25">
      <c r="A403" s="3">
        <v>400</v>
      </c>
      <c r="B403" s="3" t="s">
        <v>631</v>
      </c>
      <c r="C403" s="16">
        <v>0</v>
      </c>
      <c r="D403" s="16">
        <v>0</v>
      </c>
      <c r="E403" s="3" t="s">
        <v>631</v>
      </c>
      <c r="F403" s="3" t="s">
        <v>630</v>
      </c>
    </row>
    <row r="404" spans="1:6" x14ac:dyDescent="0.25">
      <c r="A404" s="3">
        <v>401</v>
      </c>
      <c r="B404" s="3" t="s">
        <v>631</v>
      </c>
      <c r="C404" s="16">
        <v>0</v>
      </c>
      <c r="D404" s="16">
        <v>0</v>
      </c>
      <c r="E404" s="3" t="s">
        <v>631</v>
      </c>
      <c r="F404" s="3" t="s">
        <v>630</v>
      </c>
    </row>
    <row r="405" spans="1:6" x14ac:dyDescent="0.25">
      <c r="A405" s="3">
        <v>402</v>
      </c>
      <c r="B405" s="3" t="s">
        <v>631</v>
      </c>
      <c r="C405" s="16">
        <v>0</v>
      </c>
      <c r="D405" s="16">
        <v>0</v>
      </c>
      <c r="E405" s="3" t="s">
        <v>631</v>
      </c>
      <c r="F405" s="3" t="s">
        <v>630</v>
      </c>
    </row>
    <row r="406" spans="1:6" x14ac:dyDescent="0.25">
      <c r="A406" s="3">
        <v>403</v>
      </c>
      <c r="B406" s="3" t="s">
        <v>631</v>
      </c>
      <c r="C406" s="16">
        <v>0</v>
      </c>
      <c r="D406" s="16">
        <v>0</v>
      </c>
      <c r="E406" s="3" t="s">
        <v>631</v>
      </c>
      <c r="F406" s="3" t="s">
        <v>630</v>
      </c>
    </row>
    <row r="407" spans="1:6" x14ac:dyDescent="0.25">
      <c r="A407" s="3">
        <v>404</v>
      </c>
      <c r="B407" s="3" t="s">
        <v>631</v>
      </c>
      <c r="C407" s="16">
        <v>0</v>
      </c>
      <c r="D407" s="16">
        <v>0</v>
      </c>
      <c r="E407" s="3" t="s">
        <v>631</v>
      </c>
      <c r="F407" s="3" t="s">
        <v>630</v>
      </c>
    </row>
    <row r="408" spans="1:6" x14ac:dyDescent="0.25">
      <c r="A408" s="3">
        <v>405</v>
      </c>
      <c r="B408" s="3" t="s">
        <v>631</v>
      </c>
      <c r="C408" s="16">
        <v>0</v>
      </c>
      <c r="D408" s="16">
        <v>0</v>
      </c>
      <c r="E408" s="3" t="s">
        <v>631</v>
      </c>
      <c r="F408" s="3" t="s">
        <v>630</v>
      </c>
    </row>
    <row r="409" spans="1:6" x14ac:dyDescent="0.25">
      <c r="A409" s="3">
        <v>406</v>
      </c>
      <c r="B409" s="3" t="s">
        <v>631</v>
      </c>
      <c r="C409" s="16">
        <v>0</v>
      </c>
      <c r="D409" s="16">
        <v>0</v>
      </c>
      <c r="E409" s="3" t="s">
        <v>631</v>
      </c>
      <c r="F409" s="3" t="s">
        <v>630</v>
      </c>
    </row>
    <row r="410" spans="1:6" x14ac:dyDescent="0.25">
      <c r="A410" s="3">
        <v>407</v>
      </c>
      <c r="B410" s="3" t="s">
        <v>631</v>
      </c>
      <c r="C410" s="16">
        <v>0</v>
      </c>
      <c r="D410" s="16">
        <v>0</v>
      </c>
      <c r="E410" s="3" t="s">
        <v>631</v>
      </c>
      <c r="F410" s="3" t="s">
        <v>630</v>
      </c>
    </row>
    <row r="411" spans="1:6" x14ac:dyDescent="0.25">
      <c r="A411" s="3">
        <v>408</v>
      </c>
      <c r="B411" s="3" t="s">
        <v>631</v>
      </c>
      <c r="C411" s="16">
        <v>0</v>
      </c>
      <c r="D411" s="16">
        <v>0</v>
      </c>
      <c r="E411" s="3" t="s">
        <v>631</v>
      </c>
      <c r="F411" s="3" t="s">
        <v>630</v>
      </c>
    </row>
    <row r="412" spans="1:6" x14ac:dyDescent="0.25">
      <c r="A412" s="3">
        <v>409</v>
      </c>
      <c r="B412" s="3" t="s">
        <v>631</v>
      </c>
      <c r="C412" s="16">
        <v>0</v>
      </c>
      <c r="D412" s="16">
        <v>0</v>
      </c>
      <c r="E412" s="3" t="s">
        <v>631</v>
      </c>
      <c r="F412" s="3" t="s">
        <v>630</v>
      </c>
    </row>
    <row r="413" spans="1:6" x14ac:dyDescent="0.25">
      <c r="A413" s="3">
        <v>410</v>
      </c>
      <c r="B413" s="3" t="s">
        <v>631</v>
      </c>
      <c r="C413" s="16">
        <v>0</v>
      </c>
      <c r="D413" s="16">
        <v>0</v>
      </c>
      <c r="E413" s="3" t="s">
        <v>631</v>
      </c>
      <c r="F413" s="3" t="s">
        <v>630</v>
      </c>
    </row>
    <row r="414" spans="1:6" x14ac:dyDescent="0.25">
      <c r="A414" s="3">
        <v>411</v>
      </c>
      <c r="B414" s="3" t="s">
        <v>631</v>
      </c>
      <c r="C414" s="16">
        <v>0</v>
      </c>
      <c r="D414" s="16">
        <v>0</v>
      </c>
      <c r="E414" s="3" t="s">
        <v>631</v>
      </c>
      <c r="F414" s="3" t="s">
        <v>630</v>
      </c>
    </row>
    <row r="415" spans="1:6" x14ac:dyDescent="0.25">
      <c r="A415" s="3">
        <v>412</v>
      </c>
      <c r="B415" s="3" t="s">
        <v>631</v>
      </c>
      <c r="C415" s="16">
        <v>0</v>
      </c>
      <c r="D415" s="16">
        <v>0</v>
      </c>
      <c r="E415" s="3" t="s">
        <v>631</v>
      </c>
      <c r="F415" s="3" t="s">
        <v>630</v>
      </c>
    </row>
    <row r="416" spans="1:6" x14ac:dyDescent="0.25">
      <c r="A416" s="3">
        <v>413</v>
      </c>
      <c r="B416" s="3" t="s">
        <v>631</v>
      </c>
      <c r="C416" s="16">
        <v>0</v>
      </c>
      <c r="D416" s="16">
        <v>0</v>
      </c>
      <c r="E416" s="3" t="s">
        <v>631</v>
      </c>
      <c r="F416" s="3" t="s">
        <v>630</v>
      </c>
    </row>
    <row r="417" spans="1:6" x14ac:dyDescent="0.25">
      <c r="A417" s="3">
        <v>414</v>
      </c>
      <c r="B417" s="3" t="s">
        <v>631</v>
      </c>
      <c r="C417" s="16">
        <v>0</v>
      </c>
      <c r="D417" s="16">
        <v>0</v>
      </c>
      <c r="E417" s="3" t="s">
        <v>631</v>
      </c>
      <c r="F417" s="3" t="s">
        <v>630</v>
      </c>
    </row>
    <row r="418" spans="1:6" x14ac:dyDescent="0.25">
      <c r="A418" s="3">
        <v>415</v>
      </c>
      <c r="B418" s="3" t="s">
        <v>631</v>
      </c>
      <c r="C418" s="16">
        <v>0</v>
      </c>
      <c r="D418" s="16">
        <v>0</v>
      </c>
      <c r="E418" s="3" t="s">
        <v>631</v>
      </c>
      <c r="F418" s="3" t="s">
        <v>630</v>
      </c>
    </row>
    <row r="419" spans="1:6" x14ac:dyDescent="0.25">
      <c r="A419" s="3">
        <v>416</v>
      </c>
      <c r="B419" s="3" t="s">
        <v>631</v>
      </c>
      <c r="C419" s="16">
        <v>0</v>
      </c>
      <c r="D419" s="16">
        <v>0</v>
      </c>
      <c r="E419" s="3" t="s">
        <v>631</v>
      </c>
      <c r="F419" s="3" t="s">
        <v>630</v>
      </c>
    </row>
    <row r="420" spans="1:6" x14ac:dyDescent="0.25">
      <c r="A420" s="3">
        <v>417</v>
      </c>
      <c r="B420" s="3" t="s">
        <v>631</v>
      </c>
      <c r="C420" s="16">
        <v>0</v>
      </c>
      <c r="D420" s="16">
        <v>0</v>
      </c>
      <c r="E420" s="3" t="s">
        <v>631</v>
      </c>
      <c r="F420" s="3" t="s">
        <v>630</v>
      </c>
    </row>
    <row r="421" spans="1:6" x14ac:dyDescent="0.25">
      <c r="A421" s="3">
        <v>418</v>
      </c>
      <c r="B421" s="3" t="s">
        <v>631</v>
      </c>
      <c r="C421" s="16">
        <v>0</v>
      </c>
      <c r="D421" s="16">
        <v>0</v>
      </c>
      <c r="E421" s="3" t="s">
        <v>631</v>
      </c>
      <c r="F421" s="3" t="s">
        <v>630</v>
      </c>
    </row>
    <row r="422" spans="1:6" x14ac:dyDescent="0.25">
      <c r="A422" s="3">
        <v>419</v>
      </c>
      <c r="B422" s="3" t="s">
        <v>631</v>
      </c>
      <c r="C422" s="16">
        <v>0</v>
      </c>
      <c r="D422" s="16">
        <v>0</v>
      </c>
      <c r="E422" s="3" t="s">
        <v>631</v>
      </c>
      <c r="F422" s="3" t="s">
        <v>630</v>
      </c>
    </row>
    <row r="423" spans="1:6" x14ac:dyDescent="0.25">
      <c r="A423" s="3">
        <v>420</v>
      </c>
      <c r="B423" s="3" t="s">
        <v>631</v>
      </c>
      <c r="C423" s="16">
        <v>0</v>
      </c>
      <c r="D423" s="16">
        <v>0</v>
      </c>
      <c r="E423" s="3" t="s">
        <v>631</v>
      </c>
      <c r="F423" s="3" t="s">
        <v>630</v>
      </c>
    </row>
    <row r="424" spans="1:6" x14ac:dyDescent="0.25">
      <c r="A424" s="3">
        <v>421</v>
      </c>
      <c r="B424" s="3" t="s">
        <v>631</v>
      </c>
      <c r="C424" s="16">
        <v>0</v>
      </c>
      <c r="D424" s="16">
        <v>0</v>
      </c>
      <c r="E424" s="3" t="s">
        <v>631</v>
      </c>
      <c r="F424" s="3" t="s">
        <v>630</v>
      </c>
    </row>
    <row r="425" spans="1:6" x14ac:dyDescent="0.25">
      <c r="A425" s="3">
        <v>422</v>
      </c>
      <c r="B425" s="3" t="s">
        <v>631</v>
      </c>
      <c r="C425" s="16">
        <v>0</v>
      </c>
      <c r="D425" s="16">
        <v>0</v>
      </c>
      <c r="E425" s="3" t="s">
        <v>631</v>
      </c>
      <c r="F425" s="3" t="s">
        <v>630</v>
      </c>
    </row>
    <row r="426" spans="1:6" x14ac:dyDescent="0.25">
      <c r="A426" s="3">
        <v>423</v>
      </c>
      <c r="B426" s="3" t="s">
        <v>631</v>
      </c>
      <c r="C426" s="16">
        <v>0</v>
      </c>
      <c r="D426" s="16">
        <v>0</v>
      </c>
      <c r="E426" s="3" t="s">
        <v>631</v>
      </c>
      <c r="F426" s="3" t="s">
        <v>630</v>
      </c>
    </row>
    <row r="427" spans="1:6" x14ac:dyDescent="0.25">
      <c r="A427" s="3">
        <v>424</v>
      </c>
      <c r="B427" s="3" t="s">
        <v>631</v>
      </c>
      <c r="C427" s="16">
        <v>0</v>
      </c>
      <c r="D427" s="16">
        <v>0</v>
      </c>
      <c r="E427" s="3" t="s">
        <v>631</v>
      </c>
      <c r="F427" s="3" t="s">
        <v>630</v>
      </c>
    </row>
    <row r="428" spans="1:6" x14ac:dyDescent="0.25">
      <c r="A428" s="3">
        <v>425</v>
      </c>
      <c r="B428" s="3" t="s">
        <v>631</v>
      </c>
      <c r="C428" s="16">
        <v>0</v>
      </c>
      <c r="D428" s="16">
        <v>0</v>
      </c>
      <c r="E428" s="3" t="s">
        <v>631</v>
      </c>
      <c r="F428" s="3" t="s">
        <v>630</v>
      </c>
    </row>
    <row r="429" spans="1:6" x14ac:dyDescent="0.25">
      <c r="A429" s="3">
        <v>426</v>
      </c>
      <c r="B429" s="3" t="s">
        <v>631</v>
      </c>
      <c r="C429" s="16">
        <v>0</v>
      </c>
      <c r="D429" s="16">
        <v>0</v>
      </c>
      <c r="E429" s="3" t="s">
        <v>631</v>
      </c>
      <c r="F429" s="3" t="s">
        <v>630</v>
      </c>
    </row>
    <row r="430" spans="1:6" x14ac:dyDescent="0.25">
      <c r="A430" s="3">
        <v>427</v>
      </c>
      <c r="B430" s="3" t="s">
        <v>631</v>
      </c>
      <c r="C430" s="16">
        <v>0</v>
      </c>
      <c r="D430" s="16">
        <v>0</v>
      </c>
      <c r="E430" s="3" t="s">
        <v>631</v>
      </c>
      <c r="F430" s="3" t="s">
        <v>630</v>
      </c>
    </row>
    <row r="431" spans="1:6" x14ac:dyDescent="0.25">
      <c r="A431" s="3">
        <v>428</v>
      </c>
      <c r="B431" s="3" t="s">
        <v>631</v>
      </c>
      <c r="C431" s="16">
        <v>0</v>
      </c>
      <c r="D431" s="16">
        <v>0</v>
      </c>
      <c r="E431" s="3" t="s">
        <v>631</v>
      </c>
      <c r="F431" s="3" t="s">
        <v>630</v>
      </c>
    </row>
    <row r="432" spans="1:6" x14ac:dyDescent="0.25">
      <c r="A432" s="3">
        <v>429</v>
      </c>
      <c r="B432" s="3" t="s">
        <v>631</v>
      </c>
      <c r="C432" s="16">
        <v>0</v>
      </c>
      <c r="D432" s="16">
        <v>0</v>
      </c>
      <c r="E432" s="3" t="s">
        <v>631</v>
      </c>
      <c r="F432" s="3" t="s">
        <v>630</v>
      </c>
    </row>
    <row r="433" spans="1:6" x14ac:dyDescent="0.25">
      <c r="A433" s="3">
        <v>430</v>
      </c>
      <c r="B433" s="3" t="s">
        <v>631</v>
      </c>
      <c r="C433" s="16">
        <v>0</v>
      </c>
      <c r="D433" s="16">
        <v>0</v>
      </c>
      <c r="E433" s="3" t="s">
        <v>631</v>
      </c>
      <c r="F433" s="3" t="s">
        <v>630</v>
      </c>
    </row>
    <row r="434" spans="1:6" x14ac:dyDescent="0.25">
      <c r="A434" s="3">
        <v>431</v>
      </c>
      <c r="B434" s="3" t="s">
        <v>631</v>
      </c>
      <c r="C434" s="16">
        <v>0</v>
      </c>
      <c r="D434" s="16">
        <v>0</v>
      </c>
      <c r="E434" s="3" t="s">
        <v>631</v>
      </c>
      <c r="F434" s="3" t="s">
        <v>630</v>
      </c>
    </row>
    <row r="435" spans="1:6" x14ac:dyDescent="0.25">
      <c r="A435" s="3">
        <v>432</v>
      </c>
      <c r="B435" s="3" t="s">
        <v>631</v>
      </c>
      <c r="C435" s="16">
        <v>0</v>
      </c>
      <c r="D435" s="16">
        <v>0</v>
      </c>
      <c r="E435" s="3" t="s">
        <v>631</v>
      </c>
      <c r="F435" s="3" t="s">
        <v>630</v>
      </c>
    </row>
    <row r="436" spans="1:6" x14ac:dyDescent="0.25">
      <c r="A436" s="3">
        <v>433</v>
      </c>
      <c r="B436" s="3" t="s">
        <v>631</v>
      </c>
      <c r="C436" s="16">
        <v>0</v>
      </c>
      <c r="D436" s="16">
        <v>0</v>
      </c>
      <c r="E436" s="3" t="s">
        <v>631</v>
      </c>
      <c r="F436" s="3" t="s">
        <v>630</v>
      </c>
    </row>
    <row r="437" spans="1:6" x14ac:dyDescent="0.25">
      <c r="A437" s="3">
        <v>434</v>
      </c>
      <c r="B437" s="3" t="s">
        <v>631</v>
      </c>
      <c r="C437" s="16">
        <v>0</v>
      </c>
      <c r="D437" s="16">
        <v>0</v>
      </c>
      <c r="E437" s="3" t="s">
        <v>631</v>
      </c>
      <c r="F437" s="3" t="s">
        <v>630</v>
      </c>
    </row>
    <row r="438" spans="1:6" x14ac:dyDescent="0.25">
      <c r="A438" s="3">
        <v>435</v>
      </c>
      <c r="B438" s="3" t="s">
        <v>631</v>
      </c>
      <c r="C438" s="16">
        <v>0</v>
      </c>
      <c r="D438" s="16">
        <v>0</v>
      </c>
      <c r="E438" s="3" t="s">
        <v>631</v>
      </c>
      <c r="F438" s="3" t="s">
        <v>630</v>
      </c>
    </row>
    <row r="439" spans="1:6" x14ac:dyDescent="0.25">
      <c r="A439" s="3">
        <v>436</v>
      </c>
      <c r="B439" s="3" t="s">
        <v>631</v>
      </c>
      <c r="C439" s="16">
        <v>0</v>
      </c>
      <c r="D439" s="16">
        <v>0</v>
      </c>
      <c r="E439" s="3" t="s">
        <v>631</v>
      </c>
      <c r="F439" s="3" t="s">
        <v>630</v>
      </c>
    </row>
    <row r="440" spans="1:6" x14ac:dyDescent="0.25">
      <c r="A440" s="3">
        <v>437</v>
      </c>
      <c r="B440" s="3" t="s">
        <v>631</v>
      </c>
      <c r="C440" s="16">
        <v>0</v>
      </c>
      <c r="D440" s="16">
        <v>0</v>
      </c>
      <c r="E440" s="3" t="s">
        <v>631</v>
      </c>
      <c r="F440" s="3" t="s">
        <v>630</v>
      </c>
    </row>
    <row r="441" spans="1:6" x14ac:dyDescent="0.25">
      <c r="A441" s="3">
        <v>438</v>
      </c>
      <c r="B441" s="3" t="s">
        <v>631</v>
      </c>
      <c r="C441" s="16">
        <v>0</v>
      </c>
      <c r="D441" s="16">
        <v>0</v>
      </c>
      <c r="E441" s="3" t="s">
        <v>631</v>
      </c>
      <c r="F441" s="3" t="s">
        <v>630</v>
      </c>
    </row>
    <row r="442" spans="1:6" x14ac:dyDescent="0.25">
      <c r="A442" s="3">
        <v>439</v>
      </c>
      <c r="B442" s="3" t="s">
        <v>631</v>
      </c>
      <c r="C442" s="16">
        <v>0</v>
      </c>
      <c r="D442" s="16">
        <v>0</v>
      </c>
      <c r="E442" s="3" t="s">
        <v>631</v>
      </c>
      <c r="F442" s="3" t="s">
        <v>630</v>
      </c>
    </row>
    <row r="443" spans="1:6" x14ac:dyDescent="0.25">
      <c r="A443" s="3">
        <v>440</v>
      </c>
      <c r="B443" s="3" t="s">
        <v>631</v>
      </c>
      <c r="C443" s="16">
        <v>0</v>
      </c>
      <c r="D443" s="16">
        <v>0</v>
      </c>
      <c r="E443" s="3" t="s">
        <v>631</v>
      </c>
      <c r="F443" s="3" t="s">
        <v>630</v>
      </c>
    </row>
    <row r="444" spans="1:6" x14ac:dyDescent="0.25">
      <c r="A444" s="3">
        <v>441</v>
      </c>
      <c r="B444" s="3" t="s">
        <v>631</v>
      </c>
      <c r="C444" s="16">
        <v>0</v>
      </c>
      <c r="D444" s="16">
        <v>0</v>
      </c>
      <c r="E444" s="3" t="s">
        <v>631</v>
      </c>
      <c r="F444" s="3" t="s">
        <v>630</v>
      </c>
    </row>
    <row r="445" spans="1:6" x14ac:dyDescent="0.25">
      <c r="A445" s="3">
        <v>442</v>
      </c>
      <c r="B445" s="3" t="s">
        <v>631</v>
      </c>
      <c r="C445" s="16">
        <v>0</v>
      </c>
      <c r="D445" s="16">
        <v>0</v>
      </c>
      <c r="E445" s="3" t="s">
        <v>631</v>
      </c>
      <c r="F445" s="3" t="s">
        <v>630</v>
      </c>
    </row>
    <row r="446" spans="1:6" x14ac:dyDescent="0.25">
      <c r="A446" s="3">
        <v>443</v>
      </c>
      <c r="B446" s="3" t="s">
        <v>631</v>
      </c>
      <c r="C446" s="16">
        <v>0</v>
      </c>
      <c r="D446" s="16">
        <v>0</v>
      </c>
      <c r="E446" s="3" t="s">
        <v>631</v>
      </c>
      <c r="F446" s="3" t="s">
        <v>630</v>
      </c>
    </row>
    <row r="447" spans="1:6" x14ac:dyDescent="0.25">
      <c r="A447" s="3">
        <v>444</v>
      </c>
      <c r="B447" s="3" t="s">
        <v>631</v>
      </c>
      <c r="C447" s="16">
        <v>0</v>
      </c>
      <c r="D447" s="16">
        <v>0</v>
      </c>
      <c r="E447" s="3" t="s">
        <v>631</v>
      </c>
      <c r="F447" s="3" t="s">
        <v>630</v>
      </c>
    </row>
    <row r="448" spans="1:6" x14ac:dyDescent="0.25">
      <c r="A448" s="3">
        <v>445</v>
      </c>
      <c r="B448" s="3" t="s">
        <v>631</v>
      </c>
      <c r="C448" s="16">
        <v>0</v>
      </c>
      <c r="D448" s="16">
        <v>0</v>
      </c>
      <c r="E448" s="3" t="s">
        <v>631</v>
      </c>
      <c r="F448" s="3" t="s">
        <v>630</v>
      </c>
    </row>
    <row r="449" spans="1:6" x14ac:dyDescent="0.25">
      <c r="A449" s="3">
        <v>446</v>
      </c>
      <c r="B449" s="3" t="s">
        <v>631</v>
      </c>
      <c r="C449" s="16">
        <v>0</v>
      </c>
      <c r="D449" s="16">
        <v>0</v>
      </c>
      <c r="E449" s="3" t="s">
        <v>631</v>
      </c>
      <c r="F449" s="3" t="s">
        <v>630</v>
      </c>
    </row>
    <row r="450" spans="1:6" x14ac:dyDescent="0.25">
      <c r="A450" s="3">
        <v>447</v>
      </c>
      <c r="B450" s="3" t="s">
        <v>631</v>
      </c>
      <c r="C450" s="16">
        <v>0</v>
      </c>
      <c r="D450" s="16">
        <v>0</v>
      </c>
      <c r="E450" s="3" t="s">
        <v>631</v>
      </c>
      <c r="F450" s="3" t="s">
        <v>630</v>
      </c>
    </row>
    <row r="451" spans="1:6" x14ac:dyDescent="0.25">
      <c r="A451" s="3">
        <v>448</v>
      </c>
      <c r="B451" s="3" t="s">
        <v>631</v>
      </c>
      <c r="C451" s="16">
        <v>0</v>
      </c>
      <c r="D451" s="16">
        <v>0</v>
      </c>
      <c r="E451" s="3" t="s">
        <v>631</v>
      </c>
      <c r="F451" s="3" t="s">
        <v>630</v>
      </c>
    </row>
    <row r="452" spans="1:6" x14ac:dyDescent="0.25">
      <c r="A452" s="3">
        <v>449</v>
      </c>
      <c r="B452" s="3" t="s">
        <v>631</v>
      </c>
      <c r="C452" s="16">
        <v>0</v>
      </c>
      <c r="D452" s="16">
        <v>0</v>
      </c>
      <c r="E452" s="3" t="s">
        <v>631</v>
      </c>
      <c r="F452" s="3" t="s">
        <v>630</v>
      </c>
    </row>
    <row r="453" spans="1:6" x14ac:dyDescent="0.25">
      <c r="A453" s="3">
        <v>450</v>
      </c>
      <c r="B453" s="3" t="s">
        <v>631</v>
      </c>
      <c r="C453" s="16">
        <v>0</v>
      </c>
      <c r="D453" s="16">
        <v>0</v>
      </c>
      <c r="E453" s="3" t="s">
        <v>631</v>
      </c>
      <c r="F453" s="3" t="s">
        <v>630</v>
      </c>
    </row>
    <row r="454" spans="1:6" x14ac:dyDescent="0.25">
      <c r="A454" s="3">
        <v>451</v>
      </c>
      <c r="B454" s="3" t="s">
        <v>631</v>
      </c>
      <c r="C454" s="16">
        <v>0</v>
      </c>
      <c r="D454" s="16">
        <v>0</v>
      </c>
      <c r="E454" s="3" t="s">
        <v>631</v>
      </c>
      <c r="F454" s="3" t="s">
        <v>630</v>
      </c>
    </row>
    <row r="455" spans="1:6" x14ac:dyDescent="0.25">
      <c r="A455" s="3">
        <v>452</v>
      </c>
      <c r="B455" s="3" t="s">
        <v>631</v>
      </c>
      <c r="C455" s="16">
        <v>0</v>
      </c>
      <c r="D455" s="16">
        <v>0</v>
      </c>
      <c r="E455" s="3" t="s">
        <v>631</v>
      </c>
      <c r="F455" s="3" t="s">
        <v>630</v>
      </c>
    </row>
    <row r="456" spans="1:6" x14ac:dyDescent="0.25">
      <c r="A456" s="3">
        <v>453</v>
      </c>
      <c r="B456" s="3" t="s">
        <v>631</v>
      </c>
      <c r="C456" s="16">
        <v>0</v>
      </c>
      <c r="D456" s="16">
        <v>0</v>
      </c>
      <c r="E456" s="3" t="s">
        <v>631</v>
      </c>
      <c r="F456" s="3" t="s">
        <v>630</v>
      </c>
    </row>
    <row r="457" spans="1:6" x14ac:dyDescent="0.25">
      <c r="A457" s="3">
        <v>454</v>
      </c>
      <c r="B457" s="3" t="s">
        <v>631</v>
      </c>
      <c r="C457" s="16">
        <v>0</v>
      </c>
      <c r="D457" s="16">
        <v>0</v>
      </c>
      <c r="E457" s="3" t="s">
        <v>631</v>
      </c>
      <c r="F457" s="3" t="s">
        <v>630</v>
      </c>
    </row>
    <row r="458" spans="1:6" x14ac:dyDescent="0.25">
      <c r="A458" s="3">
        <v>455</v>
      </c>
      <c r="B458" s="3" t="s">
        <v>631</v>
      </c>
      <c r="C458" s="16">
        <v>0</v>
      </c>
      <c r="D458" s="16">
        <v>0</v>
      </c>
      <c r="E458" s="3" t="s">
        <v>631</v>
      </c>
      <c r="F458" s="3" t="s">
        <v>630</v>
      </c>
    </row>
    <row r="459" spans="1:6" x14ac:dyDescent="0.25">
      <c r="A459" s="3">
        <v>456</v>
      </c>
      <c r="B459" s="3" t="s">
        <v>631</v>
      </c>
      <c r="C459" s="16">
        <v>0</v>
      </c>
      <c r="D459" s="16">
        <v>0</v>
      </c>
      <c r="E459" s="3" t="s">
        <v>631</v>
      </c>
      <c r="F459" s="3" t="s">
        <v>630</v>
      </c>
    </row>
    <row r="460" spans="1:6" x14ac:dyDescent="0.25">
      <c r="A460" s="3">
        <v>457</v>
      </c>
      <c r="B460" s="3" t="s">
        <v>631</v>
      </c>
      <c r="C460" s="16">
        <v>0</v>
      </c>
      <c r="D460" s="16">
        <v>0</v>
      </c>
      <c r="E460" s="3" t="s">
        <v>631</v>
      </c>
      <c r="F460" s="3" t="s">
        <v>630</v>
      </c>
    </row>
    <row r="461" spans="1:6" x14ac:dyDescent="0.25">
      <c r="A461" s="3">
        <v>458</v>
      </c>
      <c r="B461" s="3" t="s">
        <v>631</v>
      </c>
      <c r="C461" s="16">
        <v>0</v>
      </c>
      <c r="D461" s="16">
        <v>0</v>
      </c>
      <c r="E461" s="3" t="s">
        <v>631</v>
      </c>
      <c r="F461" s="3" t="s">
        <v>630</v>
      </c>
    </row>
    <row r="462" spans="1:6" x14ac:dyDescent="0.25">
      <c r="A462" s="3">
        <v>459</v>
      </c>
      <c r="B462" s="3" t="s">
        <v>631</v>
      </c>
      <c r="C462" s="16">
        <v>0</v>
      </c>
      <c r="D462" s="16">
        <v>0</v>
      </c>
      <c r="E462" s="3" t="s">
        <v>631</v>
      </c>
      <c r="F462" s="3" t="s">
        <v>630</v>
      </c>
    </row>
    <row r="463" spans="1:6" x14ac:dyDescent="0.25">
      <c r="A463" s="3">
        <v>460</v>
      </c>
      <c r="B463" s="3" t="s">
        <v>631</v>
      </c>
      <c r="C463" s="16">
        <v>0</v>
      </c>
      <c r="D463" s="16">
        <v>0</v>
      </c>
      <c r="E463" s="3" t="s">
        <v>631</v>
      </c>
      <c r="F463" s="3" t="s">
        <v>630</v>
      </c>
    </row>
    <row r="464" spans="1:6" x14ac:dyDescent="0.25">
      <c r="A464" s="3">
        <v>461</v>
      </c>
      <c r="B464" s="3" t="s">
        <v>631</v>
      </c>
      <c r="C464" s="16">
        <v>0</v>
      </c>
      <c r="D464" s="16">
        <v>0</v>
      </c>
      <c r="E464" s="3" t="s">
        <v>631</v>
      </c>
      <c r="F464" s="3" t="s">
        <v>630</v>
      </c>
    </row>
    <row r="465" spans="1:6" x14ac:dyDescent="0.25">
      <c r="A465" s="3">
        <v>462</v>
      </c>
      <c r="B465" s="3" t="s">
        <v>631</v>
      </c>
      <c r="C465" s="16">
        <v>0</v>
      </c>
      <c r="D465" s="16">
        <v>0</v>
      </c>
      <c r="E465" s="3" t="s">
        <v>631</v>
      </c>
      <c r="F465" s="3" t="s">
        <v>630</v>
      </c>
    </row>
    <row r="466" spans="1:6" x14ac:dyDescent="0.25">
      <c r="A466" s="3">
        <v>463</v>
      </c>
      <c r="B466" s="3" t="s">
        <v>631</v>
      </c>
      <c r="C466" s="16">
        <v>0</v>
      </c>
      <c r="D466" s="16">
        <v>0</v>
      </c>
      <c r="E466" s="3" t="s">
        <v>631</v>
      </c>
      <c r="F466" s="3" t="s">
        <v>630</v>
      </c>
    </row>
    <row r="467" spans="1:6" x14ac:dyDescent="0.25">
      <c r="A467" s="3">
        <v>464</v>
      </c>
      <c r="B467" s="3" t="s">
        <v>631</v>
      </c>
      <c r="C467" s="16">
        <v>0</v>
      </c>
      <c r="D467" s="16">
        <v>0</v>
      </c>
      <c r="E467" s="3" t="s">
        <v>631</v>
      </c>
      <c r="F467" s="3" t="s">
        <v>630</v>
      </c>
    </row>
    <row r="468" spans="1:6" x14ac:dyDescent="0.25">
      <c r="A468" s="3">
        <v>465</v>
      </c>
      <c r="B468" s="3" t="s">
        <v>631</v>
      </c>
      <c r="C468" s="16">
        <v>0</v>
      </c>
      <c r="D468" s="16">
        <v>0</v>
      </c>
      <c r="E468" s="3" t="s">
        <v>631</v>
      </c>
      <c r="F468" s="3" t="s">
        <v>630</v>
      </c>
    </row>
    <row r="469" spans="1:6" x14ac:dyDescent="0.25">
      <c r="A469" s="3">
        <v>466</v>
      </c>
      <c r="B469" s="3" t="s">
        <v>631</v>
      </c>
      <c r="C469" s="16">
        <v>0</v>
      </c>
      <c r="D469" s="16">
        <v>0</v>
      </c>
      <c r="E469" s="3" t="s">
        <v>631</v>
      </c>
      <c r="F469" s="3" t="s">
        <v>630</v>
      </c>
    </row>
    <row r="470" spans="1:6" x14ac:dyDescent="0.25">
      <c r="A470" s="3">
        <v>467</v>
      </c>
      <c r="B470" s="3" t="s">
        <v>631</v>
      </c>
      <c r="C470" s="16">
        <v>0</v>
      </c>
      <c r="D470" s="16">
        <v>0</v>
      </c>
      <c r="E470" s="3" t="s">
        <v>631</v>
      </c>
      <c r="F470" s="3" t="s">
        <v>630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70"/>
  <sheetViews>
    <sheetView topLeftCell="A425" workbookViewId="0">
      <selection activeCell="C425" sqref="C1:D104857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style="11" bestFit="1" customWidth="1"/>
    <col min="4" max="4" width="40.7109375" style="11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1" t="s">
        <v>189</v>
      </c>
      <c r="D2" s="11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2" t="s">
        <v>194</v>
      </c>
      <c r="D3" s="12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648</v>
      </c>
      <c r="C4" s="13">
        <f t="shared" ref="C4:D6" si="0">278+380+100+780</f>
        <v>1538</v>
      </c>
      <c r="D4" s="13">
        <f t="shared" si="0"/>
        <v>1538</v>
      </c>
      <c r="E4" s="3" t="s">
        <v>217</v>
      </c>
      <c r="F4" s="3" t="s">
        <v>649</v>
      </c>
    </row>
    <row r="5" spans="1:6" x14ac:dyDescent="0.25">
      <c r="A5" s="3">
        <v>2</v>
      </c>
      <c r="B5" s="3" t="s">
        <v>648</v>
      </c>
      <c r="C5" s="13">
        <f t="shared" si="0"/>
        <v>1538</v>
      </c>
      <c r="D5" s="13">
        <f t="shared" si="0"/>
        <v>1538</v>
      </c>
      <c r="E5" s="3" t="s">
        <v>217</v>
      </c>
      <c r="F5" s="3" t="s">
        <v>649</v>
      </c>
    </row>
    <row r="6" spans="1:6" x14ac:dyDescent="0.25">
      <c r="A6" s="3">
        <v>3</v>
      </c>
      <c r="B6" s="3" t="s">
        <v>648</v>
      </c>
      <c r="C6" s="13">
        <f t="shared" si="0"/>
        <v>1538</v>
      </c>
      <c r="D6" s="13">
        <f t="shared" si="0"/>
        <v>1538</v>
      </c>
      <c r="E6" s="3" t="s">
        <v>217</v>
      </c>
      <c r="F6" s="3" t="s">
        <v>649</v>
      </c>
    </row>
    <row r="7" spans="1:6" x14ac:dyDescent="0.25">
      <c r="A7" s="3">
        <v>4</v>
      </c>
      <c r="B7" s="3" t="s">
        <v>648</v>
      </c>
      <c r="C7" s="13">
        <f>450+278+380+100+780+700</f>
        <v>2688</v>
      </c>
      <c r="D7" s="13">
        <f>450+278+380+100+780+700</f>
        <v>2688</v>
      </c>
      <c r="E7" s="3" t="s">
        <v>217</v>
      </c>
      <c r="F7" s="3" t="s">
        <v>649</v>
      </c>
    </row>
    <row r="8" spans="1:6" x14ac:dyDescent="0.25">
      <c r="A8" s="3">
        <v>5</v>
      </c>
      <c r="B8" s="3" t="s">
        <v>648</v>
      </c>
      <c r="C8" s="13">
        <f>450+278+380+100+780+0</f>
        <v>1988</v>
      </c>
      <c r="D8" s="13">
        <f>450+278+380+100+780+0</f>
        <v>1988</v>
      </c>
      <c r="E8" s="3" t="s">
        <v>217</v>
      </c>
      <c r="F8" s="3" t="s">
        <v>649</v>
      </c>
    </row>
    <row r="9" spans="1:6" x14ac:dyDescent="0.25">
      <c r="A9" s="3">
        <v>6</v>
      </c>
      <c r="B9" s="3" t="s">
        <v>648</v>
      </c>
      <c r="C9" s="13">
        <v>2238</v>
      </c>
      <c r="D9" s="13">
        <v>2238</v>
      </c>
      <c r="E9" s="3" t="s">
        <v>217</v>
      </c>
      <c r="F9" s="3" t="s">
        <v>649</v>
      </c>
    </row>
    <row r="10" spans="1:6" x14ac:dyDescent="0.25">
      <c r="A10" s="3">
        <v>7</v>
      </c>
      <c r="B10" s="3" t="s">
        <v>648</v>
      </c>
      <c r="C10" s="13">
        <f>450+278+380+100+780+0</f>
        <v>1988</v>
      </c>
      <c r="D10" s="13">
        <f>450+278+380+100+780+0</f>
        <v>1988</v>
      </c>
      <c r="E10" s="3" t="s">
        <v>217</v>
      </c>
      <c r="F10" s="3" t="s">
        <v>649</v>
      </c>
    </row>
    <row r="11" spans="1:6" x14ac:dyDescent="0.25">
      <c r="A11" s="3">
        <v>8</v>
      </c>
      <c r="B11" s="3" t="s">
        <v>648</v>
      </c>
      <c r="C11" s="13">
        <f>0+142+380+100+780</f>
        <v>1402</v>
      </c>
      <c r="D11" s="13">
        <f>0+142+380+100+780</f>
        <v>1402</v>
      </c>
      <c r="E11" s="3" t="s">
        <v>217</v>
      </c>
      <c r="F11" s="3" t="s">
        <v>649</v>
      </c>
    </row>
    <row r="12" spans="1:6" x14ac:dyDescent="0.25">
      <c r="A12" s="3">
        <v>9</v>
      </c>
      <c r="B12" s="3" t="s">
        <v>648</v>
      </c>
      <c r="C12" s="13">
        <f>278+380+100+780</f>
        <v>1538</v>
      </c>
      <c r="D12" s="13">
        <f>278+380+100+780</f>
        <v>1538</v>
      </c>
      <c r="E12" s="3" t="s">
        <v>217</v>
      </c>
      <c r="F12" s="3" t="s">
        <v>649</v>
      </c>
    </row>
    <row r="13" spans="1:6" x14ac:dyDescent="0.25">
      <c r="A13" s="3">
        <v>10</v>
      </c>
      <c r="B13" s="3" t="s">
        <v>648</v>
      </c>
      <c r="C13" s="13">
        <f>450+142+380+100+780</f>
        <v>1852</v>
      </c>
      <c r="D13" s="13">
        <f>450+142+380+100+780</f>
        <v>1852</v>
      </c>
      <c r="E13" s="3" t="s">
        <v>217</v>
      </c>
      <c r="F13" s="3" t="s">
        <v>649</v>
      </c>
    </row>
    <row r="14" spans="1:6" x14ac:dyDescent="0.25">
      <c r="A14" s="3">
        <v>11</v>
      </c>
      <c r="B14" s="3" t="s">
        <v>648</v>
      </c>
      <c r="C14" s="13">
        <f>142+380+100+780</f>
        <v>1402</v>
      </c>
      <c r="D14" s="13">
        <f>142+380+100+780</f>
        <v>1402</v>
      </c>
      <c r="E14" s="3" t="s">
        <v>217</v>
      </c>
      <c r="F14" s="3" t="s">
        <v>649</v>
      </c>
    </row>
    <row r="15" spans="1:6" x14ac:dyDescent="0.25">
      <c r="A15" s="3">
        <v>12</v>
      </c>
      <c r="B15" s="3" t="s">
        <v>648</v>
      </c>
      <c r="C15" s="13">
        <f>450+142+380+100+780+700</f>
        <v>2552</v>
      </c>
      <c r="D15" s="13">
        <f>450+142+380+100+780+700</f>
        <v>2552</v>
      </c>
      <c r="E15" s="3" t="s">
        <v>217</v>
      </c>
      <c r="F15" s="3" t="s">
        <v>649</v>
      </c>
    </row>
    <row r="16" spans="1:6" x14ac:dyDescent="0.25">
      <c r="A16" s="3">
        <v>13</v>
      </c>
      <c r="B16" s="3" t="s">
        <v>648</v>
      </c>
      <c r="C16" s="13">
        <f>58+380+100+780</f>
        <v>1318</v>
      </c>
      <c r="D16" s="13">
        <f>58+380+100+780</f>
        <v>1318</v>
      </c>
      <c r="E16" s="3" t="s">
        <v>217</v>
      </c>
      <c r="F16" s="3" t="s">
        <v>649</v>
      </c>
    </row>
    <row r="17" spans="1:6" x14ac:dyDescent="0.25">
      <c r="A17" s="3">
        <v>14</v>
      </c>
      <c r="B17" s="3" t="s">
        <v>648</v>
      </c>
      <c r="C17" s="13">
        <f>450+58+380+100+780</f>
        <v>1768</v>
      </c>
      <c r="D17" s="13">
        <f>450+58+380+100+780</f>
        <v>1768</v>
      </c>
      <c r="E17" s="3" t="s">
        <v>217</v>
      </c>
      <c r="F17" s="3" t="s">
        <v>649</v>
      </c>
    </row>
    <row r="18" spans="1:6" x14ac:dyDescent="0.25">
      <c r="A18" s="3">
        <v>15</v>
      </c>
      <c r="B18" s="3" t="s">
        <v>648</v>
      </c>
      <c r="C18" s="13">
        <f>0+278+380+100+780</f>
        <v>1538</v>
      </c>
      <c r="D18" s="13">
        <f>0+278+380+100+780</f>
        <v>1538</v>
      </c>
      <c r="E18" s="3" t="s">
        <v>217</v>
      </c>
      <c r="F18" s="3" t="s">
        <v>649</v>
      </c>
    </row>
    <row r="19" spans="1:6" x14ac:dyDescent="0.25">
      <c r="A19" s="3">
        <v>16</v>
      </c>
      <c r="B19" s="3" t="s">
        <v>648</v>
      </c>
      <c r="C19" s="13">
        <f>58+380+100+780+0</f>
        <v>1318</v>
      </c>
      <c r="D19" s="13">
        <f>58+380+100+780+0</f>
        <v>1318</v>
      </c>
      <c r="E19" s="3" t="s">
        <v>217</v>
      </c>
      <c r="F19" s="3" t="s">
        <v>649</v>
      </c>
    </row>
    <row r="20" spans="1:6" x14ac:dyDescent="0.25">
      <c r="A20" s="3">
        <v>17</v>
      </c>
      <c r="B20" s="3" t="s">
        <v>648</v>
      </c>
      <c r="C20" s="13">
        <f>0+278+380+100+780+700</f>
        <v>2238</v>
      </c>
      <c r="D20" s="13">
        <f>0+278+380+100+780+700</f>
        <v>2238</v>
      </c>
      <c r="E20" s="3" t="s">
        <v>217</v>
      </c>
      <c r="F20" s="3" t="s">
        <v>649</v>
      </c>
    </row>
    <row r="21" spans="1:6" x14ac:dyDescent="0.25">
      <c r="A21" s="3">
        <v>18</v>
      </c>
      <c r="B21" s="3" t="s">
        <v>648</v>
      </c>
      <c r="C21" s="13">
        <f>0+58+380+1002+780</f>
        <v>2220</v>
      </c>
      <c r="D21" s="13">
        <f>0+58+380+1002+780</f>
        <v>2220</v>
      </c>
      <c r="E21" s="3" t="s">
        <v>217</v>
      </c>
      <c r="F21" s="3" t="s">
        <v>649</v>
      </c>
    </row>
    <row r="22" spans="1:6" x14ac:dyDescent="0.25">
      <c r="A22" s="3">
        <v>19</v>
      </c>
      <c r="B22" s="3" t="s">
        <v>648</v>
      </c>
      <c r="C22" s="13">
        <f>450+224+380+100+780</f>
        <v>1934</v>
      </c>
      <c r="D22" s="13">
        <f>450+224+380+100+780</f>
        <v>1934</v>
      </c>
      <c r="E22" s="3" t="s">
        <v>217</v>
      </c>
      <c r="F22" s="3" t="s">
        <v>649</v>
      </c>
    </row>
    <row r="23" spans="1:6" x14ac:dyDescent="0.25">
      <c r="A23" s="3">
        <v>20</v>
      </c>
      <c r="B23" s="3" t="s">
        <v>648</v>
      </c>
      <c r="C23" s="13">
        <v>1484</v>
      </c>
      <c r="D23" s="13">
        <v>1484</v>
      </c>
      <c r="E23" s="3" t="s">
        <v>217</v>
      </c>
      <c r="F23" s="3" t="s">
        <v>649</v>
      </c>
    </row>
    <row r="24" spans="1:6" x14ac:dyDescent="0.25">
      <c r="A24" s="3">
        <v>21</v>
      </c>
      <c r="B24" s="3" t="s">
        <v>648</v>
      </c>
      <c r="C24" s="13">
        <f>450+224+380+100+780</f>
        <v>1934</v>
      </c>
      <c r="D24" s="13">
        <f>450+224+380+100+780</f>
        <v>1934</v>
      </c>
      <c r="E24" s="3" t="s">
        <v>217</v>
      </c>
      <c r="F24" s="3" t="s">
        <v>649</v>
      </c>
    </row>
    <row r="25" spans="1:6" x14ac:dyDescent="0.25">
      <c r="A25" s="3">
        <v>22</v>
      </c>
      <c r="B25" s="3" t="s">
        <v>648</v>
      </c>
      <c r="C25" s="13">
        <f>450+58+380+100+780+700</f>
        <v>2468</v>
      </c>
      <c r="D25" s="13">
        <f>450+58+380+100+780+700</f>
        <v>2468</v>
      </c>
      <c r="E25" s="3" t="s">
        <v>217</v>
      </c>
      <c r="F25" s="3" t="s">
        <v>649</v>
      </c>
    </row>
    <row r="26" spans="1:6" x14ac:dyDescent="0.25">
      <c r="A26" s="3">
        <v>23</v>
      </c>
      <c r="B26" s="3" t="s">
        <v>648</v>
      </c>
      <c r="C26" s="13">
        <f>450+58+380+100+780</f>
        <v>1768</v>
      </c>
      <c r="D26" s="13">
        <f>450+58+380+100+780</f>
        <v>1768</v>
      </c>
      <c r="E26" s="3" t="s">
        <v>217</v>
      </c>
      <c r="F26" s="3" t="s">
        <v>649</v>
      </c>
    </row>
    <row r="27" spans="1:6" x14ac:dyDescent="0.25">
      <c r="A27" s="3">
        <v>24</v>
      </c>
      <c r="B27" s="3" t="s">
        <v>648</v>
      </c>
      <c r="C27" s="13">
        <f>450+58+380+100+780</f>
        <v>1768</v>
      </c>
      <c r="D27" s="13">
        <f>450+58+380+100+780</f>
        <v>1768</v>
      </c>
      <c r="E27" s="3" t="s">
        <v>217</v>
      </c>
      <c r="F27" s="3" t="s">
        <v>649</v>
      </c>
    </row>
    <row r="28" spans="1:6" x14ac:dyDescent="0.25">
      <c r="A28" s="3">
        <v>25</v>
      </c>
      <c r="B28" s="3" t="s">
        <v>648</v>
      </c>
      <c r="C28" s="13">
        <f>224+380+100+780</f>
        <v>1484</v>
      </c>
      <c r="D28" s="13">
        <f>224+380+100+780</f>
        <v>1484</v>
      </c>
      <c r="E28" s="3" t="s">
        <v>217</v>
      </c>
      <c r="F28" s="3" t="s">
        <v>649</v>
      </c>
    </row>
    <row r="29" spans="1:6" x14ac:dyDescent="0.25">
      <c r="A29" s="3">
        <v>26</v>
      </c>
      <c r="B29" s="3" t="s">
        <v>648</v>
      </c>
      <c r="C29" s="13">
        <f>224+380+100+780</f>
        <v>1484</v>
      </c>
      <c r="D29" s="13">
        <f>224+380+100+780</f>
        <v>1484</v>
      </c>
      <c r="E29" s="3" t="s">
        <v>217</v>
      </c>
      <c r="F29" s="3" t="s">
        <v>649</v>
      </c>
    </row>
    <row r="30" spans="1:6" x14ac:dyDescent="0.25">
      <c r="A30" s="3">
        <v>27</v>
      </c>
      <c r="B30" s="3" t="s">
        <v>648</v>
      </c>
      <c r="C30" s="13">
        <f>58+380+100+780</f>
        <v>1318</v>
      </c>
      <c r="D30" s="13">
        <f>58+380+100+780</f>
        <v>1318</v>
      </c>
      <c r="E30" s="3" t="s">
        <v>217</v>
      </c>
      <c r="F30" s="3" t="s">
        <v>649</v>
      </c>
    </row>
    <row r="31" spans="1:6" x14ac:dyDescent="0.25">
      <c r="A31" s="3">
        <v>28</v>
      </c>
      <c r="B31" s="3" t="s">
        <v>648</v>
      </c>
      <c r="C31" s="13">
        <f>58+380+100+780</f>
        <v>1318</v>
      </c>
      <c r="D31" s="13">
        <f>58+380+100+780</f>
        <v>1318</v>
      </c>
      <c r="E31" s="3" t="s">
        <v>217</v>
      </c>
      <c r="F31" s="3" t="s">
        <v>649</v>
      </c>
    </row>
    <row r="32" spans="1:6" x14ac:dyDescent="0.25">
      <c r="A32" s="3">
        <v>29</v>
      </c>
      <c r="B32" s="3" t="s">
        <v>648</v>
      </c>
      <c r="C32" s="13">
        <f>29+380+100+780</f>
        <v>1289</v>
      </c>
      <c r="D32" s="13">
        <f>29+380+100+780</f>
        <v>1289</v>
      </c>
      <c r="E32" s="3" t="s">
        <v>217</v>
      </c>
      <c r="F32" s="3" t="s">
        <v>649</v>
      </c>
    </row>
    <row r="33" spans="1:6" x14ac:dyDescent="0.25">
      <c r="A33" s="3">
        <v>30</v>
      </c>
      <c r="B33" s="3" t="s">
        <v>631</v>
      </c>
      <c r="C33" s="13">
        <v>0</v>
      </c>
      <c r="D33" s="13">
        <v>0</v>
      </c>
      <c r="E33" s="3" t="s">
        <v>631</v>
      </c>
      <c r="F33" s="3" t="s">
        <v>631</v>
      </c>
    </row>
    <row r="34" spans="1:6" x14ac:dyDescent="0.25">
      <c r="A34" s="3">
        <v>31</v>
      </c>
      <c r="B34" s="3" t="s">
        <v>631</v>
      </c>
      <c r="C34" s="13">
        <v>0</v>
      </c>
      <c r="D34" s="13">
        <v>0</v>
      </c>
      <c r="E34" s="3" t="s">
        <v>631</v>
      </c>
      <c r="F34" s="3" t="s">
        <v>631</v>
      </c>
    </row>
    <row r="35" spans="1:6" x14ac:dyDescent="0.25">
      <c r="A35" s="3">
        <v>32</v>
      </c>
      <c r="B35" s="3" t="s">
        <v>648</v>
      </c>
      <c r="C35" s="13">
        <f>142+380+100+780</f>
        <v>1402</v>
      </c>
      <c r="D35" s="13">
        <f>142+380+100+780</f>
        <v>1402</v>
      </c>
      <c r="E35" s="3" t="s">
        <v>217</v>
      </c>
      <c r="F35" s="3" t="s">
        <v>649</v>
      </c>
    </row>
    <row r="36" spans="1:6" x14ac:dyDescent="0.25">
      <c r="A36" s="3">
        <v>33</v>
      </c>
      <c r="B36" s="3" t="s">
        <v>648</v>
      </c>
      <c r="C36" s="13">
        <f>225+142+380+100+780</f>
        <v>1627</v>
      </c>
      <c r="D36" s="13">
        <f>225+142+380+100+780</f>
        <v>1627</v>
      </c>
      <c r="E36" s="3" t="s">
        <v>217</v>
      </c>
      <c r="F36" s="3" t="s">
        <v>649</v>
      </c>
    </row>
    <row r="37" spans="1:6" x14ac:dyDescent="0.25">
      <c r="A37" s="3">
        <v>34</v>
      </c>
      <c r="B37" s="3" t="s">
        <v>648</v>
      </c>
      <c r="C37" s="13">
        <f>250+50+50</f>
        <v>350</v>
      </c>
      <c r="D37" s="13">
        <f>250+50+50</f>
        <v>350</v>
      </c>
      <c r="E37" s="3" t="s">
        <v>217</v>
      </c>
      <c r="F37" s="3" t="s">
        <v>649</v>
      </c>
    </row>
    <row r="38" spans="1:6" x14ac:dyDescent="0.25">
      <c r="A38" s="3">
        <v>35</v>
      </c>
      <c r="B38" s="3" t="s">
        <v>648</v>
      </c>
      <c r="C38" s="13">
        <f>250+50+50</f>
        <v>350</v>
      </c>
      <c r="D38" s="13">
        <f>250+50+50</f>
        <v>350</v>
      </c>
      <c r="E38" s="3" t="s">
        <v>217</v>
      </c>
      <c r="F38" s="3" t="s">
        <v>649</v>
      </c>
    </row>
    <row r="39" spans="1:6" x14ac:dyDescent="0.25">
      <c r="A39" s="3">
        <v>36</v>
      </c>
      <c r="B39" s="3" t="s">
        <v>648</v>
      </c>
      <c r="C39" s="13">
        <f>450+142+380+100+780</f>
        <v>1852</v>
      </c>
      <c r="D39" s="13">
        <f>450+142+380+100+780</f>
        <v>1852</v>
      </c>
      <c r="E39" s="3" t="s">
        <v>217</v>
      </c>
      <c r="F39" s="3" t="s">
        <v>649</v>
      </c>
    </row>
    <row r="40" spans="1:6" x14ac:dyDescent="0.25">
      <c r="A40" s="3">
        <v>37</v>
      </c>
      <c r="B40" s="3" t="s">
        <v>648</v>
      </c>
      <c r="C40" s="13">
        <f>142+380+100+780+0</f>
        <v>1402</v>
      </c>
      <c r="D40" s="13">
        <f>142+380+100+780+0</f>
        <v>1402</v>
      </c>
      <c r="E40" s="3" t="s">
        <v>217</v>
      </c>
      <c r="F40" s="3" t="s">
        <v>649</v>
      </c>
    </row>
    <row r="41" spans="1:6" x14ac:dyDescent="0.25">
      <c r="A41" s="3">
        <v>38</v>
      </c>
      <c r="B41" s="3" t="s">
        <v>648</v>
      </c>
      <c r="C41" s="13">
        <f t="shared" ref="C41:D43" si="1">142+380+100+780+700</f>
        <v>2102</v>
      </c>
      <c r="D41" s="13">
        <f t="shared" si="1"/>
        <v>2102</v>
      </c>
      <c r="E41" s="3" t="s">
        <v>217</v>
      </c>
      <c r="F41" s="3" t="s">
        <v>649</v>
      </c>
    </row>
    <row r="42" spans="1:6" x14ac:dyDescent="0.25">
      <c r="A42" s="3">
        <v>39</v>
      </c>
      <c r="B42" s="3" t="s">
        <v>648</v>
      </c>
      <c r="C42" s="13">
        <f t="shared" si="1"/>
        <v>2102</v>
      </c>
      <c r="D42" s="13">
        <f t="shared" si="1"/>
        <v>2102</v>
      </c>
      <c r="E42" s="3" t="s">
        <v>217</v>
      </c>
      <c r="F42" s="3" t="s">
        <v>649</v>
      </c>
    </row>
    <row r="43" spans="1:6" x14ac:dyDescent="0.25">
      <c r="A43" s="3">
        <v>40</v>
      </c>
      <c r="B43" s="3" t="s">
        <v>648</v>
      </c>
      <c r="C43" s="13">
        <f t="shared" si="1"/>
        <v>2102</v>
      </c>
      <c r="D43" s="13">
        <f t="shared" si="1"/>
        <v>2102</v>
      </c>
      <c r="E43" s="3" t="s">
        <v>217</v>
      </c>
      <c r="F43" s="3" t="s">
        <v>649</v>
      </c>
    </row>
    <row r="44" spans="1:6" x14ac:dyDescent="0.25">
      <c r="A44" s="3">
        <v>41</v>
      </c>
      <c r="B44" s="3" t="s">
        <v>648</v>
      </c>
      <c r="C44" s="13">
        <f>142+380+100+780</f>
        <v>1402</v>
      </c>
      <c r="D44" s="13">
        <f>142+380+100+780</f>
        <v>1402</v>
      </c>
      <c r="E44" s="3" t="s">
        <v>217</v>
      </c>
      <c r="F44" s="3" t="s">
        <v>649</v>
      </c>
    </row>
    <row r="45" spans="1:6" x14ac:dyDescent="0.25">
      <c r="A45" s="3">
        <v>42</v>
      </c>
      <c r="B45" s="3" t="s">
        <v>648</v>
      </c>
      <c r="C45" s="13">
        <f>250+50+300+50</f>
        <v>650</v>
      </c>
      <c r="D45" s="13">
        <f>250+50+300+50</f>
        <v>650</v>
      </c>
      <c r="E45" s="3" t="s">
        <v>217</v>
      </c>
      <c r="F45" s="3" t="s">
        <v>649</v>
      </c>
    </row>
    <row r="46" spans="1:6" x14ac:dyDescent="0.25">
      <c r="A46" s="3">
        <v>43</v>
      </c>
      <c r="B46" s="3" t="s">
        <v>648</v>
      </c>
      <c r="C46" s="13">
        <f>270+150</f>
        <v>420</v>
      </c>
      <c r="D46" s="13">
        <f>270+150</f>
        <v>420</v>
      </c>
      <c r="E46" s="3" t="s">
        <v>217</v>
      </c>
      <c r="F46" s="3" t="s">
        <v>649</v>
      </c>
    </row>
    <row r="47" spans="1:6" x14ac:dyDescent="0.25">
      <c r="A47" s="3">
        <v>44</v>
      </c>
      <c r="B47" s="3" t="s">
        <v>648</v>
      </c>
      <c r="C47" s="13">
        <v>350</v>
      </c>
      <c r="D47" s="13">
        <v>350</v>
      </c>
      <c r="E47" s="3" t="s">
        <v>217</v>
      </c>
      <c r="F47" s="3" t="s">
        <v>649</v>
      </c>
    </row>
    <row r="48" spans="1:6" x14ac:dyDescent="0.25">
      <c r="A48" s="3">
        <v>45</v>
      </c>
      <c r="B48" s="3" t="s">
        <v>648</v>
      </c>
      <c r="C48" s="13">
        <f>270+150</f>
        <v>420</v>
      </c>
      <c r="D48" s="13">
        <f>270+150</f>
        <v>420</v>
      </c>
      <c r="E48" s="3" t="s">
        <v>217</v>
      </c>
      <c r="F48" s="3" t="s">
        <v>649</v>
      </c>
    </row>
    <row r="49" spans="1:6" x14ac:dyDescent="0.25">
      <c r="A49" s="3">
        <v>46</v>
      </c>
      <c r="B49" s="3" t="s">
        <v>648</v>
      </c>
      <c r="C49" s="13">
        <f>270+200+150</f>
        <v>620</v>
      </c>
      <c r="D49" s="13">
        <f>270+200+150</f>
        <v>620</v>
      </c>
      <c r="E49" s="3" t="s">
        <v>217</v>
      </c>
      <c r="F49" s="3" t="s">
        <v>649</v>
      </c>
    </row>
    <row r="50" spans="1:6" x14ac:dyDescent="0.25">
      <c r="A50" s="3">
        <v>47</v>
      </c>
      <c r="B50" s="3" t="s">
        <v>648</v>
      </c>
      <c r="C50" s="13">
        <f>250+100</f>
        <v>350</v>
      </c>
      <c r="D50" s="13">
        <f>250+100</f>
        <v>350</v>
      </c>
      <c r="E50" s="3" t="s">
        <v>217</v>
      </c>
      <c r="F50" s="3" t="s">
        <v>649</v>
      </c>
    </row>
    <row r="51" spans="1:6" x14ac:dyDescent="0.25">
      <c r="A51" s="3">
        <v>48</v>
      </c>
      <c r="B51" s="3" t="s">
        <v>648</v>
      </c>
      <c r="C51" s="13">
        <f>58+380+100+780</f>
        <v>1318</v>
      </c>
      <c r="D51" s="13">
        <f>58+380+100+780</f>
        <v>1318</v>
      </c>
      <c r="E51" s="3" t="s">
        <v>217</v>
      </c>
      <c r="F51" s="3" t="s">
        <v>649</v>
      </c>
    </row>
    <row r="52" spans="1:6" x14ac:dyDescent="0.25">
      <c r="A52" s="3">
        <v>49</v>
      </c>
      <c r="B52" s="3" t="s">
        <v>648</v>
      </c>
      <c r="C52" s="13">
        <f>250+58+380+100+780</f>
        <v>1568</v>
      </c>
      <c r="D52" s="13">
        <f>250+58+380+100+780</f>
        <v>1568</v>
      </c>
      <c r="E52" s="3" t="s">
        <v>217</v>
      </c>
      <c r="F52" s="3" t="s">
        <v>649</v>
      </c>
    </row>
    <row r="53" spans="1:6" x14ac:dyDescent="0.25">
      <c r="A53" s="3">
        <v>50</v>
      </c>
      <c r="B53" s="3" t="s">
        <v>648</v>
      </c>
      <c r="C53" s="13">
        <f>270+150</f>
        <v>420</v>
      </c>
      <c r="D53" s="13">
        <f>270+150</f>
        <v>420</v>
      </c>
      <c r="E53" s="3" t="s">
        <v>217</v>
      </c>
      <c r="F53" s="3" t="s">
        <v>649</v>
      </c>
    </row>
    <row r="54" spans="1:6" x14ac:dyDescent="0.25">
      <c r="A54" s="3">
        <v>51</v>
      </c>
      <c r="B54" s="3" t="s">
        <v>648</v>
      </c>
      <c r="C54" s="13">
        <v>350</v>
      </c>
      <c r="D54" s="13">
        <v>350</v>
      </c>
      <c r="E54" s="3" t="s">
        <v>217</v>
      </c>
      <c r="F54" s="3" t="s">
        <v>649</v>
      </c>
    </row>
    <row r="55" spans="1:6" x14ac:dyDescent="0.25">
      <c r="A55" s="3">
        <v>52</v>
      </c>
      <c r="B55" s="3" t="s">
        <v>648</v>
      </c>
      <c r="C55" s="13">
        <f>270+150</f>
        <v>420</v>
      </c>
      <c r="D55" s="13">
        <f>270+150</f>
        <v>420</v>
      </c>
      <c r="E55" s="3" t="s">
        <v>217</v>
      </c>
      <c r="F55" s="3" t="s">
        <v>649</v>
      </c>
    </row>
    <row r="56" spans="1:6" x14ac:dyDescent="0.25">
      <c r="A56" s="3">
        <v>53</v>
      </c>
      <c r="B56" s="3" t="s">
        <v>648</v>
      </c>
      <c r="C56" s="13">
        <v>350</v>
      </c>
      <c r="D56" s="13">
        <v>350</v>
      </c>
      <c r="E56" s="3" t="s">
        <v>217</v>
      </c>
      <c r="F56" s="3" t="s">
        <v>649</v>
      </c>
    </row>
    <row r="57" spans="1:6" x14ac:dyDescent="0.25">
      <c r="A57" s="3">
        <v>54</v>
      </c>
      <c r="B57" s="3" t="s">
        <v>648</v>
      </c>
      <c r="C57" s="13">
        <f>270+150</f>
        <v>420</v>
      </c>
      <c r="D57" s="13">
        <f>270+150</f>
        <v>420</v>
      </c>
      <c r="E57" s="3" t="s">
        <v>217</v>
      </c>
      <c r="F57" s="3" t="s">
        <v>649</v>
      </c>
    </row>
    <row r="58" spans="1:6" x14ac:dyDescent="0.25">
      <c r="A58" s="3">
        <v>55</v>
      </c>
      <c r="B58" s="3" t="s">
        <v>648</v>
      </c>
      <c r="C58" s="13">
        <v>350</v>
      </c>
      <c r="D58" s="13">
        <v>350</v>
      </c>
      <c r="E58" s="3" t="s">
        <v>217</v>
      </c>
      <c r="F58" s="3" t="s">
        <v>649</v>
      </c>
    </row>
    <row r="59" spans="1:6" x14ac:dyDescent="0.25">
      <c r="A59" s="3">
        <v>56</v>
      </c>
      <c r="B59" s="3" t="s">
        <v>648</v>
      </c>
      <c r="C59" s="13">
        <f>270+150</f>
        <v>420</v>
      </c>
      <c r="D59" s="13">
        <f>270+150</f>
        <v>420</v>
      </c>
      <c r="E59" s="3" t="s">
        <v>217</v>
      </c>
      <c r="F59" s="3" t="s">
        <v>649</v>
      </c>
    </row>
    <row r="60" spans="1:6" x14ac:dyDescent="0.25">
      <c r="A60" s="3">
        <v>57</v>
      </c>
      <c r="B60" s="3" t="s">
        <v>648</v>
      </c>
      <c r="C60" s="13">
        <f>270+150</f>
        <v>420</v>
      </c>
      <c r="D60" s="13">
        <f>270+150</f>
        <v>420</v>
      </c>
      <c r="E60" s="3" t="s">
        <v>217</v>
      </c>
      <c r="F60" s="3" t="s">
        <v>649</v>
      </c>
    </row>
    <row r="61" spans="1:6" x14ac:dyDescent="0.25">
      <c r="A61" s="3">
        <v>58</v>
      </c>
      <c r="B61" s="3" t="s">
        <v>648</v>
      </c>
      <c r="C61" s="13">
        <f>116+380+100+780</f>
        <v>1376</v>
      </c>
      <c r="D61" s="13">
        <f>116+380+100+780</f>
        <v>1376</v>
      </c>
      <c r="E61" s="3" t="s">
        <v>217</v>
      </c>
      <c r="F61" s="3" t="s">
        <v>649</v>
      </c>
    </row>
    <row r="62" spans="1:6" x14ac:dyDescent="0.25">
      <c r="A62" s="3">
        <v>59</v>
      </c>
      <c r="B62" s="3" t="s">
        <v>648</v>
      </c>
      <c r="C62" s="13">
        <f>450+142+380+100+780+700</f>
        <v>2552</v>
      </c>
      <c r="D62" s="13">
        <f>450+142+380+100+780+700</f>
        <v>2552</v>
      </c>
      <c r="E62" s="3" t="s">
        <v>217</v>
      </c>
      <c r="F62" s="3" t="s">
        <v>649</v>
      </c>
    </row>
    <row r="63" spans="1:6" x14ac:dyDescent="0.25">
      <c r="A63" s="3">
        <v>60</v>
      </c>
      <c r="B63" s="3" t="s">
        <v>648</v>
      </c>
      <c r="C63" s="13">
        <f>270+150</f>
        <v>420</v>
      </c>
      <c r="D63" s="13">
        <f>270+150</f>
        <v>420</v>
      </c>
      <c r="E63" s="3" t="s">
        <v>217</v>
      </c>
      <c r="F63" s="3" t="s">
        <v>649</v>
      </c>
    </row>
    <row r="64" spans="1:6" x14ac:dyDescent="0.25">
      <c r="A64" s="3">
        <v>61</v>
      </c>
      <c r="B64" s="3" t="s">
        <v>648</v>
      </c>
      <c r="C64" s="13">
        <f>450+116+380+100+780+700</f>
        <v>2526</v>
      </c>
      <c r="D64" s="13">
        <f>450+116+380+100+780+700</f>
        <v>2526</v>
      </c>
      <c r="E64" s="3" t="s">
        <v>217</v>
      </c>
      <c r="F64" s="3" t="s">
        <v>649</v>
      </c>
    </row>
    <row r="65" spans="1:6" x14ac:dyDescent="0.25">
      <c r="A65" s="3">
        <v>62</v>
      </c>
      <c r="B65" s="3" t="s">
        <v>648</v>
      </c>
      <c r="C65" s="13">
        <f>116+380+100+780</f>
        <v>1376</v>
      </c>
      <c r="D65" s="13">
        <f>116+380+100+780</f>
        <v>1376</v>
      </c>
      <c r="E65" s="3" t="s">
        <v>217</v>
      </c>
      <c r="F65" s="3" t="s">
        <v>649</v>
      </c>
    </row>
    <row r="66" spans="1:6" x14ac:dyDescent="0.25">
      <c r="A66" s="3">
        <v>63</v>
      </c>
      <c r="B66" s="3" t="s">
        <v>648</v>
      </c>
      <c r="C66" s="13">
        <f>250+100+300</f>
        <v>650</v>
      </c>
      <c r="D66" s="13">
        <f>250+100+300</f>
        <v>650</v>
      </c>
      <c r="E66" s="3" t="s">
        <v>217</v>
      </c>
      <c r="F66" s="3" t="s">
        <v>649</v>
      </c>
    </row>
    <row r="67" spans="1:6" x14ac:dyDescent="0.25">
      <c r="A67" s="3">
        <v>64</v>
      </c>
      <c r="B67" s="3" t="s">
        <v>648</v>
      </c>
      <c r="C67" s="13">
        <f>270+150</f>
        <v>420</v>
      </c>
      <c r="D67" s="13">
        <f>270+150</f>
        <v>420</v>
      </c>
      <c r="E67" s="3" t="s">
        <v>217</v>
      </c>
      <c r="F67" s="3" t="s">
        <v>649</v>
      </c>
    </row>
    <row r="68" spans="1:6" x14ac:dyDescent="0.25">
      <c r="A68" s="3">
        <v>65</v>
      </c>
      <c r="B68" s="3" t="s">
        <v>648</v>
      </c>
      <c r="C68" s="13">
        <v>350</v>
      </c>
      <c r="D68" s="13">
        <v>350</v>
      </c>
      <c r="E68" s="3" t="s">
        <v>217</v>
      </c>
      <c r="F68" s="3" t="s">
        <v>649</v>
      </c>
    </row>
    <row r="69" spans="1:6" x14ac:dyDescent="0.25">
      <c r="A69" s="3">
        <v>66</v>
      </c>
      <c r="B69" s="3" t="s">
        <v>648</v>
      </c>
      <c r="C69" s="13">
        <f>270+150</f>
        <v>420</v>
      </c>
      <c r="D69" s="13">
        <f>270+150</f>
        <v>420</v>
      </c>
      <c r="E69" s="3" t="s">
        <v>217</v>
      </c>
      <c r="F69" s="3" t="s">
        <v>649</v>
      </c>
    </row>
    <row r="70" spans="1:6" x14ac:dyDescent="0.25">
      <c r="A70" s="3">
        <v>67</v>
      </c>
      <c r="B70" s="3" t="s">
        <v>648</v>
      </c>
      <c r="C70" s="13">
        <f>270+150</f>
        <v>420</v>
      </c>
      <c r="D70" s="13">
        <f>270+150</f>
        <v>420</v>
      </c>
      <c r="E70" s="3" t="s">
        <v>217</v>
      </c>
      <c r="F70" s="3" t="s">
        <v>649</v>
      </c>
    </row>
    <row r="71" spans="1:6" x14ac:dyDescent="0.25">
      <c r="A71" s="3">
        <v>68</v>
      </c>
      <c r="B71" s="3" t="s">
        <v>648</v>
      </c>
      <c r="C71" s="13">
        <f t="shared" ref="C71:D72" si="2">250+100</f>
        <v>350</v>
      </c>
      <c r="D71" s="13">
        <f t="shared" si="2"/>
        <v>350</v>
      </c>
      <c r="E71" s="3" t="s">
        <v>217</v>
      </c>
      <c r="F71" s="3" t="s">
        <v>649</v>
      </c>
    </row>
    <row r="72" spans="1:6" x14ac:dyDescent="0.25">
      <c r="A72" s="3">
        <v>69</v>
      </c>
      <c r="B72" s="3" t="s">
        <v>648</v>
      </c>
      <c r="C72" s="13">
        <f t="shared" si="2"/>
        <v>350</v>
      </c>
      <c r="D72" s="13">
        <f t="shared" si="2"/>
        <v>350</v>
      </c>
      <c r="E72" s="3" t="s">
        <v>217</v>
      </c>
      <c r="F72" s="3" t="s">
        <v>649</v>
      </c>
    </row>
    <row r="73" spans="1:6" x14ac:dyDescent="0.25">
      <c r="A73" s="3">
        <v>70</v>
      </c>
      <c r="B73" s="3" t="s">
        <v>631</v>
      </c>
      <c r="C73" s="13">
        <v>0</v>
      </c>
      <c r="D73" s="13">
        <v>0</v>
      </c>
      <c r="E73" s="3" t="s">
        <v>631</v>
      </c>
      <c r="F73" s="3" t="s">
        <v>631</v>
      </c>
    </row>
    <row r="74" spans="1:6" x14ac:dyDescent="0.25">
      <c r="A74" s="3">
        <v>71</v>
      </c>
      <c r="B74" s="3" t="s">
        <v>648</v>
      </c>
      <c r="C74" s="13">
        <f>270+200+150</f>
        <v>620</v>
      </c>
      <c r="D74" s="13">
        <f>270+200+150</f>
        <v>620</v>
      </c>
      <c r="E74" s="3" t="s">
        <v>217</v>
      </c>
      <c r="F74" s="3" t="s">
        <v>649</v>
      </c>
    </row>
    <row r="75" spans="1:6" x14ac:dyDescent="0.25">
      <c r="A75" s="3">
        <v>72</v>
      </c>
      <c r="B75" s="3" t="s">
        <v>631</v>
      </c>
      <c r="C75" s="13">
        <v>0</v>
      </c>
      <c r="D75" s="13">
        <v>0</v>
      </c>
      <c r="E75" s="3" t="s">
        <v>631</v>
      </c>
      <c r="F75" s="3" t="s">
        <v>631</v>
      </c>
    </row>
    <row r="76" spans="1:6" x14ac:dyDescent="0.25">
      <c r="A76" s="3">
        <v>73</v>
      </c>
      <c r="B76" s="3" t="s">
        <v>648</v>
      </c>
      <c r="C76" s="13">
        <f>450+116+380+100+780</f>
        <v>1826</v>
      </c>
      <c r="D76" s="13">
        <f>450+116+380+100+780</f>
        <v>1826</v>
      </c>
      <c r="E76" s="3" t="s">
        <v>217</v>
      </c>
      <c r="F76" s="3" t="s">
        <v>649</v>
      </c>
    </row>
    <row r="77" spans="1:6" x14ac:dyDescent="0.25">
      <c r="A77" s="3">
        <v>74</v>
      </c>
      <c r="B77" s="3" t="s">
        <v>648</v>
      </c>
      <c r="C77" s="13">
        <f>270+150</f>
        <v>420</v>
      </c>
      <c r="D77" s="13">
        <f>270+150</f>
        <v>420</v>
      </c>
      <c r="E77" s="3" t="s">
        <v>217</v>
      </c>
      <c r="F77" s="3" t="s">
        <v>649</v>
      </c>
    </row>
    <row r="78" spans="1:6" x14ac:dyDescent="0.25">
      <c r="A78" s="3">
        <v>75</v>
      </c>
      <c r="B78" s="3" t="s">
        <v>648</v>
      </c>
      <c r="C78" s="13">
        <f>250+100</f>
        <v>350</v>
      </c>
      <c r="D78" s="13">
        <f>250+100</f>
        <v>350</v>
      </c>
      <c r="E78" s="3" t="s">
        <v>217</v>
      </c>
      <c r="F78" s="3" t="s">
        <v>649</v>
      </c>
    </row>
    <row r="79" spans="1:6" x14ac:dyDescent="0.25">
      <c r="A79" s="3">
        <v>76</v>
      </c>
      <c r="B79" s="3" t="s">
        <v>648</v>
      </c>
      <c r="C79" s="13">
        <f>450+58+380+100+780+700</f>
        <v>2468</v>
      </c>
      <c r="D79" s="13">
        <f>450+58+380+100+780+700</f>
        <v>2468</v>
      </c>
      <c r="E79" s="3" t="s">
        <v>217</v>
      </c>
      <c r="F79" s="3" t="s">
        <v>649</v>
      </c>
    </row>
    <row r="80" spans="1:6" x14ac:dyDescent="0.25">
      <c r="A80" s="3">
        <v>77</v>
      </c>
      <c r="B80" s="3" t="s">
        <v>648</v>
      </c>
      <c r="C80" s="13">
        <f>58+380+100+780+700</f>
        <v>2018</v>
      </c>
      <c r="D80" s="13">
        <f>58+380+100+780+700</f>
        <v>2018</v>
      </c>
      <c r="E80" s="3" t="s">
        <v>217</v>
      </c>
      <c r="F80" s="3" t="s">
        <v>649</v>
      </c>
    </row>
    <row r="81" spans="1:6" x14ac:dyDescent="0.25">
      <c r="A81" s="3">
        <v>78</v>
      </c>
      <c r="B81" s="3" t="s">
        <v>648</v>
      </c>
      <c r="C81" s="13">
        <f>450+58+380+100+780</f>
        <v>1768</v>
      </c>
      <c r="D81" s="13">
        <f>450+58+380+100+780</f>
        <v>1768</v>
      </c>
      <c r="E81" s="3" t="s">
        <v>217</v>
      </c>
      <c r="F81" s="3" t="s">
        <v>649</v>
      </c>
    </row>
    <row r="82" spans="1:6" x14ac:dyDescent="0.25">
      <c r="A82" s="3">
        <v>79</v>
      </c>
      <c r="B82" s="3" t="s">
        <v>648</v>
      </c>
      <c r="C82" s="13">
        <f>450+58+380+100+780+700</f>
        <v>2468</v>
      </c>
      <c r="D82" s="13">
        <f>450+58+380+100+780+700</f>
        <v>2468</v>
      </c>
      <c r="E82" s="3" t="s">
        <v>217</v>
      </c>
      <c r="F82" s="3" t="s">
        <v>649</v>
      </c>
    </row>
    <row r="83" spans="1:6" x14ac:dyDescent="0.25">
      <c r="A83" s="3">
        <v>80</v>
      </c>
      <c r="B83" s="3" t="s">
        <v>648</v>
      </c>
      <c r="C83" s="13">
        <v>420</v>
      </c>
      <c r="D83" s="13">
        <v>420</v>
      </c>
      <c r="E83" s="3" t="s">
        <v>217</v>
      </c>
      <c r="F83" s="3" t="s">
        <v>649</v>
      </c>
    </row>
    <row r="84" spans="1:6" x14ac:dyDescent="0.25">
      <c r="A84" s="3">
        <v>81</v>
      </c>
      <c r="B84" s="3" t="s">
        <v>648</v>
      </c>
      <c r="C84" s="13">
        <f>450+58+380+100+780+700</f>
        <v>2468</v>
      </c>
      <c r="D84" s="13">
        <f>450+58+380+100+780+700</f>
        <v>2468</v>
      </c>
      <c r="E84" s="3" t="s">
        <v>217</v>
      </c>
      <c r="F84" s="3" t="s">
        <v>649</v>
      </c>
    </row>
    <row r="85" spans="1:6" x14ac:dyDescent="0.25">
      <c r="A85" s="3">
        <v>82</v>
      </c>
      <c r="B85" s="3" t="s">
        <v>648</v>
      </c>
      <c r="C85" s="13">
        <f>270+200+150</f>
        <v>620</v>
      </c>
      <c r="D85" s="13">
        <f>270+200+150</f>
        <v>620</v>
      </c>
      <c r="E85" s="3" t="s">
        <v>217</v>
      </c>
      <c r="F85" s="3" t="s">
        <v>649</v>
      </c>
    </row>
    <row r="86" spans="1:6" x14ac:dyDescent="0.25">
      <c r="A86" s="3">
        <v>83</v>
      </c>
      <c r="B86" s="3" t="s">
        <v>648</v>
      </c>
      <c r="C86" s="13">
        <f>250+100</f>
        <v>350</v>
      </c>
      <c r="D86" s="13">
        <f>250+100</f>
        <v>350</v>
      </c>
      <c r="E86" s="3" t="s">
        <v>217</v>
      </c>
      <c r="F86" s="3" t="s">
        <v>649</v>
      </c>
    </row>
    <row r="87" spans="1:6" x14ac:dyDescent="0.25">
      <c r="A87" s="3">
        <v>84</v>
      </c>
      <c r="B87" s="3" t="s">
        <v>648</v>
      </c>
      <c r="C87" s="13">
        <f>58+380+100+780</f>
        <v>1318</v>
      </c>
      <c r="D87" s="13">
        <f>58+380+100+780</f>
        <v>1318</v>
      </c>
      <c r="E87" s="3" t="s">
        <v>217</v>
      </c>
      <c r="F87" s="3" t="s">
        <v>649</v>
      </c>
    </row>
    <row r="88" spans="1:6" x14ac:dyDescent="0.25">
      <c r="A88" s="3">
        <v>85</v>
      </c>
      <c r="B88" s="3" t="s">
        <v>648</v>
      </c>
      <c r="C88" s="13">
        <f>450+58+380+100+780</f>
        <v>1768</v>
      </c>
      <c r="D88" s="13">
        <f>450+58+380+100+780</f>
        <v>1768</v>
      </c>
      <c r="E88" s="3" t="s">
        <v>217</v>
      </c>
      <c r="F88" s="3" t="s">
        <v>649</v>
      </c>
    </row>
    <row r="89" spans="1:6" x14ac:dyDescent="0.25">
      <c r="A89" s="3">
        <v>86</v>
      </c>
      <c r="B89" s="3" t="s">
        <v>648</v>
      </c>
      <c r="C89" s="13">
        <f>450+58+380+100+780+700</f>
        <v>2468</v>
      </c>
      <c r="D89" s="13">
        <f>450+58+380+100+780+700</f>
        <v>2468</v>
      </c>
      <c r="E89" s="3" t="s">
        <v>217</v>
      </c>
      <c r="F89" s="3" t="s">
        <v>649</v>
      </c>
    </row>
    <row r="90" spans="1:6" x14ac:dyDescent="0.25">
      <c r="A90" s="3">
        <v>87</v>
      </c>
      <c r="B90" s="3" t="s">
        <v>648</v>
      </c>
      <c r="C90" s="13">
        <f>225+58+380+100+780</f>
        <v>1543</v>
      </c>
      <c r="D90" s="13">
        <f>225+58+380+100+780</f>
        <v>1543</v>
      </c>
      <c r="E90" s="3" t="s">
        <v>217</v>
      </c>
      <c r="F90" s="3" t="s">
        <v>649</v>
      </c>
    </row>
    <row r="91" spans="1:6" x14ac:dyDescent="0.25">
      <c r="A91" s="3">
        <v>88</v>
      </c>
      <c r="B91" s="3" t="s">
        <v>648</v>
      </c>
      <c r="C91" s="13">
        <f>270+150</f>
        <v>420</v>
      </c>
      <c r="D91" s="13">
        <f>270+150</f>
        <v>420</v>
      </c>
      <c r="E91" s="3" t="s">
        <v>217</v>
      </c>
      <c r="F91" s="3" t="s">
        <v>649</v>
      </c>
    </row>
    <row r="92" spans="1:6" x14ac:dyDescent="0.25">
      <c r="A92" s="3">
        <v>89</v>
      </c>
      <c r="B92" s="3" t="s">
        <v>648</v>
      </c>
      <c r="C92" s="13">
        <f>58+380+100+780+700</f>
        <v>2018</v>
      </c>
      <c r="D92" s="13">
        <f>58+380+100+780+700</f>
        <v>2018</v>
      </c>
      <c r="E92" s="3" t="s">
        <v>217</v>
      </c>
      <c r="F92" s="3" t="s">
        <v>649</v>
      </c>
    </row>
    <row r="93" spans="1:6" x14ac:dyDescent="0.25">
      <c r="A93" s="3">
        <v>90</v>
      </c>
      <c r="B93" s="3" t="s">
        <v>648</v>
      </c>
      <c r="C93" s="13">
        <f>58+380+100+780+700</f>
        <v>2018</v>
      </c>
      <c r="D93" s="13">
        <f>58+380+100+780+700</f>
        <v>2018</v>
      </c>
      <c r="E93" s="3" t="s">
        <v>217</v>
      </c>
      <c r="F93" s="3" t="s">
        <v>649</v>
      </c>
    </row>
    <row r="94" spans="1:6" x14ac:dyDescent="0.25">
      <c r="A94" s="3">
        <v>91</v>
      </c>
      <c r="B94" s="3" t="s">
        <v>648</v>
      </c>
      <c r="C94" s="13">
        <f>380+100+780+700</f>
        <v>1960</v>
      </c>
      <c r="D94" s="13">
        <f>380+100+780+700</f>
        <v>1960</v>
      </c>
      <c r="E94" s="3" t="s">
        <v>217</v>
      </c>
      <c r="F94" s="3" t="s">
        <v>649</v>
      </c>
    </row>
    <row r="95" spans="1:6" x14ac:dyDescent="0.25">
      <c r="A95" s="3">
        <v>92</v>
      </c>
      <c r="B95" s="3" t="s">
        <v>648</v>
      </c>
      <c r="C95" s="13">
        <f>380+100+780</f>
        <v>1260</v>
      </c>
      <c r="D95" s="13">
        <f>380+100+780</f>
        <v>1260</v>
      </c>
      <c r="E95" s="3" t="s">
        <v>217</v>
      </c>
      <c r="F95" s="3" t="s">
        <v>649</v>
      </c>
    </row>
    <row r="96" spans="1:6" x14ac:dyDescent="0.25">
      <c r="A96" s="3">
        <v>93</v>
      </c>
      <c r="B96" s="3" t="s">
        <v>648</v>
      </c>
      <c r="C96" s="13">
        <f t="shared" ref="C96:D97" si="3">250+100</f>
        <v>350</v>
      </c>
      <c r="D96" s="13">
        <f t="shared" si="3"/>
        <v>350</v>
      </c>
      <c r="E96" s="3" t="s">
        <v>217</v>
      </c>
      <c r="F96" s="3" t="s">
        <v>649</v>
      </c>
    </row>
    <row r="97" spans="1:6" x14ac:dyDescent="0.25">
      <c r="A97" s="3">
        <v>94</v>
      </c>
      <c r="B97" s="3" t="s">
        <v>648</v>
      </c>
      <c r="C97" s="13">
        <f t="shared" si="3"/>
        <v>350</v>
      </c>
      <c r="D97" s="13">
        <f t="shared" si="3"/>
        <v>350</v>
      </c>
      <c r="E97" s="3" t="s">
        <v>217</v>
      </c>
      <c r="F97" s="3" t="s">
        <v>649</v>
      </c>
    </row>
    <row r="98" spans="1:6" x14ac:dyDescent="0.25">
      <c r="A98" s="3">
        <v>95</v>
      </c>
      <c r="B98" s="3" t="s">
        <v>648</v>
      </c>
      <c r="C98" s="13">
        <f>380+100+780+0</f>
        <v>1260</v>
      </c>
      <c r="D98" s="13">
        <f>380+100+780+0</f>
        <v>1260</v>
      </c>
      <c r="E98" s="3" t="s">
        <v>217</v>
      </c>
      <c r="F98" s="3" t="s">
        <v>649</v>
      </c>
    </row>
    <row r="99" spans="1:6" x14ac:dyDescent="0.25">
      <c r="A99" s="3">
        <v>96</v>
      </c>
      <c r="B99" s="3" t="s">
        <v>648</v>
      </c>
      <c r="C99" s="13">
        <f>380+100+780</f>
        <v>1260</v>
      </c>
      <c r="D99" s="13">
        <f>380+100+780</f>
        <v>1260</v>
      </c>
      <c r="E99" s="3" t="s">
        <v>217</v>
      </c>
      <c r="F99" s="3" t="s">
        <v>649</v>
      </c>
    </row>
    <row r="100" spans="1:6" x14ac:dyDescent="0.25">
      <c r="A100" s="3">
        <v>97</v>
      </c>
      <c r="B100" s="3" t="s">
        <v>648</v>
      </c>
      <c r="C100" s="13">
        <f>380+100+780+700</f>
        <v>1960</v>
      </c>
      <c r="D100" s="13">
        <f>380+100+780+700</f>
        <v>1960</v>
      </c>
      <c r="E100" s="3" t="s">
        <v>217</v>
      </c>
      <c r="F100" s="3" t="s">
        <v>649</v>
      </c>
    </row>
    <row r="101" spans="1:6" x14ac:dyDescent="0.25">
      <c r="A101" s="3">
        <v>98</v>
      </c>
      <c r="B101" s="3" t="s">
        <v>648</v>
      </c>
      <c r="C101" s="13">
        <f>270+150</f>
        <v>420</v>
      </c>
      <c r="D101" s="13">
        <f>270+150</f>
        <v>420</v>
      </c>
      <c r="E101" s="3" t="s">
        <v>217</v>
      </c>
      <c r="F101" s="3" t="s">
        <v>649</v>
      </c>
    </row>
    <row r="102" spans="1:6" x14ac:dyDescent="0.25">
      <c r="A102" s="3">
        <v>99</v>
      </c>
      <c r="B102" s="3" t="s">
        <v>648</v>
      </c>
      <c r="C102" s="13">
        <f>380+100+780</f>
        <v>1260</v>
      </c>
      <c r="D102" s="13">
        <f>380+100+780</f>
        <v>1260</v>
      </c>
      <c r="E102" s="3" t="s">
        <v>217</v>
      </c>
      <c r="F102" s="3" t="s">
        <v>649</v>
      </c>
    </row>
    <row r="103" spans="1:6" x14ac:dyDescent="0.25">
      <c r="A103" s="3">
        <v>100</v>
      </c>
      <c r="B103" s="3" t="s">
        <v>648</v>
      </c>
      <c r="C103" s="13">
        <f>380+100+780+0</f>
        <v>1260</v>
      </c>
      <c r="D103" s="13">
        <f>380+100+780+0</f>
        <v>1260</v>
      </c>
      <c r="E103" s="3" t="s">
        <v>217</v>
      </c>
      <c r="F103" s="3" t="s">
        <v>649</v>
      </c>
    </row>
    <row r="104" spans="1:6" x14ac:dyDescent="0.25">
      <c r="A104" s="3">
        <v>101</v>
      </c>
      <c r="B104" s="3" t="s">
        <v>648</v>
      </c>
      <c r="C104" s="13">
        <v>1960</v>
      </c>
      <c r="D104" s="13">
        <v>1960</v>
      </c>
      <c r="E104" s="3" t="s">
        <v>217</v>
      </c>
      <c r="F104" s="3" t="s">
        <v>649</v>
      </c>
    </row>
    <row r="105" spans="1:6" x14ac:dyDescent="0.25">
      <c r="A105" s="3">
        <v>102</v>
      </c>
      <c r="B105" s="3" t="s">
        <v>648</v>
      </c>
      <c r="C105" s="13">
        <f>380+100+780+0</f>
        <v>1260</v>
      </c>
      <c r="D105" s="13">
        <f>380+100+780+0</f>
        <v>1260</v>
      </c>
      <c r="E105" s="3" t="s">
        <v>217</v>
      </c>
      <c r="F105" s="3" t="s">
        <v>649</v>
      </c>
    </row>
    <row r="106" spans="1:6" x14ac:dyDescent="0.25">
      <c r="A106" s="3">
        <v>103</v>
      </c>
      <c r="B106" s="3" t="s">
        <v>648</v>
      </c>
      <c r="C106" s="13">
        <f t="shared" ref="C106:D108" si="4">380+100+780+700</f>
        <v>1960</v>
      </c>
      <c r="D106" s="13">
        <f t="shared" si="4"/>
        <v>1960</v>
      </c>
      <c r="E106" s="3" t="s">
        <v>217</v>
      </c>
      <c r="F106" s="3" t="s">
        <v>649</v>
      </c>
    </row>
    <row r="107" spans="1:6" x14ac:dyDescent="0.25">
      <c r="A107" s="3">
        <v>104</v>
      </c>
      <c r="B107" s="3" t="s">
        <v>648</v>
      </c>
      <c r="C107" s="13">
        <f t="shared" si="4"/>
        <v>1960</v>
      </c>
      <c r="D107" s="13">
        <f t="shared" si="4"/>
        <v>1960</v>
      </c>
      <c r="E107" s="3" t="s">
        <v>217</v>
      </c>
      <c r="F107" s="3" t="s">
        <v>649</v>
      </c>
    </row>
    <row r="108" spans="1:6" x14ac:dyDescent="0.25">
      <c r="A108" s="3">
        <v>105</v>
      </c>
      <c r="B108" s="3" t="s">
        <v>648</v>
      </c>
      <c r="C108" s="13">
        <f t="shared" si="4"/>
        <v>1960</v>
      </c>
      <c r="D108" s="13">
        <f t="shared" si="4"/>
        <v>1960</v>
      </c>
      <c r="E108" s="3" t="s">
        <v>217</v>
      </c>
      <c r="F108" s="3" t="s">
        <v>649</v>
      </c>
    </row>
    <row r="109" spans="1:6" x14ac:dyDescent="0.25">
      <c r="A109" s="3">
        <v>106</v>
      </c>
      <c r="B109" s="3" t="s">
        <v>648</v>
      </c>
      <c r="C109" s="13">
        <f>380+100+780</f>
        <v>1260</v>
      </c>
      <c r="D109" s="13">
        <f>380+100+780</f>
        <v>1260</v>
      </c>
      <c r="E109" s="3" t="s">
        <v>217</v>
      </c>
      <c r="F109" s="3" t="s">
        <v>649</v>
      </c>
    </row>
    <row r="110" spans="1:6" x14ac:dyDescent="0.25">
      <c r="A110" s="3">
        <v>107</v>
      </c>
      <c r="B110" s="3" t="s">
        <v>648</v>
      </c>
      <c r="C110" s="13">
        <f>270+150</f>
        <v>420</v>
      </c>
      <c r="D110" s="13">
        <f>270+150</f>
        <v>420</v>
      </c>
      <c r="E110" s="3" t="s">
        <v>217</v>
      </c>
      <c r="F110" s="3" t="s">
        <v>649</v>
      </c>
    </row>
    <row r="111" spans="1:6" x14ac:dyDescent="0.25">
      <c r="A111" s="3">
        <v>108</v>
      </c>
      <c r="B111" s="3" t="s">
        <v>648</v>
      </c>
      <c r="C111" s="13">
        <f>380+100+780+700</f>
        <v>1960</v>
      </c>
      <c r="D111" s="13">
        <f>380+100+780+700</f>
        <v>1960</v>
      </c>
      <c r="E111" s="3" t="s">
        <v>217</v>
      </c>
      <c r="F111" s="3" t="s">
        <v>649</v>
      </c>
    </row>
    <row r="112" spans="1:6" x14ac:dyDescent="0.25">
      <c r="A112" s="3">
        <v>109</v>
      </c>
      <c r="B112" s="3" t="s">
        <v>648</v>
      </c>
      <c r="C112" s="13">
        <f>380+100+780</f>
        <v>1260</v>
      </c>
      <c r="D112" s="13">
        <f>380+100+780</f>
        <v>1260</v>
      </c>
      <c r="E112" s="3" t="s">
        <v>217</v>
      </c>
      <c r="F112" s="3" t="s">
        <v>649</v>
      </c>
    </row>
    <row r="113" spans="1:6" x14ac:dyDescent="0.25">
      <c r="A113" s="3">
        <v>110</v>
      </c>
      <c r="B113" s="3" t="s">
        <v>648</v>
      </c>
      <c r="C113" s="13">
        <f>250+100</f>
        <v>350</v>
      </c>
      <c r="D113" s="13">
        <f>250+100</f>
        <v>350</v>
      </c>
      <c r="E113" s="3" t="s">
        <v>217</v>
      </c>
      <c r="F113" s="3" t="s">
        <v>649</v>
      </c>
    </row>
    <row r="114" spans="1:6" x14ac:dyDescent="0.25">
      <c r="A114" s="3">
        <v>111</v>
      </c>
      <c r="B114" s="3" t="s">
        <v>648</v>
      </c>
      <c r="C114" s="13">
        <f>250+100</f>
        <v>350</v>
      </c>
      <c r="D114" s="13">
        <f>250+100</f>
        <v>350</v>
      </c>
      <c r="E114" s="3" t="s">
        <v>217</v>
      </c>
      <c r="F114" s="3" t="s">
        <v>649</v>
      </c>
    </row>
    <row r="115" spans="1:6" x14ac:dyDescent="0.25">
      <c r="A115" s="3">
        <v>112</v>
      </c>
      <c r="B115" s="3" t="s">
        <v>648</v>
      </c>
      <c r="C115" s="13">
        <f>380+100+780</f>
        <v>1260</v>
      </c>
      <c r="D115" s="13">
        <f>380+100+780</f>
        <v>1260</v>
      </c>
      <c r="E115" s="3" t="s">
        <v>217</v>
      </c>
      <c r="F115" s="3" t="s">
        <v>649</v>
      </c>
    </row>
    <row r="116" spans="1:6" x14ac:dyDescent="0.25">
      <c r="A116" s="3">
        <v>113</v>
      </c>
      <c r="B116" s="3" t="s">
        <v>648</v>
      </c>
      <c r="C116" s="13">
        <f>135+75</f>
        <v>210</v>
      </c>
      <c r="D116" s="13">
        <f>135+75</f>
        <v>210</v>
      </c>
      <c r="E116" s="3" t="s">
        <v>217</v>
      </c>
      <c r="F116" s="3" t="s">
        <v>649</v>
      </c>
    </row>
    <row r="117" spans="1:6" x14ac:dyDescent="0.25">
      <c r="A117" s="3">
        <v>114</v>
      </c>
      <c r="B117" s="3" t="s">
        <v>648</v>
      </c>
      <c r="C117" s="13">
        <f>270+150</f>
        <v>420</v>
      </c>
      <c r="D117" s="13">
        <f>270+150</f>
        <v>420</v>
      </c>
      <c r="E117" s="3" t="s">
        <v>217</v>
      </c>
      <c r="F117" s="3" t="s">
        <v>649</v>
      </c>
    </row>
    <row r="118" spans="1:6" x14ac:dyDescent="0.25">
      <c r="A118" s="3">
        <v>115</v>
      </c>
      <c r="B118" s="3" t="s">
        <v>648</v>
      </c>
      <c r="C118" s="13">
        <f>380+100+780+700</f>
        <v>1960</v>
      </c>
      <c r="D118" s="13">
        <f>380+100+780+700</f>
        <v>1960</v>
      </c>
      <c r="E118" s="3" t="s">
        <v>217</v>
      </c>
      <c r="F118" s="3" t="s">
        <v>649</v>
      </c>
    </row>
    <row r="119" spans="1:6" x14ac:dyDescent="0.25">
      <c r="A119" s="3">
        <v>116</v>
      </c>
      <c r="B119" s="3" t="s">
        <v>648</v>
      </c>
      <c r="C119" s="13">
        <f>380+100+780</f>
        <v>1260</v>
      </c>
      <c r="D119" s="13">
        <f>380+100+780</f>
        <v>1260</v>
      </c>
      <c r="E119" s="3" t="s">
        <v>217</v>
      </c>
      <c r="F119" s="3" t="s">
        <v>649</v>
      </c>
    </row>
    <row r="120" spans="1:6" x14ac:dyDescent="0.25">
      <c r="A120" s="3">
        <v>117</v>
      </c>
      <c r="B120" s="3" t="s">
        <v>648</v>
      </c>
      <c r="C120" s="13">
        <f>165+75</f>
        <v>240</v>
      </c>
      <c r="D120" s="13">
        <f>165+75</f>
        <v>240</v>
      </c>
      <c r="E120" s="3" t="s">
        <v>217</v>
      </c>
      <c r="F120" s="3" t="s">
        <v>649</v>
      </c>
    </row>
    <row r="121" spans="1:6" x14ac:dyDescent="0.25">
      <c r="A121" s="3">
        <v>118</v>
      </c>
      <c r="B121" s="3" t="s">
        <v>648</v>
      </c>
      <c r="C121" s="13">
        <f>135+75</f>
        <v>210</v>
      </c>
      <c r="D121" s="13">
        <f>135+75</f>
        <v>210</v>
      </c>
      <c r="E121" s="3" t="s">
        <v>217</v>
      </c>
      <c r="F121" s="3" t="s">
        <v>649</v>
      </c>
    </row>
    <row r="122" spans="1:6" x14ac:dyDescent="0.25">
      <c r="A122" s="3">
        <v>119</v>
      </c>
      <c r="B122" s="3" t="s">
        <v>648</v>
      </c>
      <c r="C122" s="13">
        <f t="shared" ref="C122:D124" si="5">125+50</f>
        <v>175</v>
      </c>
      <c r="D122" s="13">
        <f t="shared" si="5"/>
        <v>175</v>
      </c>
      <c r="E122" s="3" t="s">
        <v>217</v>
      </c>
      <c r="F122" s="3" t="s">
        <v>649</v>
      </c>
    </row>
    <row r="123" spans="1:6" x14ac:dyDescent="0.25">
      <c r="A123" s="3">
        <v>120</v>
      </c>
      <c r="B123" s="3" t="s">
        <v>648</v>
      </c>
      <c r="C123" s="13">
        <f t="shared" si="5"/>
        <v>175</v>
      </c>
      <c r="D123" s="13">
        <f t="shared" si="5"/>
        <v>175</v>
      </c>
      <c r="E123" s="3" t="s">
        <v>217</v>
      </c>
      <c r="F123" s="3" t="s">
        <v>649</v>
      </c>
    </row>
    <row r="124" spans="1:6" x14ac:dyDescent="0.25">
      <c r="A124" s="3">
        <v>121</v>
      </c>
      <c r="B124" s="3" t="s">
        <v>648</v>
      </c>
      <c r="C124" s="13">
        <f t="shared" si="5"/>
        <v>175</v>
      </c>
      <c r="D124" s="13">
        <f t="shared" si="5"/>
        <v>175</v>
      </c>
      <c r="E124" s="3" t="s">
        <v>217</v>
      </c>
      <c r="F124" s="3" t="s">
        <v>649</v>
      </c>
    </row>
    <row r="125" spans="1:6" x14ac:dyDescent="0.25">
      <c r="A125" s="3">
        <v>122</v>
      </c>
      <c r="B125" s="3" t="s">
        <v>648</v>
      </c>
      <c r="C125" s="13">
        <f>380+100+780</f>
        <v>1260</v>
      </c>
      <c r="D125" s="13">
        <f>380+100+780</f>
        <v>1260</v>
      </c>
      <c r="E125" s="3" t="s">
        <v>217</v>
      </c>
      <c r="F125" s="3" t="s">
        <v>649</v>
      </c>
    </row>
    <row r="126" spans="1:6" x14ac:dyDescent="0.25">
      <c r="A126" s="3">
        <v>123</v>
      </c>
      <c r="B126" s="3" t="s">
        <v>631</v>
      </c>
      <c r="C126" s="13">
        <v>0</v>
      </c>
      <c r="D126" s="13">
        <v>0</v>
      </c>
      <c r="E126" s="3" t="s">
        <v>631</v>
      </c>
      <c r="F126" s="3" t="s">
        <v>631</v>
      </c>
    </row>
    <row r="127" spans="1:6" x14ac:dyDescent="0.25">
      <c r="A127" s="3">
        <v>124</v>
      </c>
      <c r="B127" s="3" t="s">
        <v>631</v>
      </c>
      <c r="C127" s="13">
        <v>0</v>
      </c>
      <c r="D127" s="13">
        <v>0</v>
      </c>
      <c r="E127" s="3" t="s">
        <v>631</v>
      </c>
      <c r="F127" s="3" t="s">
        <v>631</v>
      </c>
    </row>
    <row r="128" spans="1:6" x14ac:dyDescent="0.25">
      <c r="A128" s="3">
        <v>125</v>
      </c>
      <c r="B128" s="3" t="s">
        <v>631</v>
      </c>
      <c r="C128" s="13">
        <v>0</v>
      </c>
      <c r="D128" s="13">
        <v>0</v>
      </c>
      <c r="E128" s="3" t="s">
        <v>631</v>
      </c>
      <c r="F128" s="3" t="s">
        <v>631</v>
      </c>
    </row>
    <row r="129" spans="1:6" x14ac:dyDescent="0.25">
      <c r="A129" s="3">
        <v>126</v>
      </c>
      <c r="B129" s="3" t="s">
        <v>631</v>
      </c>
      <c r="C129" s="13">
        <v>0</v>
      </c>
      <c r="D129" s="13">
        <v>0</v>
      </c>
      <c r="E129" s="3" t="s">
        <v>631</v>
      </c>
      <c r="F129" s="3" t="s">
        <v>631</v>
      </c>
    </row>
    <row r="130" spans="1:6" x14ac:dyDescent="0.25">
      <c r="A130" s="3">
        <v>127</v>
      </c>
      <c r="B130" s="3" t="s">
        <v>631</v>
      </c>
      <c r="C130" s="13">
        <v>0</v>
      </c>
      <c r="D130" s="13">
        <v>0</v>
      </c>
      <c r="E130" s="3" t="s">
        <v>631</v>
      </c>
      <c r="F130" s="3" t="s">
        <v>631</v>
      </c>
    </row>
    <row r="131" spans="1:6" x14ac:dyDescent="0.25">
      <c r="A131" s="3">
        <v>128</v>
      </c>
      <c r="B131" s="3" t="s">
        <v>631</v>
      </c>
      <c r="C131" s="13">
        <v>0</v>
      </c>
      <c r="D131" s="13">
        <v>0</v>
      </c>
      <c r="E131" s="3" t="s">
        <v>631</v>
      </c>
      <c r="F131" s="3" t="s">
        <v>631</v>
      </c>
    </row>
    <row r="132" spans="1:6" x14ac:dyDescent="0.25">
      <c r="A132" s="3">
        <v>129</v>
      </c>
      <c r="B132" s="3" t="s">
        <v>631</v>
      </c>
      <c r="C132" s="13">
        <v>0</v>
      </c>
      <c r="D132" s="13">
        <v>0</v>
      </c>
      <c r="E132" s="3" t="s">
        <v>631</v>
      </c>
      <c r="F132" s="3" t="s">
        <v>631</v>
      </c>
    </row>
    <row r="133" spans="1:6" x14ac:dyDescent="0.25">
      <c r="A133" s="3">
        <v>130</v>
      </c>
      <c r="B133" s="3" t="s">
        <v>631</v>
      </c>
      <c r="C133" s="13">
        <v>0</v>
      </c>
      <c r="D133" s="13">
        <v>0</v>
      </c>
      <c r="E133" s="3" t="s">
        <v>631</v>
      </c>
      <c r="F133" s="3" t="s">
        <v>631</v>
      </c>
    </row>
    <row r="134" spans="1:6" x14ac:dyDescent="0.25">
      <c r="A134" s="3">
        <v>131</v>
      </c>
      <c r="B134" s="3" t="s">
        <v>631</v>
      </c>
      <c r="C134" s="13">
        <v>0</v>
      </c>
      <c r="D134" s="13">
        <v>0</v>
      </c>
      <c r="E134" s="3" t="s">
        <v>631</v>
      </c>
      <c r="F134" s="3" t="s">
        <v>631</v>
      </c>
    </row>
    <row r="135" spans="1:6" x14ac:dyDescent="0.25">
      <c r="A135" s="3">
        <v>132</v>
      </c>
      <c r="B135" s="3" t="s">
        <v>631</v>
      </c>
      <c r="C135" s="13">
        <v>0</v>
      </c>
      <c r="D135" s="13">
        <v>0</v>
      </c>
      <c r="E135" s="3" t="s">
        <v>631</v>
      </c>
      <c r="F135" s="3" t="s">
        <v>631</v>
      </c>
    </row>
    <row r="136" spans="1:6" x14ac:dyDescent="0.25">
      <c r="A136" s="3">
        <v>133</v>
      </c>
      <c r="B136" s="3" t="s">
        <v>631</v>
      </c>
      <c r="C136" s="13">
        <v>0</v>
      </c>
      <c r="D136" s="13">
        <v>0</v>
      </c>
      <c r="E136" s="3" t="s">
        <v>631</v>
      </c>
      <c r="F136" s="3" t="s">
        <v>631</v>
      </c>
    </row>
    <row r="137" spans="1:6" x14ac:dyDescent="0.25">
      <c r="A137" s="3">
        <v>134</v>
      </c>
      <c r="B137" s="3" t="s">
        <v>631</v>
      </c>
      <c r="C137" s="13">
        <v>0</v>
      </c>
      <c r="D137" s="13">
        <v>0</v>
      </c>
      <c r="E137" s="3" t="s">
        <v>631</v>
      </c>
      <c r="F137" s="3" t="s">
        <v>631</v>
      </c>
    </row>
    <row r="138" spans="1:6" x14ac:dyDescent="0.25">
      <c r="A138" s="3">
        <v>135</v>
      </c>
      <c r="B138" s="3" t="s">
        <v>631</v>
      </c>
      <c r="C138" s="13">
        <v>0</v>
      </c>
      <c r="D138" s="13">
        <v>0</v>
      </c>
      <c r="E138" s="3" t="s">
        <v>631</v>
      </c>
      <c r="F138" s="3" t="s">
        <v>631</v>
      </c>
    </row>
    <row r="139" spans="1:6" x14ac:dyDescent="0.25">
      <c r="A139" s="3">
        <v>136</v>
      </c>
      <c r="B139" s="3" t="s">
        <v>631</v>
      </c>
      <c r="C139" s="13">
        <v>0</v>
      </c>
      <c r="D139" s="13">
        <v>0</v>
      </c>
      <c r="E139" s="3" t="s">
        <v>631</v>
      </c>
      <c r="F139" s="3" t="s">
        <v>631</v>
      </c>
    </row>
    <row r="140" spans="1:6" x14ac:dyDescent="0.25">
      <c r="A140" s="3">
        <v>137</v>
      </c>
      <c r="B140" s="3" t="s">
        <v>631</v>
      </c>
      <c r="C140" s="13">
        <v>0</v>
      </c>
      <c r="D140" s="13">
        <v>0</v>
      </c>
      <c r="E140" s="3" t="s">
        <v>631</v>
      </c>
      <c r="F140" s="3" t="s">
        <v>631</v>
      </c>
    </row>
    <row r="141" spans="1:6" x14ac:dyDescent="0.25">
      <c r="A141" s="3">
        <v>138</v>
      </c>
      <c r="B141" s="3" t="s">
        <v>631</v>
      </c>
      <c r="C141" s="13">
        <v>0</v>
      </c>
      <c r="D141" s="13">
        <v>0</v>
      </c>
      <c r="E141" s="3" t="s">
        <v>631</v>
      </c>
      <c r="F141" s="3" t="s">
        <v>631</v>
      </c>
    </row>
    <row r="142" spans="1:6" x14ac:dyDescent="0.25">
      <c r="A142" s="3">
        <v>139</v>
      </c>
      <c r="B142" s="3" t="s">
        <v>631</v>
      </c>
      <c r="C142" s="13">
        <v>0</v>
      </c>
      <c r="D142" s="13">
        <v>0</v>
      </c>
      <c r="E142" s="3" t="s">
        <v>631</v>
      </c>
      <c r="F142" s="3" t="s">
        <v>631</v>
      </c>
    </row>
    <row r="143" spans="1:6" x14ac:dyDescent="0.25">
      <c r="A143" s="3">
        <v>140</v>
      </c>
      <c r="B143" s="3" t="s">
        <v>631</v>
      </c>
      <c r="C143" s="13">
        <v>0</v>
      </c>
      <c r="D143" s="13">
        <v>0</v>
      </c>
      <c r="E143" s="3" t="s">
        <v>631</v>
      </c>
      <c r="F143" s="3" t="s">
        <v>631</v>
      </c>
    </row>
    <row r="144" spans="1:6" x14ac:dyDescent="0.25">
      <c r="A144" s="3">
        <v>141</v>
      </c>
      <c r="B144" s="3" t="s">
        <v>631</v>
      </c>
      <c r="C144" s="13">
        <v>0</v>
      </c>
      <c r="D144" s="13">
        <v>0</v>
      </c>
      <c r="E144" s="3" t="s">
        <v>631</v>
      </c>
      <c r="F144" s="3" t="s">
        <v>631</v>
      </c>
    </row>
    <row r="145" spans="1:6" x14ac:dyDescent="0.25">
      <c r="A145" s="3">
        <v>142</v>
      </c>
      <c r="B145" s="3" t="s">
        <v>631</v>
      </c>
      <c r="C145" s="13">
        <v>0</v>
      </c>
      <c r="D145" s="13">
        <v>0</v>
      </c>
      <c r="E145" s="3" t="s">
        <v>631</v>
      </c>
      <c r="F145" s="3" t="s">
        <v>631</v>
      </c>
    </row>
    <row r="146" spans="1:6" x14ac:dyDescent="0.25">
      <c r="A146" s="3">
        <v>143</v>
      </c>
      <c r="B146" s="3" t="s">
        <v>631</v>
      </c>
      <c r="C146" s="13">
        <v>0</v>
      </c>
      <c r="D146" s="13">
        <v>0</v>
      </c>
      <c r="E146" s="3" t="s">
        <v>631</v>
      </c>
      <c r="F146" s="3" t="s">
        <v>631</v>
      </c>
    </row>
    <row r="147" spans="1:6" x14ac:dyDescent="0.25">
      <c r="A147" s="3">
        <v>144</v>
      </c>
      <c r="B147" s="3" t="s">
        <v>631</v>
      </c>
      <c r="C147" s="13">
        <v>0</v>
      </c>
      <c r="D147" s="13">
        <v>0</v>
      </c>
      <c r="E147" s="3" t="s">
        <v>631</v>
      </c>
      <c r="F147" s="3" t="s">
        <v>631</v>
      </c>
    </row>
    <row r="148" spans="1:6" x14ac:dyDescent="0.25">
      <c r="A148" s="3">
        <v>145</v>
      </c>
      <c r="B148" s="3" t="s">
        <v>631</v>
      </c>
      <c r="C148" s="13">
        <v>0</v>
      </c>
      <c r="D148" s="13">
        <v>0</v>
      </c>
      <c r="E148" s="3" t="s">
        <v>631</v>
      </c>
      <c r="F148" s="3" t="s">
        <v>631</v>
      </c>
    </row>
    <row r="149" spans="1:6" x14ac:dyDescent="0.25">
      <c r="A149" s="3">
        <v>146</v>
      </c>
      <c r="B149" s="3" t="s">
        <v>631</v>
      </c>
      <c r="C149" s="13">
        <v>0</v>
      </c>
      <c r="D149" s="13">
        <v>0</v>
      </c>
      <c r="E149" s="3" t="s">
        <v>631</v>
      </c>
      <c r="F149" s="3" t="s">
        <v>631</v>
      </c>
    </row>
    <row r="150" spans="1:6" x14ac:dyDescent="0.25">
      <c r="A150" s="3">
        <v>147</v>
      </c>
      <c r="B150" s="3" t="s">
        <v>631</v>
      </c>
      <c r="C150" s="13">
        <v>0</v>
      </c>
      <c r="D150" s="13">
        <v>0</v>
      </c>
      <c r="E150" s="3" t="s">
        <v>631</v>
      </c>
      <c r="F150" s="3" t="s">
        <v>631</v>
      </c>
    </row>
    <row r="151" spans="1:6" x14ac:dyDescent="0.25">
      <c r="A151" s="3">
        <v>148</v>
      </c>
      <c r="B151" s="3" t="s">
        <v>631</v>
      </c>
      <c r="C151" s="13">
        <v>0</v>
      </c>
      <c r="D151" s="13">
        <v>0</v>
      </c>
      <c r="E151" s="3" t="s">
        <v>631</v>
      </c>
      <c r="F151" s="3" t="s">
        <v>631</v>
      </c>
    </row>
    <row r="152" spans="1:6" x14ac:dyDescent="0.25">
      <c r="A152" s="3">
        <v>149</v>
      </c>
      <c r="B152" s="3" t="s">
        <v>631</v>
      </c>
      <c r="C152" s="13">
        <v>0</v>
      </c>
      <c r="D152" s="13">
        <v>0</v>
      </c>
      <c r="E152" s="3" t="s">
        <v>631</v>
      </c>
      <c r="F152" s="3" t="s">
        <v>631</v>
      </c>
    </row>
    <row r="153" spans="1:6" x14ac:dyDescent="0.25">
      <c r="A153" s="3">
        <v>150</v>
      </c>
      <c r="B153" s="3" t="s">
        <v>631</v>
      </c>
      <c r="C153" s="13">
        <v>0</v>
      </c>
      <c r="D153" s="13">
        <v>0</v>
      </c>
      <c r="E153" s="3" t="s">
        <v>631</v>
      </c>
      <c r="F153" s="3" t="s">
        <v>631</v>
      </c>
    </row>
    <row r="154" spans="1:6" x14ac:dyDescent="0.25">
      <c r="A154" s="3">
        <v>151</v>
      </c>
      <c r="B154" s="3" t="s">
        <v>631</v>
      </c>
      <c r="C154" s="13">
        <v>0</v>
      </c>
      <c r="D154" s="13">
        <v>0</v>
      </c>
      <c r="E154" s="3" t="s">
        <v>631</v>
      </c>
      <c r="F154" s="3" t="s">
        <v>631</v>
      </c>
    </row>
    <row r="155" spans="1:6" x14ac:dyDescent="0.25">
      <c r="A155" s="3">
        <v>152</v>
      </c>
      <c r="B155" s="3" t="s">
        <v>631</v>
      </c>
      <c r="C155" s="13">
        <v>0</v>
      </c>
      <c r="D155" s="13">
        <v>0</v>
      </c>
      <c r="E155" s="3" t="s">
        <v>631</v>
      </c>
      <c r="F155" s="3" t="s">
        <v>631</v>
      </c>
    </row>
    <row r="156" spans="1:6" x14ac:dyDescent="0.25">
      <c r="A156" s="3">
        <v>153</v>
      </c>
      <c r="B156" s="3" t="s">
        <v>648</v>
      </c>
      <c r="C156" s="13">
        <f t="shared" ref="C156:D158" si="6">278+380+100+780</f>
        <v>1538</v>
      </c>
      <c r="D156" s="13">
        <f t="shared" si="6"/>
        <v>1538</v>
      </c>
      <c r="E156" s="3" t="s">
        <v>217</v>
      </c>
      <c r="F156" s="3" t="s">
        <v>649</v>
      </c>
    </row>
    <row r="157" spans="1:6" x14ac:dyDescent="0.25">
      <c r="A157" s="3">
        <v>154</v>
      </c>
      <c r="B157" s="3" t="s">
        <v>648</v>
      </c>
      <c r="C157" s="13">
        <f t="shared" si="6"/>
        <v>1538</v>
      </c>
      <c r="D157" s="13">
        <f t="shared" si="6"/>
        <v>1538</v>
      </c>
      <c r="E157" s="3" t="s">
        <v>217</v>
      </c>
      <c r="F157" s="3" t="s">
        <v>649</v>
      </c>
    </row>
    <row r="158" spans="1:6" x14ac:dyDescent="0.25">
      <c r="A158" s="3">
        <v>155</v>
      </c>
      <c r="B158" s="3" t="s">
        <v>648</v>
      </c>
      <c r="C158" s="13">
        <f t="shared" si="6"/>
        <v>1538</v>
      </c>
      <c r="D158" s="13">
        <f t="shared" si="6"/>
        <v>1538</v>
      </c>
      <c r="E158" s="3" t="s">
        <v>217</v>
      </c>
      <c r="F158" s="3" t="s">
        <v>649</v>
      </c>
    </row>
    <row r="159" spans="1:6" x14ac:dyDescent="0.25">
      <c r="A159" s="3">
        <v>156</v>
      </c>
      <c r="B159" s="3" t="s">
        <v>648</v>
      </c>
      <c r="C159" s="13">
        <f>450+278+380+100+780+700</f>
        <v>2688</v>
      </c>
      <c r="D159" s="13">
        <f>450+278+380+100+780+700</f>
        <v>2688</v>
      </c>
      <c r="E159" s="3" t="s">
        <v>217</v>
      </c>
      <c r="F159" s="3" t="s">
        <v>649</v>
      </c>
    </row>
    <row r="160" spans="1:6" x14ac:dyDescent="0.25">
      <c r="A160" s="3">
        <v>157</v>
      </c>
      <c r="B160" s="3" t="s">
        <v>648</v>
      </c>
      <c r="C160" s="13">
        <f>450+278+380+100+780</f>
        <v>1988</v>
      </c>
      <c r="D160" s="13">
        <f>450+278+380+100+780</f>
        <v>1988</v>
      </c>
      <c r="E160" s="3" t="s">
        <v>217</v>
      </c>
      <c r="F160" s="3" t="s">
        <v>649</v>
      </c>
    </row>
    <row r="161" spans="1:6" x14ac:dyDescent="0.25">
      <c r="A161" s="3">
        <v>158</v>
      </c>
      <c r="B161" s="3" t="s">
        <v>648</v>
      </c>
      <c r="C161" s="13">
        <f>278+380+100+780+700</f>
        <v>2238</v>
      </c>
      <c r="D161" s="13">
        <f>278+380+100+780+700</f>
        <v>2238</v>
      </c>
      <c r="E161" s="3" t="s">
        <v>217</v>
      </c>
      <c r="F161" s="3" t="s">
        <v>649</v>
      </c>
    </row>
    <row r="162" spans="1:6" x14ac:dyDescent="0.25">
      <c r="A162" s="3">
        <v>159</v>
      </c>
      <c r="B162" s="3" t="s">
        <v>648</v>
      </c>
      <c r="C162" s="13">
        <f>450+278+380+100+780+0</f>
        <v>1988</v>
      </c>
      <c r="D162" s="13">
        <f>450+278+380+100+780+0</f>
        <v>1988</v>
      </c>
      <c r="E162" s="3" t="s">
        <v>217</v>
      </c>
      <c r="F162" s="3" t="s">
        <v>649</v>
      </c>
    </row>
    <row r="163" spans="1:6" x14ac:dyDescent="0.25">
      <c r="A163" s="3">
        <v>160</v>
      </c>
      <c r="B163" s="3" t="s">
        <v>648</v>
      </c>
      <c r="C163" s="13">
        <f>0+142+380+100+780</f>
        <v>1402</v>
      </c>
      <c r="D163" s="13">
        <f>0+142+380+100+780</f>
        <v>1402</v>
      </c>
      <c r="E163" s="3" t="s">
        <v>217</v>
      </c>
      <c r="F163" s="3" t="s">
        <v>649</v>
      </c>
    </row>
    <row r="164" spans="1:6" x14ac:dyDescent="0.25">
      <c r="A164" s="3">
        <v>161</v>
      </c>
      <c r="B164" s="3" t="s">
        <v>648</v>
      </c>
      <c r="C164" s="13">
        <f>278+380+100+780</f>
        <v>1538</v>
      </c>
      <c r="D164" s="13">
        <f>278+380+100+780</f>
        <v>1538</v>
      </c>
      <c r="E164" s="3" t="s">
        <v>217</v>
      </c>
      <c r="F164" s="3" t="s">
        <v>649</v>
      </c>
    </row>
    <row r="165" spans="1:6" x14ac:dyDescent="0.25">
      <c r="A165" s="3">
        <v>162</v>
      </c>
      <c r="B165" s="3" t="s">
        <v>648</v>
      </c>
      <c r="C165" s="13">
        <f>450+142+380+100+780+0</f>
        <v>1852</v>
      </c>
      <c r="D165" s="13">
        <f>450+142+380+100+780+0</f>
        <v>1852</v>
      </c>
      <c r="E165" s="3" t="s">
        <v>217</v>
      </c>
      <c r="F165" s="3" t="s">
        <v>649</v>
      </c>
    </row>
    <row r="166" spans="1:6" x14ac:dyDescent="0.25">
      <c r="A166" s="3">
        <v>163</v>
      </c>
      <c r="B166" s="3" t="s">
        <v>648</v>
      </c>
      <c r="C166" s="13">
        <f>142+380+100+780</f>
        <v>1402</v>
      </c>
      <c r="D166" s="13">
        <f>142+380+100+780</f>
        <v>1402</v>
      </c>
      <c r="E166" s="3" t="s">
        <v>217</v>
      </c>
      <c r="F166" s="3" t="s">
        <v>649</v>
      </c>
    </row>
    <row r="167" spans="1:6" x14ac:dyDescent="0.25">
      <c r="A167" s="3">
        <v>164</v>
      </c>
      <c r="B167" s="3" t="s">
        <v>648</v>
      </c>
      <c r="C167" s="13">
        <f>450+142+380+100+780+700</f>
        <v>2552</v>
      </c>
      <c r="D167" s="13">
        <f>450+142+380+100+780+700</f>
        <v>2552</v>
      </c>
      <c r="E167" s="3" t="s">
        <v>217</v>
      </c>
      <c r="F167" s="3" t="s">
        <v>649</v>
      </c>
    </row>
    <row r="168" spans="1:6" x14ac:dyDescent="0.25">
      <c r="A168" s="3">
        <v>165</v>
      </c>
      <c r="B168" s="3" t="s">
        <v>648</v>
      </c>
      <c r="C168" s="13">
        <f>58+380+100+780</f>
        <v>1318</v>
      </c>
      <c r="D168" s="13">
        <f>58+380+100+780</f>
        <v>1318</v>
      </c>
      <c r="E168" s="3" t="s">
        <v>217</v>
      </c>
      <c r="F168" s="3" t="s">
        <v>649</v>
      </c>
    </row>
    <row r="169" spans="1:6" x14ac:dyDescent="0.25">
      <c r="A169" s="3">
        <v>166</v>
      </c>
      <c r="B169" s="3" t="s">
        <v>648</v>
      </c>
      <c r="C169" s="13">
        <f>450+58+380+100+780</f>
        <v>1768</v>
      </c>
      <c r="D169" s="13">
        <f>450+58+380+100+780</f>
        <v>1768</v>
      </c>
      <c r="E169" s="3" t="s">
        <v>217</v>
      </c>
      <c r="F169" s="3" t="s">
        <v>649</v>
      </c>
    </row>
    <row r="170" spans="1:6" x14ac:dyDescent="0.25">
      <c r="A170" s="3">
        <v>167</v>
      </c>
      <c r="B170" s="3" t="s">
        <v>648</v>
      </c>
      <c r="C170" s="13">
        <f>0+278+380+100+780</f>
        <v>1538</v>
      </c>
      <c r="D170" s="13">
        <f>0+278+380+100+780</f>
        <v>1538</v>
      </c>
      <c r="E170" s="3" t="s">
        <v>217</v>
      </c>
      <c r="F170" s="3" t="s">
        <v>649</v>
      </c>
    </row>
    <row r="171" spans="1:6" x14ac:dyDescent="0.25">
      <c r="A171" s="3">
        <v>168</v>
      </c>
      <c r="B171" s="3" t="s">
        <v>648</v>
      </c>
      <c r="C171" s="13">
        <f>58+380+100+780</f>
        <v>1318</v>
      </c>
      <c r="D171" s="13">
        <f>58+380+100+780</f>
        <v>1318</v>
      </c>
      <c r="E171" s="3" t="s">
        <v>217</v>
      </c>
      <c r="F171" s="3" t="s">
        <v>649</v>
      </c>
    </row>
    <row r="172" spans="1:6" x14ac:dyDescent="0.25">
      <c r="A172" s="3">
        <v>169</v>
      </c>
      <c r="B172" s="3" t="s">
        <v>648</v>
      </c>
      <c r="C172" s="13">
        <f>278+380+100+780+700</f>
        <v>2238</v>
      </c>
      <c r="D172" s="13">
        <f>278+380+100+780+700</f>
        <v>2238</v>
      </c>
      <c r="E172" s="3" t="s">
        <v>217</v>
      </c>
      <c r="F172" s="3" t="s">
        <v>649</v>
      </c>
    </row>
    <row r="173" spans="1:6" x14ac:dyDescent="0.25">
      <c r="A173" s="3">
        <v>170</v>
      </c>
      <c r="B173" s="3" t="s">
        <v>648</v>
      </c>
      <c r="C173" s="13">
        <f>58+380+100+780+0</f>
        <v>1318</v>
      </c>
      <c r="D173" s="13">
        <f>58+380+100+780+0</f>
        <v>1318</v>
      </c>
      <c r="E173" s="3" t="s">
        <v>217</v>
      </c>
      <c r="F173" s="3" t="s">
        <v>649</v>
      </c>
    </row>
    <row r="174" spans="1:6" x14ac:dyDescent="0.25">
      <c r="A174" s="3">
        <v>171</v>
      </c>
      <c r="B174" s="3" t="s">
        <v>648</v>
      </c>
      <c r="C174" s="13">
        <f>450+224+380+100+780</f>
        <v>1934</v>
      </c>
      <c r="D174" s="13">
        <f>450+224+380+100+780</f>
        <v>1934</v>
      </c>
      <c r="E174" s="3" t="s">
        <v>217</v>
      </c>
      <c r="F174" s="3" t="s">
        <v>649</v>
      </c>
    </row>
    <row r="175" spans="1:6" x14ac:dyDescent="0.25">
      <c r="A175" s="3">
        <v>172</v>
      </c>
      <c r="B175" s="3" t="s">
        <v>648</v>
      </c>
      <c r="C175" s="13">
        <v>1484</v>
      </c>
      <c r="D175" s="13">
        <v>1484</v>
      </c>
      <c r="E175" s="3" t="s">
        <v>217</v>
      </c>
      <c r="F175" s="3" t="s">
        <v>649</v>
      </c>
    </row>
    <row r="176" spans="1:6" x14ac:dyDescent="0.25">
      <c r="A176" s="3">
        <v>173</v>
      </c>
      <c r="B176" s="3" t="s">
        <v>648</v>
      </c>
      <c r="C176" s="13">
        <f>450+224+380+100+780</f>
        <v>1934</v>
      </c>
      <c r="D176" s="13">
        <f>450+224+380+100+780</f>
        <v>1934</v>
      </c>
      <c r="E176" s="3" t="s">
        <v>217</v>
      </c>
      <c r="F176" s="3" t="s">
        <v>649</v>
      </c>
    </row>
    <row r="177" spans="1:6" x14ac:dyDescent="0.25">
      <c r="A177" s="3">
        <v>174</v>
      </c>
      <c r="B177" s="3" t="s">
        <v>648</v>
      </c>
      <c r="C177" s="13">
        <f>450+58+380+100+780+700</f>
        <v>2468</v>
      </c>
      <c r="D177" s="13">
        <f>450+58+380+100+780+700</f>
        <v>2468</v>
      </c>
      <c r="E177" s="3" t="s">
        <v>217</v>
      </c>
      <c r="F177" s="3" t="s">
        <v>649</v>
      </c>
    </row>
    <row r="178" spans="1:6" x14ac:dyDescent="0.25">
      <c r="A178" s="3">
        <v>175</v>
      </c>
      <c r="B178" s="3" t="s">
        <v>648</v>
      </c>
      <c r="C178" s="13">
        <f>450+58+380+100+780+0</f>
        <v>1768</v>
      </c>
      <c r="D178" s="13">
        <f>450+58+380+100+780+0</f>
        <v>1768</v>
      </c>
      <c r="E178" s="3" t="s">
        <v>217</v>
      </c>
      <c r="F178" s="3" t="s">
        <v>649</v>
      </c>
    </row>
    <row r="179" spans="1:6" x14ac:dyDescent="0.25">
      <c r="A179" s="3">
        <v>176</v>
      </c>
      <c r="B179" s="3" t="s">
        <v>648</v>
      </c>
      <c r="C179" s="13">
        <f>450+58+380+100+780</f>
        <v>1768</v>
      </c>
      <c r="D179" s="13">
        <f>450+58+380+100+780</f>
        <v>1768</v>
      </c>
      <c r="E179" s="3" t="s">
        <v>217</v>
      </c>
      <c r="F179" s="3" t="s">
        <v>649</v>
      </c>
    </row>
    <row r="180" spans="1:6" x14ac:dyDescent="0.25">
      <c r="A180" s="3">
        <v>177</v>
      </c>
      <c r="B180" s="3" t="s">
        <v>648</v>
      </c>
      <c r="C180" s="13">
        <f>224+380+100+780</f>
        <v>1484</v>
      </c>
      <c r="D180" s="13">
        <f>224+380+100+780</f>
        <v>1484</v>
      </c>
      <c r="E180" s="3" t="s">
        <v>217</v>
      </c>
      <c r="F180" s="3" t="s">
        <v>649</v>
      </c>
    </row>
    <row r="181" spans="1:6" x14ac:dyDescent="0.25">
      <c r="A181" s="3">
        <v>178</v>
      </c>
      <c r="B181" s="3" t="s">
        <v>648</v>
      </c>
      <c r="C181" s="13">
        <f>224+380+1400+780</f>
        <v>2784</v>
      </c>
      <c r="D181" s="13">
        <f>224+380+1400+780</f>
        <v>2784</v>
      </c>
      <c r="E181" s="3" t="s">
        <v>217</v>
      </c>
      <c r="F181" s="3" t="s">
        <v>649</v>
      </c>
    </row>
    <row r="182" spans="1:6" x14ac:dyDescent="0.25">
      <c r="A182" s="3">
        <v>179</v>
      </c>
      <c r="B182" s="3" t="s">
        <v>648</v>
      </c>
      <c r="C182" s="13">
        <f t="shared" ref="C182:D184" si="7">58+380+100+780</f>
        <v>1318</v>
      </c>
      <c r="D182" s="13">
        <f t="shared" si="7"/>
        <v>1318</v>
      </c>
      <c r="E182" s="3" t="s">
        <v>217</v>
      </c>
      <c r="F182" s="3" t="s">
        <v>649</v>
      </c>
    </row>
    <row r="183" spans="1:6" x14ac:dyDescent="0.25">
      <c r="A183" s="3">
        <v>180</v>
      </c>
      <c r="B183" s="3" t="s">
        <v>648</v>
      </c>
      <c r="C183" s="13">
        <f t="shared" si="7"/>
        <v>1318</v>
      </c>
      <c r="D183" s="13">
        <f t="shared" si="7"/>
        <v>1318</v>
      </c>
      <c r="E183" s="3" t="s">
        <v>217</v>
      </c>
      <c r="F183" s="3" t="s">
        <v>649</v>
      </c>
    </row>
    <row r="184" spans="1:6" x14ac:dyDescent="0.25">
      <c r="A184" s="3">
        <v>181</v>
      </c>
      <c r="B184" s="3" t="s">
        <v>648</v>
      </c>
      <c r="C184" s="13">
        <f t="shared" si="7"/>
        <v>1318</v>
      </c>
      <c r="D184" s="13">
        <f t="shared" si="7"/>
        <v>1318</v>
      </c>
      <c r="E184" s="3" t="s">
        <v>217</v>
      </c>
      <c r="F184" s="3" t="s">
        <v>649</v>
      </c>
    </row>
    <row r="185" spans="1:6" x14ac:dyDescent="0.25">
      <c r="A185" s="3">
        <v>182</v>
      </c>
      <c r="B185" s="3" t="s">
        <v>631</v>
      </c>
      <c r="C185" s="13">
        <v>0</v>
      </c>
      <c r="D185" s="13">
        <v>0</v>
      </c>
      <c r="E185" s="3" t="s">
        <v>631</v>
      </c>
      <c r="F185" s="3" t="s">
        <v>631</v>
      </c>
    </row>
    <row r="186" spans="1:6" x14ac:dyDescent="0.25">
      <c r="A186" s="3">
        <v>183</v>
      </c>
      <c r="B186" s="3" t="s">
        <v>631</v>
      </c>
      <c r="C186" s="13">
        <v>0</v>
      </c>
      <c r="D186" s="13">
        <v>0</v>
      </c>
      <c r="E186" s="3" t="s">
        <v>631</v>
      </c>
      <c r="F186" s="3" t="s">
        <v>631</v>
      </c>
    </row>
    <row r="187" spans="1:6" x14ac:dyDescent="0.25">
      <c r="A187" s="3">
        <v>184</v>
      </c>
      <c r="B187" s="3" t="s">
        <v>648</v>
      </c>
      <c r="C187" s="13">
        <f>142+380+100+780+0</f>
        <v>1402</v>
      </c>
      <c r="D187" s="13">
        <f>142+380+100+780+0</f>
        <v>1402</v>
      </c>
      <c r="E187" s="3" t="s">
        <v>217</v>
      </c>
      <c r="F187" s="3" t="s">
        <v>649</v>
      </c>
    </row>
    <row r="188" spans="1:6" x14ac:dyDescent="0.25">
      <c r="A188" s="3">
        <v>185</v>
      </c>
      <c r="B188" s="3" t="s">
        <v>648</v>
      </c>
      <c r="C188" s="13">
        <f>450+142+380+100+780</f>
        <v>1852</v>
      </c>
      <c r="D188" s="13">
        <f>450+142+380+100+780</f>
        <v>1852</v>
      </c>
      <c r="E188" s="3" t="s">
        <v>217</v>
      </c>
      <c r="F188" s="3" t="s">
        <v>649</v>
      </c>
    </row>
    <row r="189" spans="1:6" x14ac:dyDescent="0.25">
      <c r="A189" s="3">
        <v>186</v>
      </c>
      <c r="B189" s="3" t="s">
        <v>648</v>
      </c>
      <c r="C189" s="13">
        <f>250+100</f>
        <v>350</v>
      </c>
      <c r="D189" s="13">
        <f>250+100</f>
        <v>350</v>
      </c>
      <c r="E189" s="3" t="s">
        <v>217</v>
      </c>
      <c r="F189" s="3" t="s">
        <v>649</v>
      </c>
    </row>
    <row r="190" spans="1:6" x14ac:dyDescent="0.25">
      <c r="A190" s="3">
        <v>187</v>
      </c>
      <c r="B190" s="3" t="s">
        <v>648</v>
      </c>
      <c r="C190" s="13">
        <f>252+100</f>
        <v>352</v>
      </c>
      <c r="D190" s="13">
        <f>252+100</f>
        <v>352</v>
      </c>
      <c r="E190" s="3" t="s">
        <v>217</v>
      </c>
      <c r="F190" s="3" t="s">
        <v>649</v>
      </c>
    </row>
    <row r="191" spans="1:6" x14ac:dyDescent="0.25">
      <c r="A191" s="3">
        <v>188</v>
      </c>
      <c r="B191" s="3" t="s">
        <v>648</v>
      </c>
      <c r="C191" s="13">
        <f>450+142+380+100+780</f>
        <v>1852</v>
      </c>
      <c r="D191" s="13">
        <f>450+142+380+100+780</f>
        <v>1852</v>
      </c>
      <c r="E191" s="3" t="s">
        <v>217</v>
      </c>
      <c r="F191" s="3" t="s">
        <v>649</v>
      </c>
    </row>
    <row r="192" spans="1:6" x14ac:dyDescent="0.25">
      <c r="A192" s="3">
        <v>189</v>
      </c>
      <c r="B192" s="3" t="s">
        <v>648</v>
      </c>
      <c r="C192" s="13">
        <f>142+380+100+780</f>
        <v>1402</v>
      </c>
      <c r="D192" s="13">
        <f>142+380+100+780</f>
        <v>1402</v>
      </c>
      <c r="E192" s="3" t="s">
        <v>217</v>
      </c>
      <c r="F192" s="3" t="s">
        <v>649</v>
      </c>
    </row>
    <row r="193" spans="1:6" x14ac:dyDescent="0.25">
      <c r="A193" s="3">
        <v>190</v>
      </c>
      <c r="B193" s="3" t="s">
        <v>648</v>
      </c>
      <c r="C193" s="13">
        <f t="shared" ref="C193:D195" si="8">142+380+100+780+700</f>
        <v>2102</v>
      </c>
      <c r="D193" s="13">
        <f t="shared" si="8"/>
        <v>2102</v>
      </c>
      <c r="E193" s="3" t="s">
        <v>217</v>
      </c>
      <c r="F193" s="3" t="s">
        <v>649</v>
      </c>
    </row>
    <row r="194" spans="1:6" x14ac:dyDescent="0.25">
      <c r="A194" s="3">
        <v>191</v>
      </c>
      <c r="B194" s="3" t="s">
        <v>648</v>
      </c>
      <c r="C194" s="13">
        <f t="shared" si="8"/>
        <v>2102</v>
      </c>
      <c r="D194" s="13">
        <f t="shared" si="8"/>
        <v>2102</v>
      </c>
      <c r="E194" s="3" t="s">
        <v>217</v>
      </c>
      <c r="F194" s="3" t="s">
        <v>649</v>
      </c>
    </row>
    <row r="195" spans="1:6" x14ac:dyDescent="0.25">
      <c r="A195" s="3">
        <v>192</v>
      </c>
      <c r="B195" s="3" t="s">
        <v>648</v>
      </c>
      <c r="C195" s="13">
        <f t="shared" si="8"/>
        <v>2102</v>
      </c>
      <c r="D195" s="13">
        <f t="shared" si="8"/>
        <v>2102</v>
      </c>
      <c r="E195" s="3" t="s">
        <v>217</v>
      </c>
      <c r="F195" s="3" t="s">
        <v>649</v>
      </c>
    </row>
    <row r="196" spans="1:6" x14ac:dyDescent="0.25">
      <c r="A196" s="3">
        <v>193</v>
      </c>
      <c r="B196" s="3" t="s">
        <v>648</v>
      </c>
      <c r="C196" s="13">
        <f>142+380+100+780</f>
        <v>1402</v>
      </c>
      <c r="D196" s="13">
        <f>142+380+100+780</f>
        <v>1402</v>
      </c>
      <c r="E196" s="3" t="s">
        <v>217</v>
      </c>
      <c r="F196" s="3" t="s">
        <v>649</v>
      </c>
    </row>
    <row r="197" spans="1:6" x14ac:dyDescent="0.25">
      <c r="A197" s="3">
        <v>194</v>
      </c>
      <c r="B197" s="3" t="s">
        <v>648</v>
      </c>
      <c r="C197" s="13">
        <f>250+100+300</f>
        <v>650</v>
      </c>
      <c r="D197" s="13">
        <f>250+100+300</f>
        <v>650</v>
      </c>
      <c r="E197" s="3" t="s">
        <v>217</v>
      </c>
      <c r="F197" s="3" t="s">
        <v>649</v>
      </c>
    </row>
    <row r="198" spans="1:6" x14ac:dyDescent="0.25">
      <c r="A198" s="3">
        <v>195</v>
      </c>
      <c r="B198" s="3" t="s">
        <v>648</v>
      </c>
      <c r="C198" s="13">
        <f>270+150</f>
        <v>420</v>
      </c>
      <c r="D198" s="13">
        <f>270+150</f>
        <v>420</v>
      </c>
      <c r="E198" s="3" t="s">
        <v>217</v>
      </c>
      <c r="F198" s="3" t="s">
        <v>649</v>
      </c>
    </row>
    <row r="199" spans="1:6" x14ac:dyDescent="0.25">
      <c r="A199" s="3">
        <v>196</v>
      </c>
      <c r="B199" s="3" t="s">
        <v>648</v>
      </c>
      <c r="C199" s="13">
        <v>350</v>
      </c>
      <c r="D199" s="13">
        <v>350</v>
      </c>
      <c r="E199" s="3" t="s">
        <v>217</v>
      </c>
      <c r="F199" s="3" t="s">
        <v>649</v>
      </c>
    </row>
    <row r="200" spans="1:6" x14ac:dyDescent="0.25">
      <c r="A200" s="3">
        <v>197</v>
      </c>
      <c r="B200" s="3" t="s">
        <v>648</v>
      </c>
      <c r="C200" s="13">
        <f>270+150</f>
        <v>420</v>
      </c>
      <c r="D200" s="13">
        <f>270+150</f>
        <v>420</v>
      </c>
      <c r="E200" s="3" t="s">
        <v>217</v>
      </c>
      <c r="F200" s="3" t="s">
        <v>649</v>
      </c>
    </row>
    <row r="201" spans="1:6" x14ac:dyDescent="0.25">
      <c r="A201" s="3">
        <v>198</v>
      </c>
      <c r="B201" s="3" t="s">
        <v>648</v>
      </c>
      <c r="C201" s="13">
        <f>270+150</f>
        <v>420</v>
      </c>
      <c r="D201" s="13">
        <f>270+150</f>
        <v>420</v>
      </c>
      <c r="E201" s="3" t="s">
        <v>217</v>
      </c>
      <c r="F201" s="3" t="s">
        <v>649</v>
      </c>
    </row>
    <row r="202" spans="1:6" x14ac:dyDescent="0.25">
      <c r="A202" s="3">
        <v>199</v>
      </c>
      <c r="B202" s="3" t="s">
        <v>648</v>
      </c>
      <c r="C202" s="13">
        <f>250+100</f>
        <v>350</v>
      </c>
      <c r="D202" s="13">
        <f>250+100</f>
        <v>350</v>
      </c>
      <c r="E202" s="3" t="s">
        <v>217</v>
      </c>
      <c r="F202" s="3" t="s">
        <v>649</v>
      </c>
    </row>
    <row r="203" spans="1:6" x14ac:dyDescent="0.25">
      <c r="A203" s="3">
        <v>200</v>
      </c>
      <c r="B203" s="3" t="s">
        <v>648</v>
      </c>
      <c r="C203" s="13">
        <f>58+380+100+780</f>
        <v>1318</v>
      </c>
      <c r="D203" s="13">
        <f>58+380+100+780</f>
        <v>1318</v>
      </c>
      <c r="E203" s="3" t="s">
        <v>217</v>
      </c>
      <c r="F203" s="3" t="s">
        <v>649</v>
      </c>
    </row>
    <row r="204" spans="1:6" x14ac:dyDescent="0.25">
      <c r="A204" s="3">
        <v>201</v>
      </c>
      <c r="B204" s="3" t="s">
        <v>648</v>
      </c>
      <c r="C204" s="13">
        <f>450+58+380+100+780+700</f>
        <v>2468</v>
      </c>
      <c r="D204" s="13">
        <f>450+58+380+100+780+700</f>
        <v>2468</v>
      </c>
      <c r="E204" s="3" t="s">
        <v>217</v>
      </c>
      <c r="F204" s="3" t="s">
        <v>649</v>
      </c>
    </row>
    <row r="205" spans="1:6" x14ac:dyDescent="0.25">
      <c r="A205" s="3">
        <v>202</v>
      </c>
      <c r="B205" s="3" t="s">
        <v>648</v>
      </c>
      <c r="C205" s="13">
        <f>250+100</f>
        <v>350</v>
      </c>
      <c r="D205" s="13">
        <f>250+100</f>
        <v>350</v>
      </c>
      <c r="E205" s="3" t="s">
        <v>217</v>
      </c>
      <c r="F205" s="3" t="s">
        <v>649</v>
      </c>
    </row>
    <row r="206" spans="1:6" x14ac:dyDescent="0.25">
      <c r="A206" s="3">
        <v>203</v>
      </c>
      <c r="B206" s="3" t="s">
        <v>648</v>
      </c>
      <c r="C206" s="13">
        <f>270+150</f>
        <v>420</v>
      </c>
      <c r="D206" s="13">
        <f>270+150</f>
        <v>420</v>
      </c>
      <c r="E206" s="3" t="s">
        <v>217</v>
      </c>
      <c r="F206" s="3" t="s">
        <v>649</v>
      </c>
    </row>
    <row r="207" spans="1:6" x14ac:dyDescent="0.25">
      <c r="A207" s="3">
        <v>204</v>
      </c>
      <c r="B207" s="3" t="s">
        <v>648</v>
      </c>
      <c r="C207" s="13">
        <v>1250</v>
      </c>
      <c r="D207" s="13">
        <v>1250</v>
      </c>
      <c r="E207" s="3" t="s">
        <v>217</v>
      </c>
      <c r="F207" s="3" t="s">
        <v>649</v>
      </c>
    </row>
    <row r="208" spans="1:6" x14ac:dyDescent="0.25">
      <c r="A208" s="3">
        <v>205</v>
      </c>
      <c r="B208" s="3" t="s">
        <v>648</v>
      </c>
      <c r="C208" s="13">
        <f>270+150</f>
        <v>420</v>
      </c>
      <c r="D208" s="13">
        <f>270+150</f>
        <v>420</v>
      </c>
      <c r="E208" s="3" t="s">
        <v>217</v>
      </c>
      <c r="F208" s="3" t="s">
        <v>649</v>
      </c>
    </row>
    <row r="209" spans="1:6" x14ac:dyDescent="0.25">
      <c r="A209" s="3">
        <v>206</v>
      </c>
      <c r="B209" s="3" t="s">
        <v>648</v>
      </c>
      <c r="C209" s="13">
        <v>350</v>
      </c>
      <c r="D209" s="13">
        <v>350</v>
      </c>
      <c r="E209" s="3" t="s">
        <v>217</v>
      </c>
      <c r="F209" s="3" t="s">
        <v>649</v>
      </c>
    </row>
    <row r="210" spans="1:6" x14ac:dyDescent="0.25">
      <c r="A210" s="3">
        <v>207</v>
      </c>
      <c r="B210" s="3" t="s">
        <v>648</v>
      </c>
      <c r="C210" s="13">
        <f>270+150</f>
        <v>420</v>
      </c>
      <c r="D210" s="13">
        <f>270+150</f>
        <v>420</v>
      </c>
      <c r="E210" s="3" t="s">
        <v>217</v>
      </c>
      <c r="F210" s="3" t="s">
        <v>649</v>
      </c>
    </row>
    <row r="211" spans="1:6" x14ac:dyDescent="0.25">
      <c r="A211" s="3">
        <v>208</v>
      </c>
      <c r="B211" s="3" t="s">
        <v>648</v>
      </c>
      <c r="C211" s="13">
        <f>270+150</f>
        <v>420</v>
      </c>
      <c r="D211" s="13">
        <f>270+150</f>
        <v>420</v>
      </c>
      <c r="E211" s="3" t="s">
        <v>217</v>
      </c>
      <c r="F211" s="3" t="s">
        <v>649</v>
      </c>
    </row>
    <row r="212" spans="1:6" x14ac:dyDescent="0.25">
      <c r="A212" s="3">
        <v>209</v>
      </c>
      <c r="B212" s="3" t="s">
        <v>648</v>
      </c>
      <c r="C212" s="13">
        <f>116+380+100+780</f>
        <v>1376</v>
      </c>
      <c r="D212" s="13">
        <f>116+380+100+780</f>
        <v>1376</v>
      </c>
      <c r="E212" s="3" t="s">
        <v>217</v>
      </c>
      <c r="F212" s="3" t="s">
        <v>649</v>
      </c>
    </row>
    <row r="213" spans="1:6" x14ac:dyDescent="0.25">
      <c r="A213" s="3">
        <v>210</v>
      </c>
      <c r="B213" s="3" t="s">
        <v>648</v>
      </c>
      <c r="C213" s="13">
        <f>450+142+380+100+780+700</f>
        <v>2552</v>
      </c>
      <c r="D213" s="13">
        <f>450+142+380+100+780+700</f>
        <v>2552</v>
      </c>
      <c r="E213" s="3" t="s">
        <v>217</v>
      </c>
      <c r="F213" s="3" t="s">
        <v>649</v>
      </c>
    </row>
    <row r="214" spans="1:6" x14ac:dyDescent="0.25">
      <c r="A214" s="3">
        <v>211</v>
      </c>
      <c r="B214" s="3" t="s">
        <v>648</v>
      </c>
      <c r="C214" s="13">
        <f>270+150</f>
        <v>420</v>
      </c>
      <c r="D214" s="13">
        <f>270+150</f>
        <v>420</v>
      </c>
      <c r="E214" s="3" t="s">
        <v>217</v>
      </c>
      <c r="F214" s="3" t="s">
        <v>649</v>
      </c>
    </row>
    <row r="215" spans="1:6" x14ac:dyDescent="0.25">
      <c r="A215" s="3">
        <v>212</v>
      </c>
      <c r="B215" s="3" t="s">
        <v>648</v>
      </c>
      <c r="C215" s="13">
        <f>450+116+380+100+780+700</f>
        <v>2526</v>
      </c>
      <c r="D215" s="13">
        <f>450+116+380+100+780+700</f>
        <v>2526</v>
      </c>
      <c r="E215" s="3" t="s">
        <v>217</v>
      </c>
      <c r="F215" s="3" t="s">
        <v>649</v>
      </c>
    </row>
    <row r="216" spans="1:6" x14ac:dyDescent="0.25">
      <c r="A216" s="3">
        <v>213</v>
      </c>
      <c r="B216" s="3" t="s">
        <v>648</v>
      </c>
      <c r="C216" s="13">
        <f>116+380+100+780</f>
        <v>1376</v>
      </c>
      <c r="D216" s="13">
        <f>116+380+100+780</f>
        <v>1376</v>
      </c>
      <c r="E216" s="3" t="s">
        <v>217</v>
      </c>
      <c r="F216" s="3" t="s">
        <v>649</v>
      </c>
    </row>
    <row r="217" spans="1:6" x14ac:dyDescent="0.25">
      <c r="A217" s="3">
        <v>214</v>
      </c>
      <c r="B217" s="3" t="s">
        <v>648</v>
      </c>
      <c r="C217" s="13">
        <f>250+100+300</f>
        <v>650</v>
      </c>
      <c r="D217" s="13">
        <f>250+100+300</f>
        <v>650</v>
      </c>
      <c r="E217" s="3" t="s">
        <v>217</v>
      </c>
      <c r="F217" s="3" t="s">
        <v>649</v>
      </c>
    </row>
    <row r="218" spans="1:6" x14ac:dyDescent="0.25">
      <c r="A218" s="3">
        <v>215</v>
      </c>
      <c r="B218" s="3" t="s">
        <v>648</v>
      </c>
      <c r="C218" s="13">
        <f>270+150</f>
        <v>420</v>
      </c>
      <c r="D218" s="13">
        <f>270+150</f>
        <v>420</v>
      </c>
      <c r="E218" s="3" t="s">
        <v>217</v>
      </c>
      <c r="F218" s="3" t="s">
        <v>649</v>
      </c>
    </row>
    <row r="219" spans="1:6" x14ac:dyDescent="0.25">
      <c r="A219" s="3">
        <v>216</v>
      </c>
      <c r="B219" s="3" t="s">
        <v>648</v>
      </c>
      <c r="C219" s="13">
        <v>350</v>
      </c>
      <c r="D219" s="13">
        <v>350</v>
      </c>
      <c r="E219" s="3" t="s">
        <v>217</v>
      </c>
      <c r="F219" s="3" t="s">
        <v>649</v>
      </c>
    </row>
    <row r="220" spans="1:6" x14ac:dyDescent="0.25">
      <c r="A220" s="3">
        <v>217</v>
      </c>
      <c r="B220" s="3" t="s">
        <v>648</v>
      </c>
      <c r="C220" s="13">
        <f>270+150</f>
        <v>420</v>
      </c>
      <c r="D220" s="13">
        <f>270+150</f>
        <v>420</v>
      </c>
      <c r="E220" s="3" t="s">
        <v>217</v>
      </c>
      <c r="F220" s="3" t="s">
        <v>649</v>
      </c>
    </row>
    <row r="221" spans="1:6" x14ac:dyDescent="0.25">
      <c r="A221" s="3">
        <v>218</v>
      </c>
      <c r="B221" s="3" t="s">
        <v>648</v>
      </c>
      <c r="C221" s="13">
        <f>270+150</f>
        <v>420</v>
      </c>
      <c r="D221" s="13">
        <f>270+150</f>
        <v>420</v>
      </c>
      <c r="E221" s="3" t="s">
        <v>217</v>
      </c>
      <c r="F221" s="3" t="s">
        <v>649</v>
      </c>
    </row>
    <row r="222" spans="1:6" x14ac:dyDescent="0.25">
      <c r="A222" s="3">
        <v>219</v>
      </c>
      <c r="B222" s="3" t="s">
        <v>648</v>
      </c>
      <c r="C222" s="13">
        <f>250+100</f>
        <v>350</v>
      </c>
      <c r="D222" s="13">
        <f>250+100</f>
        <v>350</v>
      </c>
      <c r="E222" s="3" t="s">
        <v>217</v>
      </c>
      <c r="F222" s="3" t="s">
        <v>649</v>
      </c>
    </row>
    <row r="223" spans="1:6" x14ac:dyDescent="0.25">
      <c r="A223" s="3">
        <v>220</v>
      </c>
      <c r="B223" s="3" t="s">
        <v>648</v>
      </c>
      <c r="C223" s="13">
        <f>250+100</f>
        <v>350</v>
      </c>
      <c r="D223" s="13">
        <f>250+100</f>
        <v>350</v>
      </c>
      <c r="E223" s="3" t="s">
        <v>217</v>
      </c>
      <c r="F223" s="3" t="s">
        <v>649</v>
      </c>
    </row>
    <row r="224" spans="1:6" x14ac:dyDescent="0.25">
      <c r="A224" s="3">
        <v>221</v>
      </c>
      <c r="B224" s="3" t="s">
        <v>631</v>
      </c>
      <c r="C224" s="13">
        <v>0</v>
      </c>
      <c r="D224" s="13">
        <v>0</v>
      </c>
      <c r="E224" s="3" t="s">
        <v>631</v>
      </c>
      <c r="F224" s="3" t="s">
        <v>631</v>
      </c>
    </row>
    <row r="225" spans="1:6" x14ac:dyDescent="0.25">
      <c r="A225" s="3">
        <v>222</v>
      </c>
      <c r="B225" s="3" t="s">
        <v>648</v>
      </c>
      <c r="C225" s="13">
        <f>270+200+150</f>
        <v>620</v>
      </c>
      <c r="D225" s="13">
        <f>270+200+150</f>
        <v>620</v>
      </c>
      <c r="E225" s="3" t="s">
        <v>217</v>
      </c>
      <c r="F225" s="3" t="s">
        <v>649</v>
      </c>
    </row>
    <row r="226" spans="1:6" x14ac:dyDescent="0.25">
      <c r="A226" s="3">
        <v>223</v>
      </c>
      <c r="B226" s="3" t="s">
        <v>631</v>
      </c>
      <c r="C226" s="13">
        <v>0</v>
      </c>
      <c r="D226" s="13">
        <v>0</v>
      </c>
      <c r="E226" s="3" t="s">
        <v>631</v>
      </c>
      <c r="F226" s="3" t="s">
        <v>631</v>
      </c>
    </row>
    <row r="227" spans="1:6" x14ac:dyDescent="0.25">
      <c r="A227" s="3">
        <v>224</v>
      </c>
      <c r="B227" s="3" t="s">
        <v>648</v>
      </c>
      <c r="C227" s="13">
        <f>450+116+380+100+780</f>
        <v>1826</v>
      </c>
      <c r="D227" s="13">
        <f>450+116+380+100+780</f>
        <v>1826</v>
      </c>
      <c r="E227" s="3" t="s">
        <v>217</v>
      </c>
      <c r="F227" s="3" t="s">
        <v>649</v>
      </c>
    </row>
    <row r="228" spans="1:6" x14ac:dyDescent="0.25">
      <c r="A228" s="3">
        <v>225</v>
      </c>
      <c r="B228" s="3" t="s">
        <v>648</v>
      </c>
      <c r="C228" s="13">
        <f>270+150</f>
        <v>420</v>
      </c>
      <c r="D228" s="13">
        <f>270+150</f>
        <v>420</v>
      </c>
      <c r="E228" s="3" t="s">
        <v>217</v>
      </c>
      <c r="F228" s="3" t="s">
        <v>649</v>
      </c>
    </row>
    <row r="229" spans="1:6" x14ac:dyDescent="0.25">
      <c r="A229" s="3">
        <v>226</v>
      </c>
      <c r="B229" s="3" t="s">
        <v>648</v>
      </c>
      <c r="C229" s="13">
        <f>250+100</f>
        <v>350</v>
      </c>
      <c r="D229" s="13">
        <f>250+100</f>
        <v>350</v>
      </c>
      <c r="E229" s="3" t="s">
        <v>217</v>
      </c>
      <c r="F229" s="3" t="s">
        <v>649</v>
      </c>
    </row>
    <row r="230" spans="1:6" x14ac:dyDescent="0.25">
      <c r="A230" s="3">
        <v>227</v>
      </c>
      <c r="B230" s="3" t="s">
        <v>648</v>
      </c>
      <c r="C230" s="13">
        <f>450+58+380+100+780+700</f>
        <v>2468</v>
      </c>
      <c r="D230" s="13">
        <f>450+58+380+100+780+700</f>
        <v>2468</v>
      </c>
      <c r="E230" s="3" t="s">
        <v>217</v>
      </c>
      <c r="F230" s="3" t="s">
        <v>649</v>
      </c>
    </row>
    <row r="231" spans="1:6" x14ac:dyDescent="0.25">
      <c r="A231" s="3">
        <v>228</v>
      </c>
      <c r="B231" s="3" t="s">
        <v>648</v>
      </c>
      <c r="C231" s="13">
        <f>58+380+100+780+700</f>
        <v>2018</v>
      </c>
      <c r="D231" s="13">
        <f>58+380+100+780+700</f>
        <v>2018</v>
      </c>
      <c r="E231" s="3" t="s">
        <v>217</v>
      </c>
      <c r="F231" s="3" t="s">
        <v>649</v>
      </c>
    </row>
    <row r="232" spans="1:6" x14ac:dyDescent="0.25">
      <c r="A232" s="3">
        <v>229</v>
      </c>
      <c r="B232" s="3" t="s">
        <v>648</v>
      </c>
      <c r="C232" s="13">
        <f>450+58+380+100+780</f>
        <v>1768</v>
      </c>
      <c r="D232" s="13">
        <f>450+58+380+100+780</f>
        <v>1768</v>
      </c>
      <c r="E232" s="3" t="s">
        <v>217</v>
      </c>
      <c r="F232" s="3" t="s">
        <v>649</v>
      </c>
    </row>
    <row r="233" spans="1:6" x14ac:dyDescent="0.25">
      <c r="A233" s="3">
        <v>230</v>
      </c>
      <c r="B233" s="3" t="s">
        <v>648</v>
      </c>
      <c r="C233" s="13">
        <f>450+58+380+100+780+700</f>
        <v>2468</v>
      </c>
      <c r="D233" s="13">
        <f>450+58+380+100+780+700</f>
        <v>2468</v>
      </c>
      <c r="E233" s="3" t="s">
        <v>217</v>
      </c>
      <c r="F233" s="3" t="s">
        <v>649</v>
      </c>
    </row>
    <row r="234" spans="1:6" x14ac:dyDescent="0.25">
      <c r="A234" s="3">
        <v>231</v>
      </c>
      <c r="B234" s="3" t="s">
        <v>648</v>
      </c>
      <c r="C234" s="13">
        <f>270+150</f>
        <v>420</v>
      </c>
      <c r="D234" s="13">
        <f>270+150</f>
        <v>420</v>
      </c>
      <c r="E234" s="3" t="s">
        <v>217</v>
      </c>
      <c r="F234" s="3" t="s">
        <v>649</v>
      </c>
    </row>
    <row r="235" spans="1:6" x14ac:dyDescent="0.25">
      <c r="A235" s="3">
        <v>232</v>
      </c>
      <c r="B235" s="3" t="s">
        <v>648</v>
      </c>
      <c r="C235" s="13">
        <f>450+58+380+100+780+700</f>
        <v>2468</v>
      </c>
      <c r="D235" s="13">
        <f>450+58+380+100+780+700</f>
        <v>2468</v>
      </c>
      <c r="E235" s="3" t="s">
        <v>217</v>
      </c>
      <c r="F235" s="3" t="s">
        <v>649</v>
      </c>
    </row>
    <row r="236" spans="1:6" x14ac:dyDescent="0.25">
      <c r="A236" s="3">
        <v>233</v>
      </c>
      <c r="B236" s="3" t="s">
        <v>648</v>
      </c>
      <c r="C236" s="13">
        <f>270+200+150</f>
        <v>620</v>
      </c>
      <c r="D236" s="13">
        <f>270+200+150</f>
        <v>620</v>
      </c>
      <c r="E236" s="3" t="s">
        <v>217</v>
      </c>
      <c r="F236" s="3" t="s">
        <v>649</v>
      </c>
    </row>
    <row r="237" spans="1:6" x14ac:dyDescent="0.25">
      <c r="A237" s="3">
        <v>234</v>
      </c>
      <c r="B237" s="3" t="s">
        <v>648</v>
      </c>
      <c r="C237" s="13">
        <f>250+100</f>
        <v>350</v>
      </c>
      <c r="D237" s="13">
        <f>250+100</f>
        <v>350</v>
      </c>
      <c r="E237" s="3" t="s">
        <v>217</v>
      </c>
      <c r="F237" s="3" t="s">
        <v>649</v>
      </c>
    </row>
    <row r="238" spans="1:6" x14ac:dyDescent="0.25">
      <c r="A238" s="3">
        <v>235</v>
      </c>
      <c r="B238" s="3" t="s">
        <v>648</v>
      </c>
      <c r="C238" s="13">
        <f>58+380+100+780</f>
        <v>1318</v>
      </c>
      <c r="D238" s="13">
        <f>58+380+100+780</f>
        <v>1318</v>
      </c>
      <c r="E238" s="3" t="s">
        <v>217</v>
      </c>
      <c r="F238" s="3" t="s">
        <v>649</v>
      </c>
    </row>
    <row r="239" spans="1:6" x14ac:dyDescent="0.25">
      <c r="A239" s="3">
        <v>236</v>
      </c>
      <c r="B239" s="3" t="s">
        <v>648</v>
      </c>
      <c r="C239" s="13">
        <f>450+58+380+100+780</f>
        <v>1768</v>
      </c>
      <c r="D239" s="13">
        <f>450+58+380+100+780</f>
        <v>1768</v>
      </c>
      <c r="E239" s="3" t="s">
        <v>217</v>
      </c>
      <c r="F239" s="3" t="s">
        <v>649</v>
      </c>
    </row>
    <row r="240" spans="1:6" x14ac:dyDescent="0.25">
      <c r="A240" s="3">
        <v>237</v>
      </c>
      <c r="B240" s="3" t="s">
        <v>648</v>
      </c>
      <c r="C240" s="13">
        <f>450+58+380+100+780+700</f>
        <v>2468</v>
      </c>
      <c r="D240" s="13">
        <f>450+58+380+100+780+700</f>
        <v>2468</v>
      </c>
      <c r="E240" s="3" t="s">
        <v>217</v>
      </c>
      <c r="F240" s="3" t="s">
        <v>649</v>
      </c>
    </row>
    <row r="241" spans="1:6" x14ac:dyDescent="0.25">
      <c r="A241" s="3">
        <v>238</v>
      </c>
      <c r="B241" s="3" t="s">
        <v>648</v>
      </c>
      <c r="C241" s="13">
        <f>270+150</f>
        <v>420</v>
      </c>
      <c r="D241" s="13">
        <f>270+150</f>
        <v>420</v>
      </c>
      <c r="E241" s="3" t="s">
        <v>217</v>
      </c>
      <c r="F241" s="3" t="s">
        <v>649</v>
      </c>
    </row>
    <row r="242" spans="1:6" x14ac:dyDescent="0.25">
      <c r="A242" s="3">
        <v>239</v>
      </c>
      <c r="B242" s="3" t="s">
        <v>648</v>
      </c>
      <c r="C242" s="13">
        <v>1768</v>
      </c>
      <c r="D242" s="13">
        <v>1768</v>
      </c>
      <c r="E242" s="3" t="s">
        <v>217</v>
      </c>
      <c r="F242" s="3" t="s">
        <v>649</v>
      </c>
    </row>
    <row r="243" spans="1:6" x14ac:dyDescent="0.25">
      <c r="A243" s="3">
        <v>240</v>
      </c>
      <c r="B243" s="3" t="s">
        <v>648</v>
      </c>
      <c r="C243" s="13">
        <f>270+150</f>
        <v>420</v>
      </c>
      <c r="D243" s="13">
        <f>270+150</f>
        <v>420</v>
      </c>
      <c r="E243" s="3" t="s">
        <v>217</v>
      </c>
      <c r="F243" s="3" t="s">
        <v>649</v>
      </c>
    </row>
    <row r="244" spans="1:6" x14ac:dyDescent="0.25">
      <c r="A244" s="3">
        <v>241</v>
      </c>
      <c r="B244" s="3" t="s">
        <v>648</v>
      </c>
      <c r="C244" s="13">
        <f>58+380+100+780+700</f>
        <v>2018</v>
      </c>
      <c r="D244" s="13">
        <f>58+380+100+780+700</f>
        <v>2018</v>
      </c>
      <c r="E244" s="3" t="s">
        <v>217</v>
      </c>
      <c r="F244" s="3" t="s">
        <v>649</v>
      </c>
    </row>
    <row r="245" spans="1:6" x14ac:dyDescent="0.25">
      <c r="A245" s="3">
        <v>242</v>
      </c>
      <c r="B245" s="3" t="s">
        <v>648</v>
      </c>
      <c r="C245" s="13">
        <f>58+380+100+780+700</f>
        <v>2018</v>
      </c>
      <c r="D245" s="13">
        <f>58+380+100+780+700</f>
        <v>2018</v>
      </c>
      <c r="E245" s="3" t="s">
        <v>217</v>
      </c>
      <c r="F245" s="3" t="s">
        <v>649</v>
      </c>
    </row>
    <row r="246" spans="1:6" x14ac:dyDescent="0.25">
      <c r="A246" s="3">
        <v>243</v>
      </c>
      <c r="B246" s="3" t="s">
        <v>648</v>
      </c>
      <c r="C246" s="13">
        <f>380+100+780+700</f>
        <v>1960</v>
      </c>
      <c r="D246" s="13">
        <f>380+100+780+700</f>
        <v>1960</v>
      </c>
      <c r="E246" s="3" t="s">
        <v>217</v>
      </c>
      <c r="F246" s="3" t="s">
        <v>649</v>
      </c>
    </row>
    <row r="247" spans="1:6" x14ac:dyDescent="0.25">
      <c r="A247" s="3">
        <v>244</v>
      </c>
      <c r="B247" s="3" t="s">
        <v>648</v>
      </c>
      <c r="C247" s="13">
        <f>380+100+780</f>
        <v>1260</v>
      </c>
      <c r="D247" s="13">
        <f>380+100+780</f>
        <v>1260</v>
      </c>
      <c r="E247" s="3" t="s">
        <v>217</v>
      </c>
      <c r="F247" s="3" t="s">
        <v>649</v>
      </c>
    </row>
    <row r="248" spans="1:6" x14ac:dyDescent="0.25">
      <c r="A248" s="3">
        <v>245</v>
      </c>
      <c r="B248" s="3" t="s">
        <v>648</v>
      </c>
      <c r="C248" s="13">
        <f>250+100</f>
        <v>350</v>
      </c>
      <c r="D248" s="13">
        <f>250+100</f>
        <v>350</v>
      </c>
      <c r="E248" s="3" t="s">
        <v>217</v>
      </c>
      <c r="F248" s="3" t="s">
        <v>649</v>
      </c>
    </row>
    <row r="249" spans="1:6" x14ac:dyDescent="0.25">
      <c r="A249" s="3">
        <v>246</v>
      </c>
      <c r="B249" s="3" t="s">
        <v>648</v>
      </c>
      <c r="C249" s="13">
        <f>250+100</f>
        <v>350</v>
      </c>
      <c r="D249" s="13">
        <f>250+100</f>
        <v>350</v>
      </c>
      <c r="E249" s="3" t="s">
        <v>217</v>
      </c>
      <c r="F249" s="3" t="s">
        <v>649</v>
      </c>
    </row>
    <row r="250" spans="1:6" x14ac:dyDescent="0.25">
      <c r="A250" s="3">
        <v>247</v>
      </c>
      <c r="B250" s="3" t="s">
        <v>648</v>
      </c>
      <c r="C250" s="13">
        <f>380+100+780</f>
        <v>1260</v>
      </c>
      <c r="D250" s="13">
        <f>380+100+780</f>
        <v>1260</v>
      </c>
      <c r="E250" s="3" t="s">
        <v>217</v>
      </c>
      <c r="F250" s="3" t="s">
        <v>649</v>
      </c>
    </row>
    <row r="251" spans="1:6" x14ac:dyDescent="0.25">
      <c r="A251" s="3">
        <v>248</v>
      </c>
      <c r="B251" s="3" t="s">
        <v>648</v>
      </c>
      <c r="C251" s="13">
        <f>380+100+780</f>
        <v>1260</v>
      </c>
      <c r="D251" s="13">
        <f>380+100+780</f>
        <v>1260</v>
      </c>
      <c r="E251" s="3" t="s">
        <v>217</v>
      </c>
      <c r="F251" s="3" t="s">
        <v>649</v>
      </c>
    </row>
    <row r="252" spans="1:6" x14ac:dyDescent="0.25">
      <c r="A252" s="3">
        <v>249</v>
      </c>
      <c r="B252" s="3" t="s">
        <v>648</v>
      </c>
      <c r="C252" s="13">
        <f>380+100+780+700</f>
        <v>1960</v>
      </c>
      <c r="D252" s="13">
        <f>380+100+780+700</f>
        <v>1960</v>
      </c>
      <c r="E252" s="3" t="s">
        <v>217</v>
      </c>
      <c r="F252" s="3" t="s">
        <v>649</v>
      </c>
    </row>
    <row r="253" spans="1:6" x14ac:dyDescent="0.25">
      <c r="A253" s="3">
        <v>250</v>
      </c>
      <c r="B253" s="3" t="s">
        <v>648</v>
      </c>
      <c r="C253" s="13">
        <f>270+150</f>
        <v>420</v>
      </c>
      <c r="D253" s="13">
        <f>270+150</f>
        <v>420</v>
      </c>
      <c r="E253" s="3" t="s">
        <v>217</v>
      </c>
      <c r="F253" s="3" t="s">
        <v>649</v>
      </c>
    </row>
    <row r="254" spans="1:6" x14ac:dyDescent="0.25">
      <c r="A254" s="3">
        <v>251</v>
      </c>
      <c r="B254" s="3" t="s">
        <v>648</v>
      </c>
      <c r="C254" s="13">
        <f>380+100+780</f>
        <v>1260</v>
      </c>
      <c r="D254" s="13">
        <f>380+100+780</f>
        <v>1260</v>
      </c>
      <c r="E254" s="3" t="s">
        <v>217</v>
      </c>
      <c r="F254" s="3" t="s">
        <v>649</v>
      </c>
    </row>
    <row r="255" spans="1:6" x14ac:dyDescent="0.25">
      <c r="A255" s="3">
        <v>252</v>
      </c>
      <c r="B255" s="3" t="s">
        <v>648</v>
      </c>
      <c r="C255" s="13">
        <f>380+100+780+0</f>
        <v>1260</v>
      </c>
      <c r="D255" s="13">
        <f>380+100+780+0</f>
        <v>1260</v>
      </c>
      <c r="E255" s="3" t="s">
        <v>217</v>
      </c>
      <c r="F255" s="3" t="s">
        <v>649</v>
      </c>
    </row>
    <row r="256" spans="1:6" x14ac:dyDescent="0.25">
      <c r="A256" s="3">
        <v>253</v>
      </c>
      <c r="B256" s="3" t="s">
        <v>648</v>
      </c>
      <c r="C256" s="13">
        <f>380+100+780+700</f>
        <v>1960</v>
      </c>
      <c r="D256" s="13">
        <f>380+100+780+700</f>
        <v>1960</v>
      </c>
      <c r="E256" s="3" t="s">
        <v>217</v>
      </c>
      <c r="F256" s="3" t="s">
        <v>649</v>
      </c>
    </row>
    <row r="257" spans="1:6" x14ac:dyDescent="0.25">
      <c r="A257" s="3">
        <v>254</v>
      </c>
      <c r="B257" s="3" t="s">
        <v>648</v>
      </c>
      <c r="C257" s="13">
        <f>380+100+780+0</f>
        <v>1260</v>
      </c>
      <c r="D257" s="13">
        <f>380+100+780+0</f>
        <v>1260</v>
      </c>
      <c r="E257" s="3" t="s">
        <v>217</v>
      </c>
      <c r="F257" s="3" t="s">
        <v>649</v>
      </c>
    </row>
    <row r="258" spans="1:6" x14ac:dyDescent="0.25">
      <c r="A258" s="3">
        <v>255</v>
      </c>
      <c r="B258" s="3" t="s">
        <v>648</v>
      </c>
      <c r="C258" s="13">
        <f t="shared" ref="C258:D260" si="9">380+100+780+700</f>
        <v>1960</v>
      </c>
      <c r="D258" s="13">
        <f t="shared" si="9"/>
        <v>1960</v>
      </c>
      <c r="E258" s="3" t="s">
        <v>217</v>
      </c>
      <c r="F258" s="3" t="s">
        <v>649</v>
      </c>
    </row>
    <row r="259" spans="1:6" x14ac:dyDescent="0.25">
      <c r="A259" s="3">
        <v>256</v>
      </c>
      <c r="B259" s="3" t="s">
        <v>648</v>
      </c>
      <c r="C259" s="13">
        <f t="shared" si="9"/>
        <v>1960</v>
      </c>
      <c r="D259" s="13">
        <f t="shared" si="9"/>
        <v>1960</v>
      </c>
      <c r="E259" s="3" t="s">
        <v>217</v>
      </c>
      <c r="F259" s="3" t="s">
        <v>649</v>
      </c>
    </row>
    <row r="260" spans="1:6" x14ac:dyDescent="0.25">
      <c r="A260" s="3">
        <v>257</v>
      </c>
      <c r="B260" s="3" t="s">
        <v>648</v>
      </c>
      <c r="C260" s="13">
        <f t="shared" si="9"/>
        <v>1960</v>
      </c>
      <c r="D260" s="13">
        <f t="shared" si="9"/>
        <v>1960</v>
      </c>
      <c r="E260" s="3" t="s">
        <v>217</v>
      </c>
      <c r="F260" s="3" t="s">
        <v>649</v>
      </c>
    </row>
    <row r="261" spans="1:6" x14ac:dyDescent="0.25">
      <c r="A261" s="3">
        <v>258</v>
      </c>
      <c r="B261" s="3" t="s">
        <v>648</v>
      </c>
      <c r="C261" s="13">
        <f>380+100+780</f>
        <v>1260</v>
      </c>
      <c r="D261" s="13">
        <f>380+100+780</f>
        <v>1260</v>
      </c>
      <c r="E261" s="3" t="s">
        <v>217</v>
      </c>
      <c r="F261" s="3" t="s">
        <v>649</v>
      </c>
    </row>
    <row r="262" spans="1:6" x14ac:dyDescent="0.25">
      <c r="A262" s="3">
        <v>259</v>
      </c>
      <c r="B262" s="3" t="s">
        <v>648</v>
      </c>
      <c r="C262" s="13">
        <f>270+150</f>
        <v>420</v>
      </c>
      <c r="D262" s="13">
        <f>270+150</f>
        <v>420</v>
      </c>
      <c r="E262" s="3" t="s">
        <v>217</v>
      </c>
      <c r="F262" s="3" t="s">
        <v>649</v>
      </c>
    </row>
    <row r="263" spans="1:6" x14ac:dyDescent="0.25">
      <c r="A263" s="3">
        <v>260</v>
      </c>
      <c r="B263" s="3" t="s">
        <v>648</v>
      </c>
      <c r="C263" s="13">
        <f>380+100+780+350</f>
        <v>1610</v>
      </c>
      <c r="D263" s="13">
        <f>380+100+780+350</f>
        <v>1610</v>
      </c>
      <c r="E263" s="3" t="s">
        <v>217</v>
      </c>
      <c r="F263" s="3" t="s">
        <v>649</v>
      </c>
    </row>
    <row r="264" spans="1:6" x14ac:dyDescent="0.25">
      <c r="A264" s="3">
        <v>261</v>
      </c>
      <c r="B264" s="3" t="s">
        <v>648</v>
      </c>
      <c r="C264" s="13">
        <f>380+100+780</f>
        <v>1260</v>
      </c>
      <c r="D264" s="13">
        <f>380+100+780</f>
        <v>1260</v>
      </c>
      <c r="E264" s="3" t="s">
        <v>217</v>
      </c>
      <c r="F264" s="3" t="s">
        <v>649</v>
      </c>
    </row>
    <row r="265" spans="1:6" x14ac:dyDescent="0.25">
      <c r="A265" s="3">
        <v>262</v>
      </c>
      <c r="B265" s="3" t="s">
        <v>648</v>
      </c>
      <c r="C265" s="13">
        <f>250+100</f>
        <v>350</v>
      </c>
      <c r="D265" s="13">
        <f>250+100</f>
        <v>350</v>
      </c>
      <c r="E265" s="3" t="s">
        <v>217</v>
      </c>
      <c r="F265" s="3" t="s">
        <v>649</v>
      </c>
    </row>
    <row r="266" spans="1:6" x14ac:dyDescent="0.25">
      <c r="A266" s="3">
        <v>263</v>
      </c>
      <c r="B266" s="3" t="s">
        <v>648</v>
      </c>
      <c r="C266" s="13">
        <f>250+100</f>
        <v>350</v>
      </c>
      <c r="D266" s="13">
        <f>250+100</f>
        <v>350</v>
      </c>
      <c r="E266" s="3" t="s">
        <v>217</v>
      </c>
      <c r="F266" s="3" t="s">
        <v>649</v>
      </c>
    </row>
    <row r="267" spans="1:6" x14ac:dyDescent="0.25">
      <c r="A267" s="3">
        <v>264</v>
      </c>
      <c r="B267" s="3" t="s">
        <v>648</v>
      </c>
      <c r="C267" s="13">
        <f>380+100+780</f>
        <v>1260</v>
      </c>
      <c r="D267" s="13">
        <f>380+100+780</f>
        <v>1260</v>
      </c>
      <c r="E267" s="3" t="s">
        <v>217</v>
      </c>
      <c r="F267" s="3" t="s">
        <v>649</v>
      </c>
    </row>
    <row r="268" spans="1:6" x14ac:dyDescent="0.25">
      <c r="A268" s="3">
        <v>265</v>
      </c>
      <c r="B268" s="3" t="s">
        <v>648</v>
      </c>
      <c r="C268" s="13">
        <f>270+150</f>
        <v>420</v>
      </c>
      <c r="D268" s="13">
        <f>270+150</f>
        <v>420</v>
      </c>
      <c r="E268" s="3" t="s">
        <v>217</v>
      </c>
      <c r="F268" s="3" t="s">
        <v>649</v>
      </c>
    </row>
    <row r="269" spans="1:6" x14ac:dyDescent="0.25">
      <c r="A269" s="3">
        <v>266</v>
      </c>
      <c r="B269" s="3" t="s">
        <v>648</v>
      </c>
      <c r="C269" s="13">
        <f>270+150</f>
        <v>420</v>
      </c>
      <c r="D269" s="13">
        <f>270+150</f>
        <v>420</v>
      </c>
      <c r="E269" s="3" t="s">
        <v>217</v>
      </c>
      <c r="F269" s="3" t="s">
        <v>649</v>
      </c>
    </row>
    <row r="270" spans="1:6" x14ac:dyDescent="0.25">
      <c r="A270" s="3">
        <v>267</v>
      </c>
      <c r="B270" s="3" t="s">
        <v>648</v>
      </c>
      <c r="C270" s="13">
        <f>450+380+100+780+350</f>
        <v>2060</v>
      </c>
      <c r="D270" s="13">
        <f>450+380+100+780+350</f>
        <v>2060</v>
      </c>
      <c r="E270" s="3" t="s">
        <v>217</v>
      </c>
      <c r="F270" s="3" t="s">
        <v>649</v>
      </c>
    </row>
    <row r="271" spans="1:6" x14ac:dyDescent="0.25">
      <c r="A271" s="3">
        <v>268</v>
      </c>
      <c r="B271" s="3" t="s">
        <v>648</v>
      </c>
      <c r="C271" s="13">
        <f>380+100+780</f>
        <v>1260</v>
      </c>
      <c r="D271" s="13">
        <f>380+100+780</f>
        <v>1260</v>
      </c>
      <c r="E271" s="3" t="s">
        <v>217</v>
      </c>
      <c r="F271" s="3" t="s">
        <v>649</v>
      </c>
    </row>
    <row r="272" spans="1:6" x14ac:dyDescent="0.25">
      <c r="A272" s="3">
        <v>269</v>
      </c>
      <c r="B272" s="3" t="s">
        <v>648</v>
      </c>
      <c r="C272" s="13">
        <f>270+150</f>
        <v>420</v>
      </c>
      <c r="D272" s="13">
        <f>270+150</f>
        <v>420</v>
      </c>
      <c r="E272" s="3" t="s">
        <v>217</v>
      </c>
      <c r="F272" s="3" t="s">
        <v>649</v>
      </c>
    </row>
    <row r="273" spans="1:6" x14ac:dyDescent="0.25">
      <c r="A273" s="3">
        <v>270</v>
      </c>
      <c r="B273" s="3" t="s">
        <v>648</v>
      </c>
      <c r="C273" s="13">
        <f>40+150</f>
        <v>190</v>
      </c>
      <c r="D273" s="13">
        <f>40+150</f>
        <v>190</v>
      </c>
      <c r="E273" s="3" t="s">
        <v>217</v>
      </c>
      <c r="F273" s="3" t="s">
        <v>649</v>
      </c>
    </row>
    <row r="274" spans="1:6" x14ac:dyDescent="0.25">
      <c r="A274" s="3">
        <v>271</v>
      </c>
      <c r="B274" s="3" t="s">
        <v>648</v>
      </c>
      <c r="C274" s="13">
        <f t="shared" ref="C274:D276" si="10">250+100</f>
        <v>350</v>
      </c>
      <c r="D274" s="13">
        <f t="shared" si="10"/>
        <v>350</v>
      </c>
      <c r="E274" s="3" t="s">
        <v>217</v>
      </c>
      <c r="F274" s="3" t="s">
        <v>649</v>
      </c>
    </row>
    <row r="275" spans="1:6" x14ac:dyDescent="0.25">
      <c r="A275" s="3">
        <v>272</v>
      </c>
      <c r="B275" s="3" t="s">
        <v>648</v>
      </c>
      <c r="C275" s="13">
        <f t="shared" si="10"/>
        <v>350</v>
      </c>
      <c r="D275" s="13">
        <f t="shared" si="10"/>
        <v>350</v>
      </c>
      <c r="E275" s="3" t="s">
        <v>217</v>
      </c>
      <c r="F275" s="3" t="s">
        <v>649</v>
      </c>
    </row>
    <row r="276" spans="1:6" x14ac:dyDescent="0.25">
      <c r="A276" s="3">
        <v>273</v>
      </c>
      <c r="B276" s="3" t="s">
        <v>648</v>
      </c>
      <c r="C276" s="13">
        <f t="shared" si="10"/>
        <v>350</v>
      </c>
      <c r="D276" s="13">
        <f t="shared" si="10"/>
        <v>350</v>
      </c>
      <c r="E276" s="3" t="s">
        <v>217</v>
      </c>
      <c r="F276" s="3" t="s">
        <v>649</v>
      </c>
    </row>
    <row r="277" spans="1:6" x14ac:dyDescent="0.25">
      <c r="A277" s="3">
        <v>274</v>
      </c>
      <c r="B277" s="3" t="s">
        <v>648</v>
      </c>
      <c r="C277" s="13">
        <f>380+100+780</f>
        <v>1260</v>
      </c>
      <c r="D277" s="13">
        <f>380+100+780</f>
        <v>1260</v>
      </c>
      <c r="E277" s="3" t="s">
        <v>217</v>
      </c>
      <c r="F277" s="3" t="s">
        <v>649</v>
      </c>
    </row>
    <row r="278" spans="1:6" x14ac:dyDescent="0.25">
      <c r="A278" s="3">
        <v>275</v>
      </c>
      <c r="B278" s="3" t="s">
        <v>631</v>
      </c>
      <c r="C278" s="13">
        <v>0</v>
      </c>
      <c r="D278" s="13">
        <v>0</v>
      </c>
      <c r="E278" s="3" t="s">
        <v>631</v>
      </c>
      <c r="F278" s="3" t="s">
        <v>631</v>
      </c>
    </row>
    <row r="279" spans="1:6" x14ac:dyDescent="0.25">
      <c r="A279" s="3">
        <v>276</v>
      </c>
      <c r="B279" s="3" t="s">
        <v>631</v>
      </c>
      <c r="C279" s="13">
        <v>0</v>
      </c>
      <c r="D279" s="13">
        <v>0</v>
      </c>
      <c r="E279" s="3" t="s">
        <v>631</v>
      </c>
      <c r="F279" s="3" t="s">
        <v>631</v>
      </c>
    </row>
    <row r="280" spans="1:6" x14ac:dyDescent="0.25">
      <c r="A280" s="3">
        <v>277</v>
      </c>
      <c r="B280" s="3" t="s">
        <v>631</v>
      </c>
      <c r="C280" s="13">
        <v>0</v>
      </c>
      <c r="D280" s="13">
        <v>0</v>
      </c>
      <c r="E280" s="3" t="s">
        <v>631</v>
      </c>
      <c r="F280" s="3" t="s">
        <v>631</v>
      </c>
    </row>
    <row r="281" spans="1:6" x14ac:dyDescent="0.25">
      <c r="A281" s="3">
        <v>278</v>
      </c>
      <c r="B281" s="3" t="s">
        <v>631</v>
      </c>
      <c r="C281" s="13">
        <v>0</v>
      </c>
      <c r="D281" s="13">
        <v>0</v>
      </c>
      <c r="E281" s="3" t="s">
        <v>631</v>
      </c>
      <c r="F281" s="3" t="s">
        <v>631</v>
      </c>
    </row>
    <row r="282" spans="1:6" x14ac:dyDescent="0.25">
      <c r="A282" s="3">
        <v>279</v>
      </c>
      <c r="B282" s="3" t="s">
        <v>631</v>
      </c>
      <c r="C282" s="13">
        <v>0</v>
      </c>
      <c r="D282" s="13">
        <v>0</v>
      </c>
      <c r="E282" s="3" t="s">
        <v>631</v>
      </c>
      <c r="F282" s="3" t="s">
        <v>631</v>
      </c>
    </row>
    <row r="283" spans="1:6" x14ac:dyDescent="0.25">
      <c r="A283" s="3">
        <v>280</v>
      </c>
      <c r="B283" s="3" t="s">
        <v>631</v>
      </c>
      <c r="C283" s="13">
        <v>0</v>
      </c>
      <c r="D283" s="13">
        <v>0</v>
      </c>
      <c r="E283" s="3" t="s">
        <v>631</v>
      </c>
      <c r="F283" s="3" t="s">
        <v>631</v>
      </c>
    </row>
    <row r="284" spans="1:6" x14ac:dyDescent="0.25">
      <c r="A284" s="3">
        <v>281</v>
      </c>
      <c r="B284" s="3" t="s">
        <v>631</v>
      </c>
      <c r="C284" s="13">
        <v>0</v>
      </c>
      <c r="D284" s="13">
        <v>0</v>
      </c>
      <c r="E284" s="3" t="s">
        <v>631</v>
      </c>
      <c r="F284" s="3" t="s">
        <v>631</v>
      </c>
    </row>
    <row r="285" spans="1:6" x14ac:dyDescent="0.25">
      <c r="A285" s="3">
        <v>282</v>
      </c>
      <c r="B285" s="3" t="s">
        <v>631</v>
      </c>
      <c r="C285" s="13">
        <v>0</v>
      </c>
      <c r="D285" s="13">
        <v>0</v>
      </c>
      <c r="E285" s="3" t="s">
        <v>631</v>
      </c>
      <c r="F285" s="3" t="s">
        <v>631</v>
      </c>
    </row>
    <row r="286" spans="1:6" x14ac:dyDescent="0.25">
      <c r="A286" s="3">
        <v>283</v>
      </c>
      <c r="B286" s="3" t="s">
        <v>631</v>
      </c>
      <c r="C286" s="13">
        <v>0</v>
      </c>
      <c r="D286" s="13">
        <v>0</v>
      </c>
      <c r="E286" s="3" t="s">
        <v>631</v>
      </c>
      <c r="F286" s="3" t="s">
        <v>631</v>
      </c>
    </row>
    <row r="287" spans="1:6" x14ac:dyDescent="0.25">
      <c r="A287" s="3">
        <v>284</v>
      </c>
      <c r="B287" s="3" t="s">
        <v>631</v>
      </c>
      <c r="C287" s="13">
        <v>0</v>
      </c>
      <c r="D287" s="13">
        <v>0</v>
      </c>
      <c r="E287" s="3" t="s">
        <v>631</v>
      </c>
      <c r="F287" s="3" t="s">
        <v>631</v>
      </c>
    </row>
    <row r="288" spans="1:6" x14ac:dyDescent="0.25">
      <c r="A288" s="3">
        <v>285</v>
      </c>
      <c r="B288" s="3" t="s">
        <v>631</v>
      </c>
      <c r="C288" s="13">
        <v>0</v>
      </c>
      <c r="D288" s="13">
        <v>0</v>
      </c>
      <c r="E288" s="3" t="s">
        <v>631</v>
      </c>
      <c r="F288" s="3" t="s">
        <v>631</v>
      </c>
    </row>
    <row r="289" spans="1:6" x14ac:dyDescent="0.25">
      <c r="A289" s="3">
        <v>286</v>
      </c>
      <c r="B289" s="3" t="s">
        <v>631</v>
      </c>
      <c r="C289" s="13">
        <v>0</v>
      </c>
      <c r="D289" s="13">
        <v>0</v>
      </c>
      <c r="E289" s="3" t="s">
        <v>631</v>
      </c>
      <c r="F289" s="3" t="s">
        <v>631</v>
      </c>
    </row>
    <row r="290" spans="1:6" x14ac:dyDescent="0.25">
      <c r="A290" s="3">
        <v>287</v>
      </c>
      <c r="B290" s="3" t="s">
        <v>631</v>
      </c>
      <c r="C290" s="13">
        <v>0</v>
      </c>
      <c r="D290" s="13">
        <v>0</v>
      </c>
      <c r="E290" s="3" t="s">
        <v>631</v>
      </c>
      <c r="F290" s="3" t="s">
        <v>631</v>
      </c>
    </row>
    <row r="291" spans="1:6" x14ac:dyDescent="0.25">
      <c r="A291" s="3">
        <v>288</v>
      </c>
      <c r="B291" s="3" t="s">
        <v>631</v>
      </c>
      <c r="C291" s="13">
        <v>0</v>
      </c>
      <c r="D291" s="13">
        <v>0</v>
      </c>
      <c r="E291" s="3" t="s">
        <v>631</v>
      </c>
      <c r="F291" s="3" t="s">
        <v>631</v>
      </c>
    </row>
    <row r="292" spans="1:6" x14ac:dyDescent="0.25">
      <c r="A292" s="3">
        <v>289</v>
      </c>
      <c r="B292" s="3" t="s">
        <v>631</v>
      </c>
      <c r="C292" s="13">
        <v>0</v>
      </c>
      <c r="D292" s="13">
        <v>0</v>
      </c>
      <c r="E292" s="3" t="s">
        <v>631</v>
      </c>
      <c r="F292" s="3" t="s">
        <v>631</v>
      </c>
    </row>
    <row r="293" spans="1:6" x14ac:dyDescent="0.25">
      <c r="A293" s="3">
        <v>290</v>
      </c>
      <c r="B293" s="3" t="s">
        <v>631</v>
      </c>
      <c r="C293" s="13">
        <v>0</v>
      </c>
      <c r="D293" s="13">
        <v>0</v>
      </c>
      <c r="E293" s="3" t="s">
        <v>631</v>
      </c>
      <c r="F293" s="3" t="s">
        <v>631</v>
      </c>
    </row>
    <row r="294" spans="1:6" x14ac:dyDescent="0.25">
      <c r="A294" s="3">
        <v>291</v>
      </c>
      <c r="B294" s="3" t="s">
        <v>631</v>
      </c>
      <c r="C294" s="13">
        <v>0</v>
      </c>
      <c r="D294" s="13">
        <v>0</v>
      </c>
      <c r="E294" s="3" t="s">
        <v>631</v>
      </c>
      <c r="F294" s="3" t="s">
        <v>631</v>
      </c>
    </row>
    <row r="295" spans="1:6" x14ac:dyDescent="0.25">
      <c r="A295" s="3">
        <v>292</v>
      </c>
      <c r="B295" s="3" t="s">
        <v>631</v>
      </c>
      <c r="C295" s="13">
        <v>0</v>
      </c>
      <c r="D295" s="13">
        <v>0</v>
      </c>
      <c r="E295" s="3" t="s">
        <v>631</v>
      </c>
      <c r="F295" s="3" t="s">
        <v>631</v>
      </c>
    </row>
    <row r="296" spans="1:6" x14ac:dyDescent="0.25">
      <c r="A296" s="3">
        <v>293</v>
      </c>
      <c r="B296" s="3" t="s">
        <v>631</v>
      </c>
      <c r="C296" s="13">
        <v>0</v>
      </c>
      <c r="D296" s="13">
        <v>0</v>
      </c>
      <c r="E296" s="3" t="s">
        <v>631</v>
      </c>
      <c r="F296" s="3" t="s">
        <v>631</v>
      </c>
    </row>
    <row r="297" spans="1:6" x14ac:dyDescent="0.25">
      <c r="A297" s="3">
        <v>294</v>
      </c>
      <c r="B297" s="3" t="s">
        <v>631</v>
      </c>
      <c r="C297" s="13">
        <v>0</v>
      </c>
      <c r="D297" s="13">
        <v>0</v>
      </c>
      <c r="E297" s="3" t="s">
        <v>631</v>
      </c>
      <c r="F297" s="3" t="s">
        <v>631</v>
      </c>
    </row>
    <row r="298" spans="1:6" x14ac:dyDescent="0.25">
      <c r="A298" s="3">
        <v>295</v>
      </c>
      <c r="B298" s="3" t="s">
        <v>631</v>
      </c>
      <c r="C298" s="13">
        <v>0</v>
      </c>
      <c r="D298" s="13">
        <v>0</v>
      </c>
      <c r="E298" s="3" t="s">
        <v>631</v>
      </c>
      <c r="F298" s="3" t="s">
        <v>631</v>
      </c>
    </row>
    <row r="299" spans="1:6" x14ac:dyDescent="0.25">
      <c r="A299" s="3">
        <v>296</v>
      </c>
      <c r="B299" s="3" t="s">
        <v>631</v>
      </c>
      <c r="C299" s="13">
        <v>0</v>
      </c>
      <c r="D299" s="13">
        <v>0</v>
      </c>
      <c r="E299" s="3" t="s">
        <v>631</v>
      </c>
      <c r="F299" s="3" t="s">
        <v>631</v>
      </c>
    </row>
    <row r="300" spans="1:6" x14ac:dyDescent="0.25">
      <c r="A300" s="3">
        <v>297</v>
      </c>
      <c r="B300" s="3" t="s">
        <v>631</v>
      </c>
      <c r="C300" s="13">
        <v>0</v>
      </c>
      <c r="D300" s="13">
        <v>0</v>
      </c>
      <c r="E300" s="3" t="s">
        <v>631</v>
      </c>
      <c r="F300" s="3" t="s">
        <v>631</v>
      </c>
    </row>
    <row r="301" spans="1:6" x14ac:dyDescent="0.25">
      <c r="A301" s="3">
        <v>298</v>
      </c>
      <c r="B301" s="3" t="s">
        <v>631</v>
      </c>
      <c r="C301" s="13">
        <v>0</v>
      </c>
      <c r="D301" s="13">
        <v>0</v>
      </c>
      <c r="E301" s="3" t="s">
        <v>631</v>
      </c>
      <c r="F301" s="3" t="s">
        <v>631</v>
      </c>
    </row>
    <row r="302" spans="1:6" x14ac:dyDescent="0.25">
      <c r="A302" s="3">
        <v>299</v>
      </c>
      <c r="B302" s="3" t="s">
        <v>631</v>
      </c>
      <c r="C302" s="13">
        <v>0</v>
      </c>
      <c r="D302" s="13">
        <v>0</v>
      </c>
      <c r="E302" s="3" t="s">
        <v>631</v>
      </c>
      <c r="F302" s="3" t="s">
        <v>631</v>
      </c>
    </row>
    <row r="303" spans="1:6" x14ac:dyDescent="0.25">
      <c r="A303" s="3">
        <v>300</v>
      </c>
      <c r="B303" s="3" t="s">
        <v>631</v>
      </c>
      <c r="C303" s="13">
        <v>0</v>
      </c>
      <c r="D303" s="13">
        <v>0</v>
      </c>
      <c r="E303" s="3" t="s">
        <v>631</v>
      </c>
      <c r="F303" s="3" t="s">
        <v>631</v>
      </c>
    </row>
    <row r="304" spans="1:6" x14ac:dyDescent="0.25">
      <c r="A304" s="3">
        <v>301</v>
      </c>
      <c r="B304" s="3" t="s">
        <v>631</v>
      </c>
      <c r="C304" s="13">
        <v>0</v>
      </c>
      <c r="D304" s="13">
        <v>0</v>
      </c>
      <c r="E304" s="3" t="s">
        <v>631</v>
      </c>
      <c r="F304" s="3" t="s">
        <v>631</v>
      </c>
    </row>
    <row r="305" spans="1:6" x14ac:dyDescent="0.25">
      <c r="A305" s="3">
        <v>302</v>
      </c>
      <c r="B305" s="3" t="s">
        <v>631</v>
      </c>
      <c r="C305" s="13">
        <v>0</v>
      </c>
      <c r="D305" s="13">
        <v>0</v>
      </c>
      <c r="E305" s="3" t="s">
        <v>631</v>
      </c>
      <c r="F305" s="3" t="s">
        <v>631</v>
      </c>
    </row>
    <row r="306" spans="1:6" x14ac:dyDescent="0.25">
      <c r="A306" s="3">
        <v>303</v>
      </c>
      <c r="B306" s="3" t="s">
        <v>631</v>
      </c>
      <c r="C306" s="13">
        <v>0</v>
      </c>
      <c r="D306" s="13">
        <v>0</v>
      </c>
      <c r="E306" s="3" t="s">
        <v>631</v>
      </c>
      <c r="F306" s="3" t="s">
        <v>631</v>
      </c>
    </row>
    <row r="307" spans="1:6" x14ac:dyDescent="0.25">
      <c r="A307" s="3">
        <v>304</v>
      </c>
      <c r="B307" s="3" t="s">
        <v>631</v>
      </c>
      <c r="C307" s="13">
        <v>0</v>
      </c>
      <c r="D307" s="13">
        <v>0</v>
      </c>
      <c r="E307" s="3" t="s">
        <v>631</v>
      </c>
      <c r="F307" s="3" t="s">
        <v>631</v>
      </c>
    </row>
    <row r="308" spans="1:6" x14ac:dyDescent="0.25">
      <c r="A308" s="3">
        <v>305</v>
      </c>
      <c r="B308" s="3" t="s">
        <v>631</v>
      </c>
      <c r="C308" s="13">
        <v>0</v>
      </c>
      <c r="D308" s="13">
        <v>0</v>
      </c>
      <c r="E308" s="3" t="s">
        <v>631</v>
      </c>
      <c r="F308" s="3" t="s">
        <v>631</v>
      </c>
    </row>
    <row r="309" spans="1:6" x14ac:dyDescent="0.25">
      <c r="A309" s="3">
        <v>306</v>
      </c>
      <c r="B309" s="3" t="s">
        <v>631</v>
      </c>
      <c r="C309" s="13">
        <v>0</v>
      </c>
      <c r="D309" s="13">
        <v>0</v>
      </c>
      <c r="E309" s="3" t="s">
        <v>631</v>
      </c>
      <c r="F309" s="3" t="s">
        <v>631</v>
      </c>
    </row>
    <row r="310" spans="1:6" x14ac:dyDescent="0.25">
      <c r="A310" s="3">
        <v>307</v>
      </c>
      <c r="B310" s="3" t="s">
        <v>631</v>
      </c>
      <c r="C310" s="13">
        <v>0</v>
      </c>
      <c r="D310" s="13">
        <v>0</v>
      </c>
      <c r="E310" s="3" t="s">
        <v>631</v>
      </c>
      <c r="F310" s="3" t="s">
        <v>631</v>
      </c>
    </row>
    <row r="311" spans="1:6" x14ac:dyDescent="0.25">
      <c r="A311" s="3">
        <v>308</v>
      </c>
      <c r="B311" s="3" t="s">
        <v>631</v>
      </c>
      <c r="C311" s="13">
        <v>0</v>
      </c>
      <c r="D311" s="13">
        <v>0</v>
      </c>
      <c r="E311" s="3" t="s">
        <v>631</v>
      </c>
      <c r="F311" s="3" t="s">
        <v>631</v>
      </c>
    </row>
    <row r="312" spans="1:6" x14ac:dyDescent="0.25">
      <c r="A312" s="3">
        <v>309</v>
      </c>
      <c r="B312" s="3" t="s">
        <v>631</v>
      </c>
      <c r="C312" s="13">
        <v>0</v>
      </c>
      <c r="D312" s="13">
        <v>0</v>
      </c>
      <c r="E312" s="3" t="s">
        <v>631</v>
      </c>
      <c r="F312" s="3" t="s">
        <v>631</v>
      </c>
    </row>
    <row r="313" spans="1:6" x14ac:dyDescent="0.25">
      <c r="A313" s="3">
        <v>310</v>
      </c>
      <c r="B313" s="3" t="s">
        <v>648</v>
      </c>
      <c r="C313" s="13">
        <f>278+380+100+780+0</f>
        <v>1538</v>
      </c>
      <c r="D313" s="13">
        <f>278+380+100+780+0</f>
        <v>1538</v>
      </c>
      <c r="E313" s="3" t="s">
        <v>217</v>
      </c>
      <c r="F313" s="3" t="s">
        <v>649</v>
      </c>
    </row>
    <row r="314" spans="1:6" x14ac:dyDescent="0.25">
      <c r="A314" s="3">
        <v>311</v>
      </c>
      <c r="B314" s="3" t="s">
        <v>648</v>
      </c>
      <c r="C314" s="13">
        <f>278+380+100+780</f>
        <v>1538</v>
      </c>
      <c r="D314" s="13">
        <f>278+380+100+780</f>
        <v>1538</v>
      </c>
      <c r="E314" s="3" t="s">
        <v>217</v>
      </c>
      <c r="F314" s="3" t="s">
        <v>649</v>
      </c>
    </row>
    <row r="315" spans="1:6" x14ac:dyDescent="0.25">
      <c r="A315" s="3">
        <v>312</v>
      </c>
      <c r="B315" s="3" t="s">
        <v>648</v>
      </c>
      <c r="C315" s="13">
        <f>278+380+100+780</f>
        <v>1538</v>
      </c>
      <c r="D315" s="13">
        <f>278+380+100+780</f>
        <v>1538</v>
      </c>
      <c r="E315" s="3" t="s">
        <v>217</v>
      </c>
      <c r="F315" s="3" t="s">
        <v>649</v>
      </c>
    </row>
    <row r="316" spans="1:6" x14ac:dyDescent="0.25">
      <c r="A316" s="3">
        <v>313</v>
      </c>
      <c r="B316" s="3" t="s">
        <v>648</v>
      </c>
      <c r="C316" s="13">
        <f>450+278+380+100+780+700</f>
        <v>2688</v>
      </c>
      <c r="D316" s="13">
        <f>450+278+380+100+780+700</f>
        <v>2688</v>
      </c>
      <c r="E316" s="3" t="s">
        <v>217</v>
      </c>
      <c r="F316" s="3" t="s">
        <v>649</v>
      </c>
    </row>
    <row r="317" spans="1:6" x14ac:dyDescent="0.25">
      <c r="A317" s="3">
        <v>314</v>
      </c>
      <c r="B317" s="3" t="s">
        <v>648</v>
      </c>
      <c r="C317" s="13">
        <f>450+278+380+100+780</f>
        <v>1988</v>
      </c>
      <c r="D317" s="13">
        <f>450+278+380+100+780</f>
        <v>1988</v>
      </c>
      <c r="E317" s="3" t="s">
        <v>217</v>
      </c>
      <c r="F317" s="3" t="s">
        <v>649</v>
      </c>
    </row>
    <row r="318" spans="1:6" x14ac:dyDescent="0.25">
      <c r="A318" s="3">
        <v>315</v>
      </c>
      <c r="B318" s="3" t="s">
        <v>648</v>
      </c>
      <c r="C318" s="13">
        <v>1538</v>
      </c>
      <c r="D318" s="13">
        <v>1538</v>
      </c>
      <c r="E318" s="3" t="s">
        <v>217</v>
      </c>
      <c r="F318" s="3" t="s">
        <v>649</v>
      </c>
    </row>
    <row r="319" spans="1:6" x14ac:dyDescent="0.25">
      <c r="A319" s="3">
        <v>316</v>
      </c>
      <c r="B319" s="3" t="s">
        <v>648</v>
      </c>
      <c r="C319" s="13">
        <f>450+278+380+100+780</f>
        <v>1988</v>
      </c>
      <c r="D319" s="13">
        <f>450+278+380+100+780</f>
        <v>1988</v>
      </c>
      <c r="E319" s="3" t="s">
        <v>217</v>
      </c>
      <c r="F319" s="3" t="s">
        <v>649</v>
      </c>
    </row>
    <row r="320" spans="1:6" x14ac:dyDescent="0.25">
      <c r="A320" s="3">
        <v>317</v>
      </c>
      <c r="B320" s="3" t="s">
        <v>648</v>
      </c>
      <c r="C320" s="13">
        <f>142+380+100+780</f>
        <v>1402</v>
      </c>
      <c r="D320" s="13">
        <f>142+380+100+780</f>
        <v>1402</v>
      </c>
      <c r="E320" s="3" t="s">
        <v>217</v>
      </c>
      <c r="F320" s="3" t="s">
        <v>649</v>
      </c>
    </row>
    <row r="321" spans="1:6" x14ac:dyDescent="0.25">
      <c r="A321" s="3">
        <v>318</v>
      </c>
      <c r="B321" s="3" t="s">
        <v>648</v>
      </c>
      <c r="C321" s="13">
        <f>278+380+100+780</f>
        <v>1538</v>
      </c>
      <c r="D321" s="13">
        <f>278+380+100+780</f>
        <v>1538</v>
      </c>
      <c r="E321" s="3" t="s">
        <v>217</v>
      </c>
      <c r="F321" s="3" t="s">
        <v>649</v>
      </c>
    </row>
    <row r="322" spans="1:6" x14ac:dyDescent="0.25">
      <c r="A322" s="3">
        <v>319</v>
      </c>
      <c r="B322" s="3" t="s">
        <v>648</v>
      </c>
      <c r="C322" s="13">
        <f>450+142+380+100+780</f>
        <v>1852</v>
      </c>
      <c r="D322" s="13">
        <f>450+142+380+100+780</f>
        <v>1852</v>
      </c>
      <c r="E322" s="3" t="s">
        <v>217</v>
      </c>
      <c r="F322" s="3" t="s">
        <v>649</v>
      </c>
    </row>
    <row r="323" spans="1:6" x14ac:dyDescent="0.25">
      <c r="A323" s="3">
        <v>320</v>
      </c>
      <c r="B323" s="3" t="s">
        <v>648</v>
      </c>
      <c r="C323" s="13">
        <f>142+380+100+780</f>
        <v>1402</v>
      </c>
      <c r="D323" s="13">
        <f>142+380+100+780</f>
        <v>1402</v>
      </c>
      <c r="E323" s="3" t="s">
        <v>217</v>
      </c>
      <c r="F323" s="3" t="s">
        <v>649</v>
      </c>
    </row>
    <row r="324" spans="1:6" x14ac:dyDescent="0.25">
      <c r="A324" s="3">
        <v>321</v>
      </c>
      <c r="B324" s="3" t="s">
        <v>648</v>
      </c>
      <c r="C324" s="13">
        <f>450+142+380+100+780+700</f>
        <v>2552</v>
      </c>
      <c r="D324" s="13">
        <f>450+142+380+100+780+700</f>
        <v>2552</v>
      </c>
      <c r="E324" s="3" t="s">
        <v>217</v>
      </c>
      <c r="F324" s="3" t="s">
        <v>649</v>
      </c>
    </row>
    <row r="325" spans="1:6" x14ac:dyDescent="0.25">
      <c r="A325" s="3">
        <v>322</v>
      </c>
      <c r="B325" s="3" t="s">
        <v>648</v>
      </c>
      <c r="C325" s="13">
        <f>58+380+100+780</f>
        <v>1318</v>
      </c>
      <c r="D325" s="13">
        <f>58+380+100+780</f>
        <v>1318</v>
      </c>
      <c r="E325" s="3" t="s">
        <v>217</v>
      </c>
      <c r="F325" s="3" t="s">
        <v>649</v>
      </c>
    </row>
    <row r="326" spans="1:6" x14ac:dyDescent="0.25">
      <c r="A326" s="3">
        <v>323</v>
      </c>
      <c r="B326" s="3" t="s">
        <v>648</v>
      </c>
      <c r="C326" s="13">
        <f>450+58+380+100+780</f>
        <v>1768</v>
      </c>
      <c r="D326" s="13">
        <f>450+58+380+100+780</f>
        <v>1768</v>
      </c>
      <c r="E326" s="3" t="s">
        <v>217</v>
      </c>
      <c r="F326" s="3" t="s">
        <v>649</v>
      </c>
    </row>
    <row r="327" spans="1:6" x14ac:dyDescent="0.25">
      <c r="A327" s="3">
        <v>324</v>
      </c>
      <c r="B327" s="3" t="s">
        <v>648</v>
      </c>
      <c r="C327" s="13">
        <f>278+380+100+780</f>
        <v>1538</v>
      </c>
      <c r="D327" s="13">
        <f>278+380+100+780</f>
        <v>1538</v>
      </c>
      <c r="E327" s="3" t="s">
        <v>217</v>
      </c>
      <c r="F327" s="3" t="s">
        <v>649</v>
      </c>
    </row>
    <row r="328" spans="1:6" x14ac:dyDescent="0.25">
      <c r="A328" s="3">
        <v>325</v>
      </c>
      <c r="B328" s="3" t="s">
        <v>648</v>
      </c>
      <c r="C328" s="13">
        <f>58+380+100+780</f>
        <v>1318</v>
      </c>
      <c r="D328" s="13">
        <f>58+380+100+780</f>
        <v>1318</v>
      </c>
      <c r="E328" s="3" t="s">
        <v>217</v>
      </c>
      <c r="F328" s="3" t="s">
        <v>649</v>
      </c>
    </row>
    <row r="329" spans="1:6" x14ac:dyDescent="0.25">
      <c r="A329" s="3">
        <v>326</v>
      </c>
      <c r="B329" s="3" t="s">
        <v>648</v>
      </c>
      <c r="C329" s="13">
        <v>2238</v>
      </c>
      <c r="D329" s="13">
        <v>2238</v>
      </c>
      <c r="E329" s="3" t="s">
        <v>217</v>
      </c>
      <c r="F329" s="3" t="s">
        <v>649</v>
      </c>
    </row>
    <row r="330" spans="1:6" x14ac:dyDescent="0.25">
      <c r="A330" s="3">
        <v>327</v>
      </c>
      <c r="B330" s="3" t="s">
        <v>648</v>
      </c>
      <c r="C330" s="13">
        <f>58+380+100+780</f>
        <v>1318</v>
      </c>
      <c r="D330" s="13">
        <f>58+380+100+780</f>
        <v>1318</v>
      </c>
      <c r="E330" s="3" t="s">
        <v>217</v>
      </c>
      <c r="F330" s="3" t="s">
        <v>649</v>
      </c>
    </row>
    <row r="331" spans="1:6" x14ac:dyDescent="0.25">
      <c r="A331" s="3">
        <v>328</v>
      </c>
      <c r="B331" s="3" t="s">
        <v>648</v>
      </c>
      <c r="C331" s="13">
        <f>450+224+380+100+780</f>
        <v>1934</v>
      </c>
      <c r="D331" s="13">
        <f>450+224+380+100+780</f>
        <v>1934</v>
      </c>
      <c r="E331" s="3" t="s">
        <v>217</v>
      </c>
      <c r="F331" s="3" t="s">
        <v>649</v>
      </c>
    </row>
    <row r="332" spans="1:6" x14ac:dyDescent="0.25">
      <c r="A332" s="3">
        <v>329</v>
      </c>
      <c r="B332" s="3" t="s">
        <v>648</v>
      </c>
      <c r="C332" s="13">
        <v>2184</v>
      </c>
      <c r="D332" s="13">
        <v>2184</v>
      </c>
      <c r="E332" s="3" t="s">
        <v>217</v>
      </c>
      <c r="F332" s="3" t="s">
        <v>649</v>
      </c>
    </row>
    <row r="333" spans="1:6" x14ac:dyDescent="0.25">
      <c r="A333" s="3">
        <v>330</v>
      </c>
      <c r="B333" s="3" t="s">
        <v>648</v>
      </c>
      <c r="C333" s="13">
        <f>450+224+380+100+780</f>
        <v>1934</v>
      </c>
      <c r="D333" s="13">
        <f>450+224+380+100+780</f>
        <v>1934</v>
      </c>
      <c r="E333" s="3" t="s">
        <v>217</v>
      </c>
      <c r="F333" s="3" t="s">
        <v>649</v>
      </c>
    </row>
    <row r="334" spans="1:6" x14ac:dyDescent="0.25">
      <c r="A334" s="3">
        <v>331</v>
      </c>
      <c r="B334" s="3" t="s">
        <v>648</v>
      </c>
      <c r="C334" s="13">
        <f>450+58+380+100+780+700</f>
        <v>2468</v>
      </c>
      <c r="D334" s="13">
        <f>450+58+380+100+780+700</f>
        <v>2468</v>
      </c>
      <c r="E334" s="3" t="s">
        <v>217</v>
      </c>
      <c r="F334" s="3" t="s">
        <v>649</v>
      </c>
    </row>
    <row r="335" spans="1:6" x14ac:dyDescent="0.25">
      <c r="A335" s="3">
        <v>332</v>
      </c>
      <c r="B335" s="3" t="s">
        <v>648</v>
      </c>
      <c r="C335" s="13">
        <f>450+58+380+100+780</f>
        <v>1768</v>
      </c>
      <c r="D335" s="13">
        <f>450+58+380+100+780</f>
        <v>1768</v>
      </c>
      <c r="E335" s="3" t="s">
        <v>217</v>
      </c>
      <c r="F335" s="3" t="s">
        <v>649</v>
      </c>
    </row>
    <row r="336" spans="1:6" x14ac:dyDescent="0.25">
      <c r="A336" s="3">
        <v>333</v>
      </c>
      <c r="B336" s="3" t="s">
        <v>648</v>
      </c>
      <c r="C336" s="13">
        <f>450+58+380+100+780</f>
        <v>1768</v>
      </c>
      <c r="D336" s="13">
        <f>450+58+380+100+780</f>
        <v>1768</v>
      </c>
      <c r="E336" s="3" t="s">
        <v>217</v>
      </c>
      <c r="F336" s="3" t="s">
        <v>649</v>
      </c>
    </row>
    <row r="337" spans="1:6" x14ac:dyDescent="0.25">
      <c r="A337" s="3">
        <v>334</v>
      </c>
      <c r="B337" s="3" t="s">
        <v>648</v>
      </c>
      <c r="C337" s="13">
        <f>224+380+100+780</f>
        <v>1484</v>
      </c>
      <c r="D337" s="13">
        <f>224+380+100+780</f>
        <v>1484</v>
      </c>
      <c r="E337" s="3" t="s">
        <v>217</v>
      </c>
      <c r="F337" s="3" t="s">
        <v>649</v>
      </c>
    </row>
    <row r="338" spans="1:6" x14ac:dyDescent="0.25">
      <c r="A338" s="3">
        <v>335</v>
      </c>
      <c r="B338" s="3" t="s">
        <v>648</v>
      </c>
      <c r="C338" s="13">
        <f>224+380+100+780</f>
        <v>1484</v>
      </c>
      <c r="D338" s="13">
        <f>224+380+100+780</f>
        <v>1484</v>
      </c>
      <c r="E338" s="3" t="s">
        <v>217</v>
      </c>
      <c r="F338" s="3" t="s">
        <v>649</v>
      </c>
    </row>
    <row r="339" spans="1:6" x14ac:dyDescent="0.25">
      <c r="A339" s="3">
        <v>336</v>
      </c>
      <c r="B339" s="3" t="s">
        <v>648</v>
      </c>
      <c r="C339" s="13">
        <f t="shared" ref="C339:D341" si="11">58+380+100+780</f>
        <v>1318</v>
      </c>
      <c r="D339" s="13">
        <f t="shared" si="11"/>
        <v>1318</v>
      </c>
      <c r="E339" s="3" t="s">
        <v>217</v>
      </c>
      <c r="F339" s="3" t="s">
        <v>649</v>
      </c>
    </row>
    <row r="340" spans="1:6" x14ac:dyDescent="0.25">
      <c r="A340" s="3">
        <v>337</v>
      </c>
      <c r="B340" s="3" t="s">
        <v>648</v>
      </c>
      <c r="C340" s="13">
        <f t="shared" si="11"/>
        <v>1318</v>
      </c>
      <c r="D340" s="13">
        <f t="shared" si="11"/>
        <v>1318</v>
      </c>
      <c r="E340" s="3" t="s">
        <v>217</v>
      </c>
      <c r="F340" s="3" t="s">
        <v>649</v>
      </c>
    </row>
    <row r="341" spans="1:6" x14ac:dyDescent="0.25">
      <c r="A341" s="3">
        <v>338</v>
      </c>
      <c r="B341" s="3" t="s">
        <v>648</v>
      </c>
      <c r="C341" s="13">
        <f t="shared" si="11"/>
        <v>1318</v>
      </c>
      <c r="D341" s="13">
        <f t="shared" si="11"/>
        <v>1318</v>
      </c>
      <c r="E341" s="3" t="s">
        <v>217</v>
      </c>
      <c r="F341" s="3" t="s">
        <v>649</v>
      </c>
    </row>
    <row r="342" spans="1:6" x14ac:dyDescent="0.25">
      <c r="A342" s="3">
        <v>339</v>
      </c>
      <c r="B342" s="3" t="s">
        <v>631</v>
      </c>
      <c r="C342" s="13">
        <v>0</v>
      </c>
      <c r="D342" s="13">
        <v>0</v>
      </c>
      <c r="E342" s="3" t="s">
        <v>631</v>
      </c>
      <c r="F342" s="3" t="s">
        <v>631</v>
      </c>
    </row>
    <row r="343" spans="1:6" x14ac:dyDescent="0.25">
      <c r="A343" s="3">
        <v>340</v>
      </c>
      <c r="B343" s="3" t="s">
        <v>631</v>
      </c>
      <c r="C343" s="13">
        <v>0</v>
      </c>
      <c r="D343" s="13">
        <v>0</v>
      </c>
      <c r="E343" s="3" t="s">
        <v>631</v>
      </c>
      <c r="F343" s="3" t="s">
        <v>631</v>
      </c>
    </row>
    <row r="344" spans="1:6" x14ac:dyDescent="0.25">
      <c r="A344" s="3">
        <v>341</v>
      </c>
      <c r="B344" s="3" t="s">
        <v>648</v>
      </c>
      <c r="C344" s="13">
        <f>142+380+100+780</f>
        <v>1402</v>
      </c>
      <c r="D344" s="13">
        <f>142+380+100+780</f>
        <v>1402</v>
      </c>
      <c r="E344" s="3" t="s">
        <v>217</v>
      </c>
      <c r="F344" s="3" t="s">
        <v>649</v>
      </c>
    </row>
    <row r="345" spans="1:6" x14ac:dyDescent="0.25">
      <c r="A345" s="3">
        <v>342</v>
      </c>
      <c r="B345" s="3" t="s">
        <v>648</v>
      </c>
      <c r="C345" s="13">
        <f>450+142+380+100+780</f>
        <v>1852</v>
      </c>
      <c r="D345" s="13">
        <f>450+142+380+100+780</f>
        <v>1852</v>
      </c>
      <c r="E345" s="3" t="s">
        <v>217</v>
      </c>
      <c r="F345" s="3" t="s">
        <v>649</v>
      </c>
    </row>
    <row r="346" spans="1:6" x14ac:dyDescent="0.25">
      <c r="A346" s="3">
        <v>343</v>
      </c>
      <c r="B346" s="3" t="s">
        <v>648</v>
      </c>
      <c r="C346" s="13">
        <f>250+100</f>
        <v>350</v>
      </c>
      <c r="D346" s="13">
        <f>250+100</f>
        <v>350</v>
      </c>
      <c r="E346" s="3" t="s">
        <v>217</v>
      </c>
      <c r="F346" s="3" t="s">
        <v>649</v>
      </c>
    </row>
    <row r="347" spans="1:6" x14ac:dyDescent="0.25">
      <c r="A347" s="3">
        <v>344</v>
      </c>
      <c r="B347" s="3" t="s">
        <v>648</v>
      </c>
      <c r="C347" s="13">
        <f>250+100</f>
        <v>350</v>
      </c>
      <c r="D347" s="13">
        <f>250+100</f>
        <v>350</v>
      </c>
      <c r="E347" s="3" t="s">
        <v>217</v>
      </c>
      <c r="F347" s="3" t="s">
        <v>649</v>
      </c>
    </row>
    <row r="348" spans="1:6" x14ac:dyDescent="0.25">
      <c r="A348" s="3">
        <v>345</v>
      </c>
      <c r="B348" s="3" t="s">
        <v>648</v>
      </c>
      <c r="C348" s="13">
        <f>450+142+380+100+780</f>
        <v>1852</v>
      </c>
      <c r="D348" s="13">
        <f>450+142+380+100+780</f>
        <v>1852</v>
      </c>
      <c r="E348" s="3" t="s">
        <v>217</v>
      </c>
      <c r="F348" s="3" t="s">
        <v>649</v>
      </c>
    </row>
    <row r="349" spans="1:6" x14ac:dyDescent="0.25">
      <c r="A349" s="3">
        <v>346</v>
      </c>
      <c r="B349" s="3" t="s">
        <v>648</v>
      </c>
      <c r="C349" s="13">
        <f>142+380+100+780</f>
        <v>1402</v>
      </c>
      <c r="D349" s="13">
        <f>142+380+100+780</f>
        <v>1402</v>
      </c>
      <c r="E349" s="3" t="s">
        <v>217</v>
      </c>
      <c r="F349" s="3" t="s">
        <v>649</v>
      </c>
    </row>
    <row r="350" spans="1:6" x14ac:dyDescent="0.25">
      <c r="A350" s="3">
        <v>347</v>
      </c>
      <c r="B350" s="3" t="s">
        <v>648</v>
      </c>
      <c r="C350" s="13">
        <f t="shared" ref="C350:D352" si="12">142+380+100+780+700</f>
        <v>2102</v>
      </c>
      <c r="D350" s="13">
        <f t="shared" si="12"/>
        <v>2102</v>
      </c>
      <c r="E350" s="3" t="s">
        <v>217</v>
      </c>
      <c r="F350" s="3" t="s">
        <v>649</v>
      </c>
    </row>
    <row r="351" spans="1:6" x14ac:dyDescent="0.25">
      <c r="A351" s="3">
        <v>348</v>
      </c>
      <c r="B351" s="3" t="s">
        <v>648</v>
      </c>
      <c r="C351" s="13">
        <f t="shared" si="12"/>
        <v>2102</v>
      </c>
      <c r="D351" s="13">
        <f t="shared" si="12"/>
        <v>2102</v>
      </c>
      <c r="E351" s="3" t="s">
        <v>217</v>
      </c>
      <c r="F351" s="3" t="s">
        <v>649</v>
      </c>
    </row>
    <row r="352" spans="1:6" x14ac:dyDescent="0.25">
      <c r="A352" s="3">
        <v>349</v>
      </c>
      <c r="B352" s="3" t="s">
        <v>648</v>
      </c>
      <c r="C352" s="13">
        <f t="shared" si="12"/>
        <v>2102</v>
      </c>
      <c r="D352" s="13">
        <f t="shared" si="12"/>
        <v>2102</v>
      </c>
      <c r="E352" s="3" t="s">
        <v>217</v>
      </c>
      <c r="F352" s="3" t="s">
        <v>649</v>
      </c>
    </row>
    <row r="353" spans="1:6" x14ac:dyDescent="0.25">
      <c r="A353" s="3">
        <v>350</v>
      </c>
      <c r="B353" s="3" t="s">
        <v>648</v>
      </c>
      <c r="C353" s="13">
        <f>142+380+100+780</f>
        <v>1402</v>
      </c>
      <c r="D353" s="13">
        <f>142+380+100+780</f>
        <v>1402</v>
      </c>
      <c r="E353" s="3" t="s">
        <v>217</v>
      </c>
      <c r="F353" s="3" t="s">
        <v>649</v>
      </c>
    </row>
    <row r="354" spans="1:6" x14ac:dyDescent="0.25">
      <c r="A354" s="3">
        <v>351</v>
      </c>
      <c r="B354" s="3" t="s">
        <v>648</v>
      </c>
      <c r="C354" s="13">
        <f>250+100+300</f>
        <v>650</v>
      </c>
      <c r="D354" s="13">
        <f>250+100+300</f>
        <v>650</v>
      </c>
      <c r="E354" s="3" t="s">
        <v>217</v>
      </c>
      <c r="F354" s="3" t="s">
        <v>649</v>
      </c>
    </row>
    <row r="355" spans="1:6" x14ac:dyDescent="0.25">
      <c r="A355" s="3">
        <v>352</v>
      </c>
      <c r="B355" s="3" t="s">
        <v>648</v>
      </c>
      <c r="C355" s="13">
        <f>270+150</f>
        <v>420</v>
      </c>
      <c r="D355" s="13">
        <f>270+150</f>
        <v>420</v>
      </c>
      <c r="E355" s="3" t="s">
        <v>217</v>
      </c>
      <c r="F355" s="3" t="s">
        <v>649</v>
      </c>
    </row>
    <row r="356" spans="1:6" x14ac:dyDescent="0.25">
      <c r="A356" s="3">
        <v>353</v>
      </c>
      <c r="B356" s="3" t="s">
        <v>648</v>
      </c>
      <c r="C356" s="13">
        <v>350</v>
      </c>
      <c r="D356" s="13">
        <v>350</v>
      </c>
      <c r="E356" s="3" t="s">
        <v>217</v>
      </c>
      <c r="F356" s="3" t="s">
        <v>649</v>
      </c>
    </row>
    <row r="357" spans="1:6" x14ac:dyDescent="0.25">
      <c r="A357" s="3">
        <v>354</v>
      </c>
      <c r="B357" s="3" t="s">
        <v>648</v>
      </c>
      <c r="C357" s="13">
        <f>270+150</f>
        <v>420</v>
      </c>
      <c r="D357" s="13">
        <f>270+150</f>
        <v>420</v>
      </c>
      <c r="E357" s="3" t="s">
        <v>217</v>
      </c>
      <c r="F357" s="3" t="s">
        <v>649</v>
      </c>
    </row>
    <row r="358" spans="1:6" x14ac:dyDescent="0.25">
      <c r="A358" s="3">
        <v>355</v>
      </c>
      <c r="B358" s="3" t="s">
        <v>648</v>
      </c>
      <c r="C358" s="13">
        <f>270+200+150</f>
        <v>620</v>
      </c>
      <c r="D358" s="13">
        <f>270+200+150</f>
        <v>620</v>
      </c>
      <c r="E358" s="3" t="s">
        <v>217</v>
      </c>
      <c r="F358" s="3" t="s">
        <v>649</v>
      </c>
    </row>
    <row r="359" spans="1:6" x14ac:dyDescent="0.25">
      <c r="A359" s="3">
        <v>356</v>
      </c>
      <c r="B359" s="3" t="s">
        <v>648</v>
      </c>
      <c r="C359" s="13">
        <f>250+100</f>
        <v>350</v>
      </c>
      <c r="D359" s="13">
        <f>250+100</f>
        <v>350</v>
      </c>
      <c r="E359" s="3" t="s">
        <v>217</v>
      </c>
      <c r="F359" s="3" t="s">
        <v>649</v>
      </c>
    </row>
    <row r="360" spans="1:6" x14ac:dyDescent="0.25">
      <c r="A360" s="3">
        <v>357</v>
      </c>
      <c r="B360" s="3" t="s">
        <v>648</v>
      </c>
      <c r="C360" s="13">
        <f>58+380+100+780</f>
        <v>1318</v>
      </c>
      <c r="D360" s="13">
        <f>58+380+100+780</f>
        <v>1318</v>
      </c>
      <c r="E360" s="3" t="s">
        <v>217</v>
      </c>
      <c r="F360" s="3" t="s">
        <v>649</v>
      </c>
    </row>
    <row r="361" spans="1:6" x14ac:dyDescent="0.25">
      <c r="A361" s="3">
        <v>358</v>
      </c>
      <c r="B361" s="3" t="s">
        <v>648</v>
      </c>
      <c r="C361" s="13">
        <f>58+380+100+780+700</f>
        <v>2018</v>
      </c>
      <c r="D361" s="13">
        <f>58+380+100+780+700</f>
        <v>2018</v>
      </c>
      <c r="E361" s="3" t="s">
        <v>217</v>
      </c>
      <c r="F361" s="3" t="s">
        <v>649</v>
      </c>
    </row>
    <row r="362" spans="1:6" x14ac:dyDescent="0.25">
      <c r="A362" s="3">
        <v>359</v>
      </c>
      <c r="B362" s="3" t="s">
        <v>648</v>
      </c>
      <c r="C362" s="13">
        <f>250+100</f>
        <v>350</v>
      </c>
      <c r="D362" s="13">
        <f>250+100</f>
        <v>350</v>
      </c>
      <c r="E362" s="3" t="s">
        <v>217</v>
      </c>
      <c r="F362" s="3" t="s">
        <v>649</v>
      </c>
    </row>
    <row r="363" spans="1:6" x14ac:dyDescent="0.25">
      <c r="A363" s="3">
        <v>360</v>
      </c>
      <c r="B363" s="3" t="s">
        <v>648</v>
      </c>
      <c r="C363" s="13">
        <v>420</v>
      </c>
      <c r="D363" s="13">
        <v>420</v>
      </c>
      <c r="E363" s="3" t="s">
        <v>217</v>
      </c>
      <c r="F363" s="3" t="s">
        <v>649</v>
      </c>
    </row>
    <row r="364" spans="1:6" x14ac:dyDescent="0.25">
      <c r="A364" s="3">
        <v>361</v>
      </c>
      <c r="B364" s="3" t="s">
        <v>648</v>
      </c>
      <c r="C364" s="13">
        <f>250+100</f>
        <v>350</v>
      </c>
      <c r="D364" s="13">
        <f>250+100</f>
        <v>350</v>
      </c>
      <c r="E364" s="3" t="s">
        <v>217</v>
      </c>
      <c r="F364" s="3" t="s">
        <v>649</v>
      </c>
    </row>
    <row r="365" spans="1:6" x14ac:dyDescent="0.25">
      <c r="A365" s="3">
        <v>362</v>
      </c>
      <c r="B365" s="3" t="s">
        <v>648</v>
      </c>
      <c r="C365" s="13">
        <v>420</v>
      </c>
      <c r="D365" s="13">
        <v>420</v>
      </c>
      <c r="E365" s="3" t="s">
        <v>217</v>
      </c>
      <c r="F365" s="3" t="s">
        <v>649</v>
      </c>
    </row>
    <row r="366" spans="1:6" x14ac:dyDescent="0.25">
      <c r="A366" s="3">
        <v>363</v>
      </c>
      <c r="B366" s="3" t="s">
        <v>648</v>
      </c>
      <c r="C366" s="13">
        <f>250+100</f>
        <v>350</v>
      </c>
      <c r="D366" s="13">
        <f>250+100</f>
        <v>350</v>
      </c>
      <c r="E366" s="3" t="s">
        <v>217</v>
      </c>
      <c r="F366" s="3" t="s">
        <v>649</v>
      </c>
    </row>
    <row r="367" spans="1:6" x14ac:dyDescent="0.25">
      <c r="A367" s="3">
        <v>364</v>
      </c>
      <c r="B367" s="3" t="s">
        <v>648</v>
      </c>
      <c r="C367" s="13">
        <f>270+150</f>
        <v>420</v>
      </c>
      <c r="D367" s="13">
        <f>270+150</f>
        <v>420</v>
      </c>
      <c r="E367" s="3" t="s">
        <v>217</v>
      </c>
      <c r="F367" s="3" t="s">
        <v>649</v>
      </c>
    </row>
    <row r="368" spans="1:6" x14ac:dyDescent="0.25">
      <c r="A368" s="3">
        <v>365</v>
      </c>
      <c r="B368" s="3" t="s">
        <v>648</v>
      </c>
      <c r="C368" s="13">
        <f>270+150</f>
        <v>420</v>
      </c>
      <c r="D368" s="13">
        <f>270+150</f>
        <v>420</v>
      </c>
      <c r="E368" s="3" t="s">
        <v>217</v>
      </c>
      <c r="F368" s="3" t="s">
        <v>649</v>
      </c>
    </row>
    <row r="369" spans="1:6" x14ac:dyDescent="0.25">
      <c r="A369" s="3">
        <v>366</v>
      </c>
      <c r="B369" s="3" t="s">
        <v>648</v>
      </c>
      <c r="C369" s="13">
        <f>116+380+100+780</f>
        <v>1376</v>
      </c>
      <c r="D369" s="13">
        <f>116+380+100+780</f>
        <v>1376</v>
      </c>
      <c r="E369" s="3" t="s">
        <v>217</v>
      </c>
      <c r="F369" s="3" t="s">
        <v>649</v>
      </c>
    </row>
    <row r="370" spans="1:6" x14ac:dyDescent="0.25">
      <c r="A370" s="3">
        <v>367</v>
      </c>
      <c r="B370" s="3" t="s">
        <v>648</v>
      </c>
      <c r="C370" s="13">
        <f>450+142+380+100+780+700</f>
        <v>2552</v>
      </c>
      <c r="D370" s="13">
        <f>450+142+380+100+780+700</f>
        <v>2552</v>
      </c>
      <c r="E370" s="3" t="s">
        <v>217</v>
      </c>
      <c r="F370" s="3" t="s">
        <v>649</v>
      </c>
    </row>
    <row r="371" spans="1:6" x14ac:dyDescent="0.25">
      <c r="A371" s="3">
        <v>368</v>
      </c>
      <c r="B371" s="3" t="s">
        <v>648</v>
      </c>
      <c r="C371" s="13">
        <f>135+75</f>
        <v>210</v>
      </c>
      <c r="D371" s="13">
        <f>135+75</f>
        <v>210</v>
      </c>
      <c r="E371" s="3" t="s">
        <v>217</v>
      </c>
      <c r="F371" s="3" t="s">
        <v>649</v>
      </c>
    </row>
    <row r="372" spans="1:6" x14ac:dyDescent="0.25">
      <c r="A372" s="3">
        <v>369</v>
      </c>
      <c r="B372" s="3" t="s">
        <v>648</v>
      </c>
      <c r="C372" s="13">
        <f>450+116+380+100+780+700</f>
        <v>2526</v>
      </c>
      <c r="D372" s="13">
        <f>450+116+380+100+780+700</f>
        <v>2526</v>
      </c>
      <c r="E372" s="3" t="s">
        <v>217</v>
      </c>
      <c r="F372" s="3" t="s">
        <v>649</v>
      </c>
    </row>
    <row r="373" spans="1:6" x14ac:dyDescent="0.25">
      <c r="A373" s="3">
        <v>370</v>
      </c>
      <c r="B373" s="3" t="s">
        <v>648</v>
      </c>
      <c r="C373" s="13">
        <f>116+380+100+780</f>
        <v>1376</v>
      </c>
      <c r="D373" s="13">
        <f>116+380+100+780</f>
        <v>1376</v>
      </c>
      <c r="E373" s="3" t="s">
        <v>217</v>
      </c>
      <c r="F373" s="3" t="s">
        <v>649</v>
      </c>
    </row>
    <row r="374" spans="1:6" x14ac:dyDescent="0.25">
      <c r="A374" s="3">
        <v>371</v>
      </c>
      <c r="B374" s="3" t="s">
        <v>648</v>
      </c>
      <c r="C374" s="13">
        <f>250+100+300</f>
        <v>650</v>
      </c>
      <c r="D374" s="13">
        <f>250+100+300</f>
        <v>650</v>
      </c>
      <c r="E374" s="3" t="s">
        <v>217</v>
      </c>
      <c r="F374" s="3" t="s">
        <v>649</v>
      </c>
    </row>
    <row r="375" spans="1:6" x14ac:dyDescent="0.25">
      <c r="A375" s="3">
        <v>372</v>
      </c>
      <c r="B375" s="3" t="s">
        <v>648</v>
      </c>
      <c r="C375" s="13">
        <f>270+150</f>
        <v>420</v>
      </c>
      <c r="D375" s="13">
        <f>270+150</f>
        <v>420</v>
      </c>
      <c r="E375" s="3" t="s">
        <v>217</v>
      </c>
      <c r="F375" s="3" t="s">
        <v>649</v>
      </c>
    </row>
    <row r="376" spans="1:6" x14ac:dyDescent="0.25">
      <c r="A376" s="3">
        <v>373</v>
      </c>
      <c r="B376" s="3" t="s">
        <v>648</v>
      </c>
      <c r="C376" s="13">
        <v>350</v>
      </c>
      <c r="D376" s="13">
        <v>350</v>
      </c>
      <c r="E376" s="3" t="s">
        <v>217</v>
      </c>
      <c r="F376" s="3" t="s">
        <v>649</v>
      </c>
    </row>
    <row r="377" spans="1:6" x14ac:dyDescent="0.25">
      <c r="A377" s="3">
        <v>374</v>
      </c>
      <c r="B377" s="3" t="s">
        <v>648</v>
      </c>
      <c r="C377" s="13">
        <f>270+150</f>
        <v>420</v>
      </c>
      <c r="D377" s="13">
        <f>270+150</f>
        <v>420</v>
      </c>
      <c r="E377" s="3" t="s">
        <v>217</v>
      </c>
      <c r="F377" s="3" t="s">
        <v>649</v>
      </c>
    </row>
    <row r="378" spans="1:6" x14ac:dyDescent="0.25">
      <c r="A378" s="3">
        <v>375</v>
      </c>
      <c r="B378" s="3" t="s">
        <v>648</v>
      </c>
      <c r="C378" s="13">
        <f>270+150</f>
        <v>420</v>
      </c>
      <c r="D378" s="13">
        <f>270+150</f>
        <v>420</v>
      </c>
      <c r="E378" s="3" t="s">
        <v>217</v>
      </c>
      <c r="F378" s="3" t="s">
        <v>649</v>
      </c>
    </row>
    <row r="379" spans="1:6" x14ac:dyDescent="0.25">
      <c r="A379" s="3">
        <v>376</v>
      </c>
      <c r="B379" s="3" t="s">
        <v>648</v>
      </c>
      <c r="C379" s="13">
        <f>250+100</f>
        <v>350</v>
      </c>
      <c r="D379" s="13">
        <f>250+100</f>
        <v>350</v>
      </c>
      <c r="E379" s="3" t="s">
        <v>217</v>
      </c>
      <c r="F379" s="3" t="s">
        <v>649</v>
      </c>
    </row>
    <row r="380" spans="1:6" x14ac:dyDescent="0.25">
      <c r="A380" s="3">
        <v>377</v>
      </c>
      <c r="B380" s="3" t="s">
        <v>648</v>
      </c>
      <c r="C380" s="13">
        <f>250+100</f>
        <v>350</v>
      </c>
      <c r="D380" s="13">
        <f>250+100</f>
        <v>350</v>
      </c>
      <c r="E380" s="3" t="s">
        <v>217</v>
      </c>
      <c r="F380" s="3" t="s">
        <v>649</v>
      </c>
    </row>
    <row r="381" spans="1:6" x14ac:dyDescent="0.25">
      <c r="A381" s="3">
        <v>378</v>
      </c>
      <c r="B381" s="3" t="s">
        <v>631</v>
      </c>
      <c r="C381" s="13">
        <v>0</v>
      </c>
      <c r="D381" s="13">
        <v>0</v>
      </c>
      <c r="E381" s="3" t="s">
        <v>631</v>
      </c>
      <c r="F381" s="3" t="s">
        <v>631</v>
      </c>
    </row>
    <row r="382" spans="1:6" x14ac:dyDescent="0.25">
      <c r="A382" s="3">
        <v>379</v>
      </c>
      <c r="B382" s="3" t="s">
        <v>648</v>
      </c>
      <c r="C382" s="13">
        <f>270+200+150</f>
        <v>620</v>
      </c>
      <c r="D382" s="13">
        <f>270+200+150</f>
        <v>620</v>
      </c>
      <c r="E382" s="3" t="s">
        <v>217</v>
      </c>
      <c r="F382" s="3" t="s">
        <v>649</v>
      </c>
    </row>
    <row r="383" spans="1:6" x14ac:dyDescent="0.25">
      <c r="A383" s="3">
        <v>380</v>
      </c>
      <c r="B383" s="3" t="s">
        <v>631</v>
      </c>
      <c r="C383" s="13">
        <v>0</v>
      </c>
      <c r="D383" s="13">
        <v>0</v>
      </c>
      <c r="E383" s="3" t="s">
        <v>631</v>
      </c>
      <c r="F383" s="3" t="s">
        <v>631</v>
      </c>
    </row>
    <row r="384" spans="1:6" x14ac:dyDescent="0.25">
      <c r="A384" s="3">
        <v>381</v>
      </c>
      <c r="B384" s="3" t="s">
        <v>648</v>
      </c>
      <c r="C384" s="13">
        <f>450+116+380+100+780</f>
        <v>1826</v>
      </c>
      <c r="D384" s="13">
        <f>450+116+380+100+780</f>
        <v>1826</v>
      </c>
      <c r="E384" s="3" t="s">
        <v>217</v>
      </c>
      <c r="F384" s="3" t="s">
        <v>649</v>
      </c>
    </row>
    <row r="385" spans="1:6" x14ac:dyDescent="0.25">
      <c r="A385" s="3">
        <v>382</v>
      </c>
      <c r="B385" s="3" t="s">
        <v>648</v>
      </c>
      <c r="C385" s="13">
        <f>270+150</f>
        <v>420</v>
      </c>
      <c r="D385" s="13">
        <f>270+150</f>
        <v>420</v>
      </c>
      <c r="E385" s="3" t="s">
        <v>217</v>
      </c>
      <c r="F385" s="3" t="s">
        <v>649</v>
      </c>
    </row>
    <row r="386" spans="1:6" x14ac:dyDescent="0.25">
      <c r="A386" s="3">
        <v>383</v>
      </c>
      <c r="B386" s="3" t="s">
        <v>648</v>
      </c>
      <c r="C386" s="13">
        <f>250+100</f>
        <v>350</v>
      </c>
      <c r="D386" s="13">
        <f>250+100</f>
        <v>350</v>
      </c>
      <c r="E386" s="3" t="s">
        <v>217</v>
      </c>
      <c r="F386" s="3" t="s">
        <v>649</v>
      </c>
    </row>
    <row r="387" spans="1:6" x14ac:dyDescent="0.25">
      <c r="A387" s="3">
        <v>384</v>
      </c>
      <c r="B387" s="3" t="s">
        <v>648</v>
      </c>
      <c r="C387" s="13">
        <f>450+58+380+100+780+700</f>
        <v>2468</v>
      </c>
      <c r="D387" s="13">
        <f>450+58+380+100+780+700</f>
        <v>2468</v>
      </c>
      <c r="E387" s="3" t="s">
        <v>217</v>
      </c>
      <c r="F387" s="3" t="s">
        <v>649</v>
      </c>
    </row>
    <row r="388" spans="1:6" x14ac:dyDescent="0.25">
      <c r="A388" s="3">
        <v>385</v>
      </c>
      <c r="B388" s="3" t="s">
        <v>648</v>
      </c>
      <c r="C388" s="13">
        <f>58+380+100+780+700</f>
        <v>2018</v>
      </c>
      <c r="D388" s="13">
        <f>58+380+100+780+700</f>
        <v>2018</v>
      </c>
      <c r="E388" s="3" t="s">
        <v>217</v>
      </c>
      <c r="F388" s="3" t="s">
        <v>649</v>
      </c>
    </row>
    <row r="389" spans="1:6" x14ac:dyDescent="0.25">
      <c r="A389" s="3">
        <v>386</v>
      </c>
      <c r="B389" s="3" t="s">
        <v>648</v>
      </c>
      <c r="C389" s="13">
        <f>450+58+380+100+780</f>
        <v>1768</v>
      </c>
      <c r="D389" s="13">
        <f>450+58+380+100+780</f>
        <v>1768</v>
      </c>
      <c r="E389" s="3" t="s">
        <v>217</v>
      </c>
      <c r="F389" s="3" t="s">
        <v>649</v>
      </c>
    </row>
    <row r="390" spans="1:6" x14ac:dyDescent="0.25">
      <c r="A390" s="3">
        <v>387</v>
      </c>
      <c r="B390" s="3" t="s">
        <v>648</v>
      </c>
      <c r="C390" s="13">
        <f>450+58+380+100+780+700</f>
        <v>2468</v>
      </c>
      <c r="D390" s="13">
        <f>450+58+380+100+780+700</f>
        <v>2468</v>
      </c>
      <c r="E390" s="3" t="s">
        <v>217</v>
      </c>
      <c r="F390" s="3" t="s">
        <v>649</v>
      </c>
    </row>
    <row r="391" spans="1:6" x14ac:dyDescent="0.25">
      <c r="A391" s="3">
        <v>388</v>
      </c>
      <c r="B391" s="3" t="s">
        <v>648</v>
      </c>
      <c r="C391" s="13">
        <v>420</v>
      </c>
      <c r="D391" s="13">
        <v>420</v>
      </c>
      <c r="E391" s="3" t="s">
        <v>217</v>
      </c>
      <c r="F391" s="3" t="s">
        <v>649</v>
      </c>
    </row>
    <row r="392" spans="1:6" x14ac:dyDescent="0.25">
      <c r="A392" s="3">
        <v>389</v>
      </c>
      <c r="B392" s="3" t="s">
        <v>648</v>
      </c>
      <c r="C392" s="13">
        <f>450+58+380+100+780+700</f>
        <v>2468</v>
      </c>
      <c r="D392" s="13">
        <f>450+58+380+100+780+700</f>
        <v>2468</v>
      </c>
      <c r="E392" s="3" t="s">
        <v>217</v>
      </c>
      <c r="F392" s="3" t="s">
        <v>649</v>
      </c>
    </row>
    <row r="393" spans="1:6" x14ac:dyDescent="0.25">
      <c r="A393" s="3">
        <v>390</v>
      </c>
      <c r="B393" s="3" t="s">
        <v>648</v>
      </c>
      <c r="C393" s="13">
        <f>270+200+150</f>
        <v>620</v>
      </c>
      <c r="D393" s="13">
        <f>270+200+150</f>
        <v>620</v>
      </c>
      <c r="E393" s="3" t="s">
        <v>217</v>
      </c>
      <c r="F393" s="3" t="s">
        <v>649</v>
      </c>
    </row>
    <row r="394" spans="1:6" x14ac:dyDescent="0.25">
      <c r="A394" s="3">
        <v>391</v>
      </c>
      <c r="B394" s="3" t="s">
        <v>648</v>
      </c>
      <c r="C394" s="13">
        <f>250+100</f>
        <v>350</v>
      </c>
      <c r="D394" s="13">
        <f>250+100</f>
        <v>350</v>
      </c>
      <c r="E394" s="3" t="s">
        <v>217</v>
      </c>
      <c r="F394" s="3" t="s">
        <v>649</v>
      </c>
    </row>
    <row r="395" spans="1:6" x14ac:dyDescent="0.25">
      <c r="A395" s="3">
        <v>392</v>
      </c>
      <c r="B395" s="3" t="s">
        <v>648</v>
      </c>
      <c r="C395" s="13">
        <f>58+380+100+780</f>
        <v>1318</v>
      </c>
      <c r="D395" s="13">
        <f>58+380+100+780</f>
        <v>1318</v>
      </c>
      <c r="E395" s="3" t="s">
        <v>217</v>
      </c>
      <c r="F395" s="3" t="s">
        <v>649</v>
      </c>
    </row>
    <row r="396" spans="1:6" x14ac:dyDescent="0.25">
      <c r="A396" s="3">
        <v>393</v>
      </c>
      <c r="B396" s="3" t="s">
        <v>648</v>
      </c>
      <c r="C396" s="13">
        <f>450+58+380+100+780</f>
        <v>1768</v>
      </c>
      <c r="D396" s="13">
        <f>450+58+380+100+780</f>
        <v>1768</v>
      </c>
      <c r="E396" s="3" t="s">
        <v>217</v>
      </c>
      <c r="F396" s="3" t="s">
        <v>649</v>
      </c>
    </row>
    <row r="397" spans="1:6" x14ac:dyDescent="0.25">
      <c r="A397" s="3">
        <v>394</v>
      </c>
      <c r="B397" s="3" t="s">
        <v>648</v>
      </c>
      <c r="C397" s="13">
        <f>450+58+380+100+780+700</f>
        <v>2468</v>
      </c>
      <c r="D397" s="13">
        <f>450+58+380+100+780+700</f>
        <v>2468</v>
      </c>
      <c r="E397" s="3" t="s">
        <v>217</v>
      </c>
      <c r="F397" s="3" t="s">
        <v>649</v>
      </c>
    </row>
    <row r="398" spans="1:6" x14ac:dyDescent="0.25">
      <c r="A398" s="3">
        <v>395</v>
      </c>
      <c r="B398" s="3" t="s">
        <v>648</v>
      </c>
      <c r="C398" s="13">
        <f>270+150</f>
        <v>420</v>
      </c>
      <c r="D398" s="13">
        <f>270+150</f>
        <v>420</v>
      </c>
      <c r="E398" s="3" t="s">
        <v>217</v>
      </c>
      <c r="F398" s="3" t="s">
        <v>649</v>
      </c>
    </row>
    <row r="399" spans="1:6" x14ac:dyDescent="0.25">
      <c r="A399" s="3">
        <v>396</v>
      </c>
      <c r="B399" s="3" t="s">
        <v>648</v>
      </c>
      <c r="C399" s="13">
        <v>1768</v>
      </c>
      <c r="D399" s="13">
        <v>1768</v>
      </c>
      <c r="E399" s="3" t="s">
        <v>217</v>
      </c>
      <c r="F399" s="3" t="s">
        <v>649</v>
      </c>
    </row>
    <row r="400" spans="1:6" x14ac:dyDescent="0.25">
      <c r="A400" s="3">
        <v>397</v>
      </c>
      <c r="B400" s="3" t="s">
        <v>648</v>
      </c>
      <c r="C400" s="13">
        <f>270+150</f>
        <v>420</v>
      </c>
      <c r="D400" s="13">
        <f>270+150</f>
        <v>420</v>
      </c>
      <c r="E400" s="3" t="s">
        <v>217</v>
      </c>
      <c r="F400" s="3" t="s">
        <v>649</v>
      </c>
    </row>
    <row r="401" spans="1:6" x14ac:dyDescent="0.25">
      <c r="A401" s="3">
        <v>398</v>
      </c>
      <c r="B401" s="3" t="s">
        <v>648</v>
      </c>
      <c r="C401" s="13">
        <f>58+380+100+780+700</f>
        <v>2018</v>
      </c>
      <c r="D401" s="13">
        <f>58+380+100+780+700</f>
        <v>2018</v>
      </c>
      <c r="E401" s="3" t="s">
        <v>217</v>
      </c>
      <c r="F401" s="3" t="s">
        <v>649</v>
      </c>
    </row>
    <row r="402" spans="1:6" x14ac:dyDescent="0.25">
      <c r="A402" s="3">
        <v>399</v>
      </c>
      <c r="B402" s="3" t="s">
        <v>648</v>
      </c>
      <c r="C402" s="13">
        <f>58+380+100+780+700</f>
        <v>2018</v>
      </c>
      <c r="D402" s="13">
        <f>58+380+100+780+700</f>
        <v>2018</v>
      </c>
      <c r="E402" s="3" t="s">
        <v>217</v>
      </c>
      <c r="F402" s="3" t="s">
        <v>649</v>
      </c>
    </row>
    <row r="403" spans="1:6" x14ac:dyDescent="0.25">
      <c r="A403" s="3">
        <v>400</v>
      </c>
      <c r="B403" s="3" t="s">
        <v>648</v>
      </c>
      <c r="C403" s="13">
        <f>380+2100+780+700</f>
        <v>3960</v>
      </c>
      <c r="D403" s="13">
        <f>380+2100+780+700</f>
        <v>3960</v>
      </c>
      <c r="E403" s="3" t="s">
        <v>217</v>
      </c>
      <c r="F403" s="3" t="s">
        <v>649</v>
      </c>
    </row>
    <row r="404" spans="1:6" x14ac:dyDescent="0.25">
      <c r="A404" s="3">
        <v>401</v>
      </c>
      <c r="B404" s="3" t="s">
        <v>648</v>
      </c>
      <c r="C404" s="13">
        <f>380+100+780</f>
        <v>1260</v>
      </c>
      <c r="D404" s="13">
        <f>380+100+780</f>
        <v>1260</v>
      </c>
      <c r="E404" s="3" t="s">
        <v>217</v>
      </c>
      <c r="F404" s="3" t="s">
        <v>649</v>
      </c>
    </row>
    <row r="405" spans="1:6" x14ac:dyDescent="0.25">
      <c r="A405" s="3">
        <v>402</v>
      </c>
      <c r="B405" s="3" t="s">
        <v>648</v>
      </c>
      <c r="C405" s="13">
        <f>250+100</f>
        <v>350</v>
      </c>
      <c r="D405" s="13">
        <f>250+100</f>
        <v>350</v>
      </c>
      <c r="E405" s="3" t="s">
        <v>217</v>
      </c>
      <c r="F405" s="3" t="s">
        <v>649</v>
      </c>
    </row>
    <row r="406" spans="1:6" x14ac:dyDescent="0.25">
      <c r="A406" s="3">
        <v>403</v>
      </c>
      <c r="B406" s="3" t="s">
        <v>648</v>
      </c>
      <c r="C406" s="13">
        <f>250+100</f>
        <v>350</v>
      </c>
      <c r="D406" s="13">
        <f>250+100</f>
        <v>350</v>
      </c>
      <c r="E406" s="3" t="s">
        <v>217</v>
      </c>
      <c r="F406" s="3" t="s">
        <v>649</v>
      </c>
    </row>
    <row r="407" spans="1:6" x14ac:dyDescent="0.25">
      <c r="A407" s="3">
        <v>404</v>
      </c>
      <c r="B407" s="3" t="s">
        <v>648</v>
      </c>
      <c r="C407" s="13">
        <f>380+100+780</f>
        <v>1260</v>
      </c>
      <c r="D407" s="13">
        <f>380+100+780</f>
        <v>1260</v>
      </c>
      <c r="E407" s="3" t="s">
        <v>217</v>
      </c>
      <c r="F407" s="3" t="s">
        <v>649</v>
      </c>
    </row>
    <row r="408" spans="1:6" x14ac:dyDescent="0.25">
      <c r="A408" s="3">
        <v>405</v>
      </c>
      <c r="B408" s="3" t="s">
        <v>648</v>
      </c>
      <c r="C408" s="13">
        <f>380+100+780</f>
        <v>1260</v>
      </c>
      <c r="D408" s="13">
        <f>380+100+780</f>
        <v>1260</v>
      </c>
      <c r="E408" s="3" t="s">
        <v>217</v>
      </c>
      <c r="F408" s="3" t="s">
        <v>649</v>
      </c>
    </row>
    <row r="409" spans="1:6" x14ac:dyDescent="0.25">
      <c r="A409" s="3">
        <v>406</v>
      </c>
      <c r="B409" s="3" t="s">
        <v>648</v>
      </c>
      <c r="C409" s="13">
        <f>380+100+780+700</f>
        <v>1960</v>
      </c>
      <c r="D409" s="13">
        <f>380+100+780+700</f>
        <v>1960</v>
      </c>
      <c r="E409" s="3" t="s">
        <v>217</v>
      </c>
      <c r="F409" s="3" t="s">
        <v>649</v>
      </c>
    </row>
    <row r="410" spans="1:6" x14ac:dyDescent="0.25">
      <c r="A410" s="3">
        <v>407</v>
      </c>
      <c r="B410" s="3" t="s">
        <v>648</v>
      </c>
      <c r="C410" s="13">
        <f>270+150</f>
        <v>420</v>
      </c>
      <c r="D410" s="13">
        <f>270+150</f>
        <v>420</v>
      </c>
      <c r="E410" s="3" t="s">
        <v>217</v>
      </c>
      <c r="F410" s="3" t="s">
        <v>649</v>
      </c>
    </row>
    <row r="411" spans="1:6" x14ac:dyDescent="0.25">
      <c r="A411" s="3">
        <v>408</v>
      </c>
      <c r="B411" s="3" t="s">
        <v>648</v>
      </c>
      <c r="C411" s="13">
        <f>380+100+780</f>
        <v>1260</v>
      </c>
      <c r="D411" s="13">
        <f>380+100+780</f>
        <v>1260</v>
      </c>
      <c r="E411" s="3" t="s">
        <v>217</v>
      </c>
      <c r="F411" s="3" t="s">
        <v>649</v>
      </c>
    </row>
    <row r="412" spans="1:6" x14ac:dyDescent="0.25">
      <c r="A412" s="3">
        <v>409</v>
      </c>
      <c r="B412" s="3" t="s">
        <v>648</v>
      </c>
      <c r="C412" s="13">
        <f>380+100+780</f>
        <v>1260</v>
      </c>
      <c r="D412" s="13">
        <f>380+100+780</f>
        <v>1260</v>
      </c>
      <c r="E412" s="3" t="s">
        <v>217</v>
      </c>
      <c r="F412" s="3" t="s">
        <v>649</v>
      </c>
    </row>
    <row r="413" spans="1:6" x14ac:dyDescent="0.25">
      <c r="A413" s="3">
        <v>410</v>
      </c>
      <c r="B413" s="3" t="s">
        <v>648</v>
      </c>
      <c r="C413" s="13">
        <v>1960</v>
      </c>
      <c r="D413" s="13">
        <v>1960</v>
      </c>
      <c r="E413" s="3" t="s">
        <v>217</v>
      </c>
      <c r="F413" s="3" t="s">
        <v>649</v>
      </c>
    </row>
    <row r="414" spans="1:6" x14ac:dyDescent="0.25">
      <c r="A414" s="3">
        <v>411</v>
      </c>
      <c r="B414" s="3" t="s">
        <v>648</v>
      </c>
      <c r="C414" s="13">
        <f>380+100+780</f>
        <v>1260</v>
      </c>
      <c r="D414" s="13">
        <f>380+100+780</f>
        <v>1260</v>
      </c>
      <c r="E414" s="3" t="s">
        <v>217</v>
      </c>
      <c r="F414" s="3" t="s">
        <v>649</v>
      </c>
    </row>
    <row r="415" spans="1:6" x14ac:dyDescent="0.25">
      <c r="A415" s="3">
        <v>412</v>
      </c>
      <c r="B415" s="3" t="s">
        <v>648</v>
      </c>
      <c r="C415" s="13">
        <f t="shared" ref="C415:D417" si="13">380+100+780+700</f>
        <v>1960</v>
      </c>
      <c r="D415" s="13">
        <f t="shared" si="13"/>
        <v>1960</v>
      </c>
      <c r="E415" s="3" t="s">
        <v>217</v>
      </c>
      <c r="F415" s="3" t="s">
        <v>649</v>
      </c>
    </row>
    <row r="416" spans="1:6" x14ac:dyDescent="0.25">
      <c r="A416" s="3">
        <v>413</v>
      </c>
      <c r="B416" s="3" t="s">
        <v>648</v>
      </c>
      <c r="C416" s="13">
        <f t="shared" si="13"/>
        <v>1960</v>
      </c>
      <c r="D416" s="13">
        <f t="shared" si="13"/>
        <v>1960</v>
      </c>
      <c r="E416" s="3" t="s">
        <v>217</v>
      </c>
      <c r="F416" s="3" t="s">
        <v>649</v>
      </c>
    </row>
    <row r="417" spans="1:6" x14ac:dyDescent="0.25">
      <c r="A417" s="3">
        <v>414</v>
      </c>
      <c r="B417" s="3" t="s">
        <v>648</v>
      </c>
      <c r="C417" s="13">
        <f t="shared" si="13"/>
        <v>1960</v>
      </c>
      <c r="D417" s="13">
        <f t="shared" si="13"/>
        <v>1960</v>
      </c>
      <c r="E417" s="3" t="s">
        <v>217</v>
      </c>
      <c r="F417" s="3" t="s">
        <v>649</v>
      </c>
    </row>
    <row r="418" spans="1:6" x14ac:dyDescent="0.25">
      <c r="A418" s="3">
        <v>415</v>
      </c>
      <c r="B418" s="3" t="s">
        <v>648</v>
      </c>
      <c r="C418" s="13">
        <f>380+100+780</f>
        <v>1260</v>
      </c>
      <c r="D418" s="13">
        <f>380+100+780</f>
        <v>1260</v>
      </c>
      <c r="E418" s="3" t="s">
        <v>217</v>
      </c>
      <c r="F418" s="3" t="s">
        <v>649</v>
      </c>
    </row>
    <row r="419" spans="1:6" x14ac:dyDescent="0.25">
      <c r="A419" s="3">
        <v>416</v>
      </c>
      <c r="B419" s="3" t="s">
        <v>648</v>
      </c>
      <c r="C419" s="13">
        <f>270+150</f>
        <v>420</v>
      </c>
      <c r="D419" s="13">
        <f>270+150</f>
        <v>420</v>
      </c>
      <c r="E419" s="3" t="s">
        <v>217</v>
      </c>
      <c r="F419" s="3" t="s">
        <v>649</v>
      </c>
    </row>
    <row r="420" spans="1:6" x14ac:dyDescent="0.25">
      <c r="A420" s="3">
        <v>417</v>
      </c>
      <c r="B420" s="3" t="s">
        <v>648</v>
      </c>
      <c r="C420" s="13">
        <f>380+100+780+700</f>
        <v>1960</v>
      </c>
      <c r="D420" s="13">
        <f>380+100+780+700</f>
        <v>1960</v>
      </c>
      <c r="E420" s="3" t="s">
        <v>217</v>
      </c>
      <c r="F420" s="3" t="s">
        <v>649</v>
      </c>
    </row>
    <row r="421" spans="1:6" x14ac:dyDescent="0.25">
      <c r="A421" s="3">
        <v>418</v>
      </c>
      <c r="B421" s="3" t="s">
        <v>648</v>
      </c>
      <c r="C421" s="13">
        <f>380+100+780+0</f>
        <v>1260</v>
      </c>
      <c r="D421" s="13">
        <f>380+100+780+0</f>
        <v>1260</v>
      </c>
      <c r="E421" s="3" t="s">
        <v>217</v>
      </c>
      <c r="F421" s="3" t="s">
        <v>649</v>
      </c>
    </row>
    <row r="422" spans="1:6" x14ac:dyDescent="0.25">
      <c r="A422" s="3">
        <v>419</v>
      </c>
      <c r="B422" s="3" t="s">
        <v>648</v>
      </c>
      <c r="C422" s="13">
        <f>250+100</f>
        <v>350</v>
      </c>
      <c r="D422" s="13">
        <f>250+100</f>
        <v>350</v>
      </c>
      <c r="E422" s="3" t="s">
        <v>217</v>
      </c>
      <c r="F422" s="3" t="s">
        <v>649</v>
      </c>
    </row>
    <row r="423" spans="1:6" x14ac:dyDescent="0.25">
      <c r="A423" s="3">
        <v>420</v>
      </c>
      <c r="B423" s="3" t="s">
        <v>648</v>
      </c>
      <c r="C423" s="13">
        <f>250+100</f>
        <v>350</v>
      </c>
      <c r="D423" s="13">
        <f>250+100</f>
        <v>350</v>
      </c>
      <c r="E423" s="3" t="s">
        <v>217</v>
      </c>
      <c r="F423" s="3" t="s">
        <v>649</v>
      </c>
    </row>
    <row r="424" spans="1:6" x14ac:dyDescent="0.25">
      <c r="A424" s="3">
        <v>421</v>
      </c>
      <c r="B424" s="3" t="s">
        <v>648</v>
      </c>
      <c r="C424" s="13">
        <f>380+100+780+0</f>
        <v>1260</v>
      </c>
      <c r="D424" s="13">
        <f>380+100+780+0</f>
        <v>1260</v>
      </c>
      <c r="E424" s="3" t="s">
        <v>217</v>
      </c>
      <c r="F424" s="3" t="s">
        <v>649</v>
      </c>
    </row>
    <row r="425" spans="1:6" x14ac:dyDescent="0.25">
      <c r="A425" s="3">
        <v>422</v>
      </c>
      <c r="B425" s="3" t="s">
        <v>648</v>
      </c>
      <c r="C425" s="13">
        <f>270+150</f>
        <v>420</v>
      </c>
      <c r="D425" s="13">
        <f>270+150</f>
        <v>420</v>
      </c>
      <c r="E425" s="3" t="s">
        <v>217</v>
      </c>
      <c r="F425" s="3" t="s">
        <v>649</v>
      </c>
    </row>
    <row r="426" spans="1:6" x14ac:dyDescent="0.25">
      <c r="A426" s="3">
        <v>423</v>
      </c>
      <c r="B426" s="3" t="s">
        <v>648</v>
      </c>
      <c r="C426" s="13">
        <f>270+150</f>
        <v>420</v>
      </c>
      <c r="D426" s="13">
        <f>270+150</f>
        <v>420</v>
      </c>
      <c r="E426" s="3" t="s">
        <v>217</v>
      </c>
      <c r="F426" s="3" t="s">
        <v>649</v>
      </c>
    </row>
    <row r="427" spans="1:6" x14ac:dyDescent="0.25">
      <c r="A427" s="3">
        <v>424</v>
      </c>
      <c r="B427" s="3" t="s">
        <v>648</v>
      </c>
      <c r="C427" s="13">
        <f>380+450+100+780+700</f>
        <v>2410</v>
      </c>
      <c r="D427" s="13">
        <f>380+450+100+780+700</f>
        <v>2410</v>
      </c>
      <c r="E427" s="3" t="s">
        <v>217</v>
      </c>
      <c r="F427" s="3" t="s">
        <v>649</v>
      </c>
    </row>
    <row r="428" spans="1:6" x14ac:dyDescent="0.25">
      <c r="A428" s="3">
        <v>425</v>
      </c>
      <c r="B428" s="3" t="s">
        <v>648</v>
      </c>
      <c r="C428" s="13">
        <f>380+100+780</f>
        <v>1260</v>
      </c>
      <c r="D428" s="13">
        <f>380+100+780</f>
        <v>1260</v>
      </c>
      <c r="E428" s="3" t="s">
        <v>217</v>
      </c>
      <c r="F428" s="3" t="s">
        <v>649</v>
      </c>
    </row>
    <row r="429" spans="1:6" x14ac:dyDescent="0.25">
      <c r="A429" s="3">
        <v>426</v>
      </c>
      <c r="B429" s="3" t="s">
        <v>648</v>
      </c>
      <c r="C429" s="13">
        <f>270+150</f>
        <v>420</v>
      </c>
      <c r="D429" s="13">
        <f>270+150</f>
        <v>420</v>
      </c>
      <c r="E429" s="3" t="s">
        <v>217</v>
      </c>
      <c r="F429" s="3" t="s">
        <v>649</v>
      </c>
    </row>
    <row r="430" spans="1:6" x14ac:dyDescent="0.25">
      <c r="A430" s="3">
        <v>427</v>
      </c>
      <c r="B430" s="3" t="s">
        <v>648</v>
      </c>
      <c r="C430" s="13">
        <f>270+150</f>
        <v>420</v>
      </c>
      <c r="D430" s="13">
        <f>270+150</f>
        <v>420</v>
      </c>
      <c r="E430" s="3" t="s">
        <v>217</v>
      </c>
      <c r="F430" s="3" t="s">
        <v>649</v>
      </c>
    </row>
    <row r="431" spans="1:6" x14ac:dyDescent="0.25">
      <c r="A431" s="3">
        <v>428</v>
      </c>
      <c r="B431" s="3" t="s">
        <v>648</v>
      </c>
      <c r="C431" s="13">
        <f t="shared" ref="C431:D433" si="14">250+100</f>
        <v>350</v>
      </c>
      <c r="D431" s="13">
        <f t="shared" si="14"/>
        <v>350</v>
      </c>
      <c r="E431" s="3" t="s">
        <v>217</v>
      </c>
      <c r="F431" s="3" t="s">
        <v>649</v>
      </c>
    </row>
    <row r="432" spans="1:6" x14ac:dyDescent="0.25">
      <c r="A432" s="3">
        <v>429</v>
      </c>
      <c r="B432" s="3" t="s">
        <v>648</v>
      </c>
      <c r="C432" s="13">
        <f t="shared" si="14"/>
        <v>350</v>
      </c>
      <c r="D432" s="13">
        <f t="shared" si="14"/>
        <v>350</v>
      </c>
      <c r="E432" s="3" t="s">
        <v>217</v>
      </c>
      <c r="F432" s="3" t="s">
        <v>649</v>
      </c>
    </row>
    <row r="433" spans="1:6" x14ac:dyDescent="0.25">
      <c r="A433" s="3">
        <v>430</v>
      </c>
      <c r="B433" s="3" t="s">
        <v>648</v>
      </c>
      <c r="C433" s="13">
        <f t="shared" si="14"/>
        <v>350</v>
      </c>
      <c r="D433" s="13">
        <f t="shared" si="14"/>
        <v>350</v>
      </c>
      <c r="E433" s="3" t="s">
        <v>217</v>
      </c>
      <c r="F433" s="3" t="s">
        <v>649</v>
      </c>
    </row>
    <row r="434" spans="1:6" x14ac:dyDescent="0.25">
      <c r="A434" s="3">
        <v>431</v>
      </c>
      <c r="B434" s="3" t="s">
        <v>648</v>
      </c>
      <c r="C434" s="13">
        <f>380+100+780</f>
        <v>1260</v>
      </c>
      <c r="D434" s="13">
        <f>380+100+780</f>
        <v>1260</v>
      </c>
      <c r="E434" s="3" t="s">
        <v>217</v>
      </c>
      <c r="F434" s="3" t="s">
        <v>649</v>
      </c>
    </row>
    <row r="435" spans="1:6" x14ac:dyDescent="0.25">
      <c r="A435" s="3">
        <v>432</v>
      </c>
      <c r="B435" s="3" t="s">
        <v>631</v>
      </c>
      <c r="C435" s="13">
        <v>0</v>
      </c>
      <c r="D435" s="13">
        <v>0</v>
      </c>
      <c r="E435" s="3" t="s">
        <v>631</v>
      </c>
      <c r="F435" s="3" t="s">
        <v>631</v>
      </c>
    </row>
    <row r="436" spans="1:6" x14ac:dyDescent="0.25">
      <c r="A436" s="3">
        <v>433</v>
      </c>
      <c r="B436" s="3" t="s">
        <v>631</v>
      </c>
      <c r="C436" s="13">
        <v>0</v>
      </c>
      <c r="D436" s="13">
        <v>0</v>
      </c>
      <c r="E436" s="3" t="s">
        <v>631</v>
      </c>
      <c r="F436" s="3" t="s">
        <v>631</v>
      </c>
    </row>
    <row r="437" spans="1:6" x14ac:dyDescent="0.25">
      <c r="A437" s="3">
        <v>434</v>
      </c>
      <c r="B437" s="3" t="s">
        <v>631</v>
      </c>
      <c r="C437" s="13">
        <v>0</v>
      </c>
      <c r="D437" s="13">
        <v>0</v>
      </c>
      <c r="E437" s="3" t="s">
        <v>631</v>
      </c>
      <c r="F437" s="3" t="s">
        <v>631</v>
      </c>
    </row>
    <row r="438" spans="1:6" x14ac:dyDescent="0.25">
      <c r="A438" s="3">
        <v>435</v>
      </c>
      <c r="B438" s="3" t="s">
        <v>631</v>
      </c>
      <c r="C438" s="13">
        <v>0</v>
      </c>
      <c r="D438" s="13">
        <v>0</v>
      </c>
      <c r="E438" s="3" t="s">
        <v>631</v>
      </c>
      <c r="F438" s="3" t="s">
        <v>631</v>
      </c>
    </row>
    <row r="439" spans="1:6" x14ac:dyDescent="0.25">
      <c r="A439" s="3">
        <v>436</v>
      </c>
      <c r="B439" s="3" t="s">
        <v>631</v>
      </c>
      <c r="C439" s="13">
        <v>0</v>
      </c>
      <c r="D439" s="13">
        <v>0</v>
      </c>
      <c r="E439" s="3" t="s">
        <v>631</v>
      </c>
      <c r="F439" s="3" t="s">
        <v>631</v>
      </c>
    </row>
    <row r="440" spans="1:6" x14ac:dyDescent="0.25">
      <c r="A440" s="3">
        <v>437</v>
      </c>
      <c r="B440" s="3" t="s">
        <v>631</v>
      </c>
      <c r="C440" s="13">
        <v>0</v>
      </c>
      <c r="D440" s="13">
        <v>0</v>
      </c>
      <c r="E440" s="3" t="s">
        <v>631</v>
      </c>
      <c r="F440" s="3" t="s">
        <v>631</v>
      </c>
    </row>
    <row r="441" spans="1:6" x14ac:dyDescent="0.25">
      <c r="A441" s="3">
        <v>438</v>
      </c>
      <c r="B441" s="3" t="s">
        <v>631</v>
      </c>
      <c r="C441" s="13">
        <v>0</v>
      </c>
      <c r="D441" s="13">
        <v>0</v>
      </c>
      <c r="E441" s="3" t="s">
        <v>631</v>
      </c>
      <c r="F441" s="3" t="s">
        <v>631</v>
      </c>
    </row>
    <row r="442" spans="1:6" x14ac:dyDescent="0.25">
      <c r="A442" s="3">
        <v>439</v>
      </c>
      <c r="B442" s="3" t="s">
        <v>631</v>
      </c>
      <c r="C442" s="13">
        <v>0</v>
      </c>
      <c r="D442" s="13">
        <v>0</v>
      </c>
      <c r="E442" s="3" t="s">
        <v>631</v>
      </c>
      <c r="F442" s="3" t="s">
        <v>631</v>
      </c>
    </row>
    <row r="443" spans="1:6" x14ac:dyDescent="0.25">
      <c r="A443" s="3">
        <v>440</v>
      </c>
      <c r="B443" s="3" t="s">
        <v>631</v>
      </c>
      <c r="C443" s="13">
        <v>0</v>
      </c>
      <c r="D443" s="13">
        <v>0</v>
      </c>
      <c r="E443" s="3" t="s">
        <v>631</v>
      </c>
      <c r="F443" s="3" t="s">
        <v>631</v>
      </c>
    </row>
    <row r="444" spans="1:6" x14ac:dyDescent="0.25">
      <c r="A444" s="3">
        <v>441</v>
      </c>
      <c r="B444" s="3" t="s">
        <v>631</v>
      </c>
      <c r="C444" s="13">
        <v>0</v>
      </c>
      <c r="D444" s="13">
        <v>0</v>
      </c>
      <c r="E444" s="3" t="s">
        <v>631</v>
      </c>
      <c r="F444" s="3" t="s">
        <v>631</v>
      </c>
    </row>
    <row r="445" spans="1:6" x14ac:dyDescent="0.25">
      <c r="A445" s="3">
        <v>442</v>
      </c>
      <c r="B445" s="3" t="s">
        <v>631</v>
      </c>
      <c r="C445" s="13">
        <v>0</v>
      </c>
      <c r="D445" s="13">
        <v>0</v>
      </c>
      <c r="E445" s="3" t="s">
        <v>631</v>
      </c>
      <c r="F445" s="3" t="s">
        <v>631</v>
      </c>
    </row>
    <row r="446" spans="1:6" x14ac:dyDescent="0.25">
      <c r="A446" s="3">
        <v>443</v>
      </c>
      <c r="B446" s="3" t="s">
        <v>631</v>
      </c>
      <c r="C446" s="13">
        <v>0</v>
      </c>
      <c r="D446" s="13">
        <v>0</v>
      </c>
      <c r="E446" s="3" t="s">
        <v>631</v>
      </c>
      <c r="F446" s="3" t="s">
        <v>631</v>
      </c>
    </row>
    <row r="447" spans="1:6" x14ac:dyDescent="0.25">
      <c r="A447" s="3">
        <v>444</v>
      </c>
      <c r="B447" s="3" t="s">
        <v>631</v>
      </c>
      <c r="C447" s="13">
        <v>0</v>
      </c>
      <c r="D447" s="13">
        <v>0</v>
      </c>
      <c r="E447" s="3" t="s">
        <v>631</v>
      </c>
      <c r="F447" s="3" t="s">
        <v>631</v>
      </c>
    </row>
    <row r="448" spans="1:6" x14ac:dyDescent="0.25">
      <c r="A448" s="3">
        <v>445</v>
      </c>
      <c r="B448" s="3" t="s">
        <v>631</v>
      </c>
      <c r="C448" s="13">
        <v>0</v>
      </c>
      <c r="D448" s="13">
        <v>0</v>
      </c>
      <c r="E448" s="3" t="s">
        <v>631</v>
      </c>
      <c r="F448" s="3" t="s">
        <v>631</v>
      </c>
    </row>
    <row r="449" spans="1:6" x14ac:dyDescent="0.25">
      <c r="A449" s="3">
        <v>446</v>
      </c>
      <c r="B449" s="3" t="s">
        <v>631</v>
      </c>
      <c r="C449" s="13">
        <v>0</v>
      </c>
      <c r="D449" s="13">
        <v>0</v>
      </c>
      <c r="E449" s="3" t="s">
        <v>631</v>
      </c>
      <c r="F449" s="3" t="s">
        <v>631</v>
      </c>
    </row>
    <row r="450" spans="1:6" x14ac:dyDescent="0.25">
      <c r="A450" s="3">
        <v>447</v>
      </c>
      <c r="B450" s="3" t="s">
        <v>631</v>
      </c>
      <c r="C450" s="13">
        <v>0</v>
      </c>
      <c r="D450" s="13">
        <v>0</v>
      </c>
      <c r="E450" s="3" t="s">
        <v>631</v>
      </c>
      <c r="F450" s="3" t="s">
        <v>631</v>
      </c>
    </row>
    <row r="451" spans="1:6" x14ac:dyDescent="0.25">
      <c r="A451" s="3">
        <v>448</v>
      </c>
      <c r="B451" s="3" t="s">
        <v>631</v>
      </c>
      <c r="C451" s="13">
        <v>0</v>
      </c>
      <c r="D451" s="13">
        <v>0</v>
      </c>
      <c r="E451" s="3" t="s">
        <v>631</v>
      </c>
      <c r="F451" s="3" t="s">
        <v>631</v>
      </c>
    </row>
    <row r="452" spans="1:6" x14ac:dyDescent="0.25">
      <c r="A452" s="3">
        <v>449</v>
      </c>
      <c r="B452" s="3" t="s">
        <v>631</v>
      </c>
      <c r="C452" s="13">
        <v>0</v>
      </c>
      <c r="D452" s="13">
        <v>0</v>
      </c>
      <c r="E452" s="3" t="s">
        <v>631</v>
      </c>
      <c r="F452" s="3" t="s">
        <v>631</v>
      </c>
    </row>
    <row r="453" spans="1:6" x14ac:dyDescent="0.25">
      <c r="A453" s="3">
        <v>450</v>
      </c>
      <c r="B453" s="3" t="s">
        <v>631</v>
      </c>
      <c r="C453" s="13">
        <v>0</v>
      </c>
      <c r="D453" s="13">
        <v>0</v>
      </c>
      <c r="E453" s="3" t="s">
        <v>631</v>
      </c>
      <c r="F453" s="3" t="s">
        <v>631</v>
      </c>
    </row>
    <row r="454" spans="1:6" x14ac:dyDescent="0.25">
      <c r="A454" s="3">
        <v>451</v>
      </c>
      <c r="B454" s="3" t="s">
        <v>631</v>
      </c>
      <c r="C454" s="13">
        <v>0</v>
      </c>
      <c r="D454" s="13">
        <v>0</v>
      </c>
      <c r="E454" s="3" t="s">
        <v>631</v>
      </c>
      <c r="F454" s="3" t="s">
        <v>631</v>
      </c>
    </row>
    <row r="455" spans="1:6" x14ac:dyDescent="0.25">
      <c r="A455" s="3">
        <v>452</v>
      </c>
      <c r="B455" s="3" t="s">
        <v>631</v>
      </c>
      <c r="C455" s="13">
        <v>0</v>
      </c>
      <c r="D455" s="13">
        <v>0</v>
      </c>
      <c r="E455" s="3" t="s">
        <v>631</v>
      </c>
      <c r="F455" s="3" t="s">
        <v>631</v>
      </c>
    </row>
    <row r="456" spans="1:6" x14ac:dyDescent="0.25">
      <c r="A456" s="3">
        <v>453</v>
      </c>
      <c r="B456" s="3" t="s">
        <v>631</v>
      </c>
      <c r="C456" s="13">
        <v>0</v>
      </c>
      <c r="D456" s="13">
        <v>0</v>
      </c>
      <c r="E456" s="3" t="s">
        <v>631</v>
      </c>
      <c r="F456" s="3" t="s">
        <v>631</v>
      </c>
    </row>
    <row r="457" spans="1:6" x14ac:dyDescent="0.25">
      <c r="A457" s="3">
        <v>454</v>
      </c>
      <c r="B457" s="3" t="s">
        <v>631</v>
      </c>
      <c r="C457" s="13">
        <v>0</v>
      </c>
      <c r="D457" s="13">
        <v>0</v>
      </c>
      <c r="E457" s="3" t="s">
        <v>631</v>
      </c>
      <c r="F457" s="3" t="s">
        <v>631</v>
      </c>
    </row>
    <row r="458" spans="1:6" x14ac:dyDescent="0.25">
      <c r="A458" s="3">
        <v>455</v>
      </c>
      <c r="B458" s="3" t="s">
        <v>631</v>
      </c>
      <c r="C458" s="13">
        <v>0</v>
      </c>
      <c r="D458" s="13">
        <v>0</v>
      </c>
      <c r="E458" s="3" t="s">
        <v>631</v>
      </c>
      <c r="F458" s="3" t="s">
        <v>631</v>
      </c>
    </row>
    <row r="459" spans="1:6" x14ac:dyDescent="0.25">
      <c r="A459" s="3">
        <v>456</v>
      </c>
      <c r="B459" s="3" t="s">
        <v>631</v>
      </c>
      <c r="C459" s="13">
        <v>0</v>
      </c>
      <c r="D459" s="13">
        <v>0</v>
      </c>
      <c r="E459" s="3" t="s">
        <v>631</v>
      </c>
      <c r="F459" s="3" t="s">
        <v>631</v>
      </c>
    </row>
    <row r="460" spans="1:6" x14ac:dyDescent="0.25">
      <c r="A460" s="3">
        <v>457</v>
      </c>
      <c r="B460" s="3" t="s">
        <v>631</v>
      </c>
      <c r="C460" s="13">
        <v>0</v>
      </c>
      <c r="D460" s="13">
        <v>0</v>
      </c>
      <c r="E460" s="3" t="s">
        <v>631</v>
      </c>
      <c r="F460" s="3" t="s">
        <v>631</v>
      </c>
    </row>
    <row r="461" spans="1:6" x14ac:dyDescent="0.25">
      <c r="A461" s="3">
        <v>458</v>
      </c>
      <c r="B461" s="3" t="s">
        <v>631</v>
      </c>
      <c r="C461" s="13">
        <v>0</v>
      </c>
      <c r="D461" s="13">
        <v>0</v>
      </c>
      <c r="E461" s="3" t="s">
        <v>631</v>
      </c>
      <c r="F461" s="3" t="s">
        <v>631</v>
      </c>
    </row>
    <row r="462" spans="1:6" x14ac:dyDescent="0.25">
      <c r="A462" s="3">
        <v>459</v>
      </c>
      <c r="B462" s="3" t="s">
        <v>631</v>
      </c>
      <c r="C462" s="13">
        <v>0</v>
      </c>
      <c r="D462" s="13">
        <v>0</v>
      </c>
      <c r="E462" s="3" t="s">
        <v>631</v>
      </c>
      <c r="F462" s="3" t="s">
        <v>631</v>
      </c>
    </row>
    <row r="463" spans="1:6" x14ac:dyDescent="0.25">
      <c r="A463" s="3">
        <v>460</v>
      </c>
      <c r="B463" s="3" t="s">
        <v>631</v>
      </c>
      <c r="C463" s="13">
        <v>0</v>
      </c>
      <c r="D463" s="13">
        <v>0</v>
      </c>
      <c r="E463" s="3" t="s">
        <v>631</v>
      </c>
      <c r="F463" s="3" t="s">
        <v>631</v>
      </c>
    </row>
    <row r="464" spans="1:6" x14ac:dyDescent="0.25">
      <c r="A464" s="3">
        <v>461</v>
      </c>
      <c r="B464" s="3" t="s">
        <v>631</v>
      </c>
      <c r="C464" s="13">
        <v>0</v>
      </c>
      <c r="D464" s="13">
        <v>0</v>
      </c>
      <c r="E464" s="3" t="s">
        <v>631</v>
      </c>
      <c r="F464" s="3" t="s">
        <v>631</v>
      </c>
    </row>
    <row r="465" spans="1:6" x14ac:dyDescent="0.25">
      <c r="A465" s="3">
        <v>462</v>
      </c>
      <c r="B465" s="3" t="s">
        <v>631</v>
      </c>
      <c r="C465" s="13">
        <v>0</v>
      </c>
      <c r="D465" s="13">
        <v>0</v>
      </c>
      <c r="E465" s="3" t="s">
        <v>631</v>
      </c>
      <c r="F465" s="3" t="s">
        <v>631</v>
      </c>
    </row>
    <row r="466" spans="1:6" x14ac:dyDescent="0.25">
      <c r="A466" s="3">
        <v>463</v>
      </c>
      <c r="B466" s="3" t="s">
        <v>631</v>
      </c>
      <c r="C466" s="13">
        <v>0</v>
      </c>
      <c r="D466" s="13">
        <v>0</v>
      </c>
      <c r="E466" s="3" t="s">
        <v>631</v>
      </c>
      <c r="F466" s="3" t="s">
        <v>631</v>
      </c>
    </row>
    <row r="467" spans="1:6" x14ac:dyDescent="0.25">
      <c r="A467" s="3">
        <v>464</v>
      </c>
      <c r="B467" s="3" t="s">
        <v>631</v>
      </c>
      <c r="C467" s="13">
        <v>0</v>
      </c>
      <c r="D467" s="13">
        <v>0</v>
      </c>
      <c r="E467" s="3" t="s">
        <v>631</v>
      </c>
      <c r="F467" s="3" t="s">
        <v>631</v>
      </c>
    </row>
    <row r="468" spans="1:6" x14ac:dyDescent="0.25">
      <c r="A468" s="3">
        <v>465</v>
      </c>
      <c r="B468" s="3" t="s">
        <v>631</v>
      </c>
      <c r="C468" s="13">
        <v>0</v>
      </c>
      <c r="D468" s="13">
        <v>0</v>
      </c>
      <c r="E468" s="3" t="s">
        <v>631</v>
      </c>
      <c r="F468" s="3" t="s">
        <v>631</v>
      </c>
    </row>
    <row r="469" spans="1:6" x14ac:dyDescent="0.25">
      <c r="A469" s="3">
        <v>466</v>
      </c>
      <c r="B469" s="3" t="s">
        <v>631</v>
      </c>
      <c r="C469" s="13">
        <v>0</v>
      </c>
      <c r="D469" s="13">
        <v>0</v>
      </c>
      <c r="E469" s="3" t="s">
        <v>631</v>
      </c>
      <c r="F469" s="3" t="s">
        <v>631</v>
      </c>
    </row>
    <row r="470" spans="1:6" x14ac:dyDescent="0.25">
      <c r="A470" s="3">
        <v>467</v>
      </c>
      <c r="B470" s="3" t="s">
        <v>631</v>
      </c>
      <c r="C470" s="13">
        <v>0</v>
      </c>
      <c r="D470" s="13">
        <v>0</v>
      </c>
      <c r="E470" s="3" t="s">
        <v>631</v>
      </c>
      <c r="F470" s="3" t="s">
        <v>631</v>
      </c>
    </row>
  </sheetData>
  <conditionalFormatting sqref="C4:D47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style="11" bestFit="1" customWidth="1"/>
    <col min="4" max="4" width="46.5703125" style="11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11" t="s">
        <v>199</v>
      </c>
      <c r="D2" s="11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2" t="s">
        <v>204</v>
      </c>
      <c r="D3" s="12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640</v>
      </c>
      <c r="C4" s="16">
        <v>0</v>
      </c>
      <c r="D4" s="16">
        <v>0</v>
      </c>
      <c r="E4" s="3" t="s">
        <v>631</v>
      </c>
      <c r="F4" s="3" t="s">
        <v>640</v>
      </c>
    </row>
    <row r="5" spans="1:6" x14ac:dyDescent="0.25">
      <c r="A5" s="3">
        <v>2</v>
      </c>
      <c r="B5" s="3" t="s">
        <v>640</v>
      </c>
      <c r="C5" s="16">
        <v>0</v>
      </c>
      <c r="D5" s="16">
        <v>0</v>
      </c>
      <c r="E5" s="3" t="s">
        <v>631</v>
      </c>
      <c r="F5" s="3" t="s">
        <v>640</v>
      </c>
    </row>
    <row r="6" spans="1:6" x14ac:dyDescent="0.25">
      <c r="A6" s="3">
        <v>3</v>
      </c>
      <c r="B6" s="3" t="s">
        <v>640</v>
      </c>
      <c r="C6" s="16">
        <v>0</v>
      </c>
      <c r="D6" s="16">
        <v>0</v>
      </c>
      <c r="E6" s="3" t="s">
        <v>631</v>
      </c>
      <c r="F6" s="3" t="s">
        <v>640</v>
      </c>
    </row>
    <row r="7" spans="1:6" x14ac:dyDescent="0.25">
      <c r="A7" s="3">
        <v>4</v>
      </c>
      <c r="B7" s="3" t="s">
        <v>640</v>
      </c>
      <c r="C7" s="16">
        <v>0</v>
      </c>
      <c r="D7" s="16">
        <v>0</v>
      </c>
      <c r="E7" s="3" t="s">
        <v>631</v>
      </c>
      <c r="F7" s="3" t="s">
        <v>640</v>
      </c>
    </row>
    <row r="8" spans="1:6" x14ac:dyDescent="0.25">
      <c r="A8" s="3">
        <v>5</v>
      </c>
      <c r="B8" s="3" t="s">
        <v>640</v>
      </c>
      <c r="C8" s="16">
        <v>0</v>
      </c>
      <c r="D8" s="16">
        <v>0</v>
      </c>
      <c r="E8" s="3" t="s">
        <v>631</v>
      </c>
      <c r="F8" s="3" t="s">
        <v>640</v>
      </c>
    </row>
    <row r="9" spans="1:6" x14ac:dyDescent="0.25">
      <c r="A9" s="3">
        <v>6</v>
      </c>
      <c r="B9" s="3" t="s">
        <v>640</v>
      </c>
      <c r="C9" s="16">
        <v>0</v>
      </c>
      <c r="D9" s="16">
        <v>0</v>
      </c>
      <c r="E9" s="3" t="s">
        <v>631</v>
      </c>
      <c r="F9" s="3" t="s">
        <v>640</v>
      </c>
    </row>
    <row r="10" spans="1:6" x14ac:dyDescent="0.25">
      <c r="A10" s="3">
        <v>7</v>
      </c>
      <c r="B10" s="3" t="s">
        <v>640</v>
      </c>
      <c r="C10" s="16">
        <v>0</v>
      </c>
      <c r="D10" s="16">
        <v>0</v>
      </c>
      <c r="E10" s="3" t="s">
        <v>631</v>
      </c>
      <c r="F10" s="3" t="s">
        <v>640</v>
      </c>
    </row>
    <row r="11" spans="1:6" x14ac:dyDescent="0.25">
      <c r="A11" s="3">
        <v>8</v>
      </c>
      <c r="B11" s="3" t="s">
        <v>640</v>
      </c>
      <c r="C11" s="16">
        <v>0</v>
      </c>
      <c r="D11" s="16">
        <v>0</v>
      </c>
      <c r="E11" s="3" t="s">
        <v>631</v>
      </c>
      <c r="F11" s="3" t="s">
        <v>640</v>
      </c>
    </row>
    <row r="12" spans="1:6" x14ac:dyDescent="0.25">
      <c r="A12" s="3">
        <v>9</v>
      </c>
      <c r="B12" s="3" t="s">
        <v>640</v>
      </c>
      <c r="C12" s="16">
        <v>0</v>
      </c>
      <c r="D12" s="16">
        <v>0</v>
      </c>
      <c r="E12" s="3" t="s">
        <v>631</v>
      </c>
      <c r="F12" s="3" t="s">
        <v>640</v>
      </c>
    </row>
    <row r="13" spans="1:6" x14ac:dyDescent="0.25">
      <c r="A13" s="3">
        <v>10</v>
      </c>
      <c r="B13" s="3" t="s">
        <v>640</v>
      </c>
      <c r="C13" s="16">
        <v>0</v>
      </c>
      <c r="D13" s="16">
        <v>0</v>
      </c>
      <c r="E13" s="3" t="s">
        <v>631</v>
      </c>
      <c r="F13" s="3" t="s">
        <v>640</v>
      </c>
    </row>
    <row r="14" spans="1:6" x14ac:dyDescent="0.25">
      <c r="A14" s="3">
        <v>11</v>
      </c>
      <c r="B14" s="3" t="s">
        <v>640</v>
      </c>
      <c r="C14" s="16">
        <v>0</v>
      </c>
      <c r="D14" s="16">
        <v>0</v>
      </c>
      <c r="E14" s="3" t="s">
        <v>631</v>
      </c>
      <c r="F14" s="3" t="s">
        <v>640</v>
      </c>
    </row>
    <row r="15" spans="1:6" x14ac:dyDescent="0.25">
      <c r="A15" s="3">
        <v>12</v>
      </c>
      <c r="B15" s="3" t="s">
        <v>640</v>
      </c>
      <c r="C15" s="16">
        <v>0</v>
      </c>
      <c r="D15" s="16">
        <v>0</v>
      </c>
      <c r="E15" s="3" t="s">
        <v>631</v>
      </c>
      <c r="F15" s="3" t="s">
        <v>640</v>
      </c>
    </row>
    <row r="16" spans="1:6" x14ac:dyDescent="0.25">
      <c r="A16" s="3">
        <v>13</v>
      </c>
      <c r="B16" s="3" t="s">
        <v>640</v>
      </c>
      <c r="C16" s="16">
        <v>0</v>
      </c>
      <c r="D16" s="16">
        <v>0</v>
      </c>
      <c r="E16" s="3" t="s">
        <v>631</v>
      </c>
      <c r="F16" s="3" t="s">
        <v>640</v>
      </c>
    </row>
    <row r="17" spans="1:6" x14ac:dyDescent="0.25">
      <c r="A17" s="3">
        <v>14</v>
      </c>
      <c r="B17" s="3" t="s">
        <v>640</v>
      </c>
      <c r="C17" s="16">
        <v>0</v>
      </c>
      <c r="D17" s="16">
        <v>0</v>
      </c>
      <c r="E17" s="3" t="s">
        <v>631</v>
      </c>
      <c r="F17" s="3" t="s">
        <v>640</v>
      </c>
    </row>
    <row r="18" spans="1:6" x14ac:dyDescent="0.25">
      <c r="A18" s="3">
        <v>15</v>
      </c>
      <c r="B18" s="3" t="s">
        <v>640</v>
      </c>
      <c r="C18" s="16">
        <v>0</v>
      </c>
      <c r="D18" s="16">
        <v>0</v>
      </c>
      <c r="E18" s="3" t="s">
        <v>631</v>
      </c>
      <c r="F18" s="3" t="s">
        <v>640</v>
      </c>
    </row>
    <row r="19" spans="1:6" x14ac:dyDescent="0.25">
      <c r="A19" s="3">
        <v>16</v>
      </c>
      <c r="B19" s="3" t="s">
        <v>640</v>
      </c>
      <c r="C19" s="16">
        <v>0</v>
      </c>
      <c r="D19" s="16">
        <v>0</v>
      </c>
      <c r="E19" s="3" t="s">
        <v>631</v>
      </c>
      <c r="F19" s="3" t="s">
        <v>640</v>
      </c>
    </row>
    <row r="20" spans="1:6" x14ac:dyDescent="0.25">
      <c r="A20" s="3">
        <v>17</v>
      </c>
      <c r="B20" s="3" t="s">
        <v>640</v>
      </c>
      <c r="C20" s="16">
        <v>0</v>
      </c>
      <c r="D20" s="16">
        <v>0</v>
      </c>
      <c r="E20" s="3" t="s">
        <v>631</v>
      </c>
      <c r="F20" s="3" t="s">
        <v>640</v>
      </c>
    </row>
    <row r="21" spans="1:6" x14ac:dyDescent="0.25">
      <c r="A21" s="3">
        <v>18</v>
      </c>
      <c r="B21" s="3" t="s">
        <v>640</v>
      </c>
      <c r="C21" s="16">
        <v>0</v>
      </c>
      <c r="D21" s="16">
        <v>0</v>
      </c>
      <c r="E21" s="3" t="s">
        <v>631</v>
      </c>
      <c r="F21" s="3" t="s">
        <v>640</v>
      </c>
    </row>
    <row r="22" spans="1:6" x14ac:dyDescent="0.25">
      <c r="A22" s="3">
        <v>19</v>
      </c>
      <c r="B22" s="3" t="s">
        <v>640</v>
      </c>
      <c r="C22" s="16">
        <v>0</v>
      </c>
      <c r="D22" s="16">
        <v>0</v>
      </c>
      <c r="E22" s="3" t="s">
        <v>631</v>
      </c>
      <c r="F22" s="3" t="s">
        <v>640</v>
      </c>
    </row>
    <row r="23" spans="1:6" x14ac:dyDescent="0.25">
      <c r="A23" s="3">
        <v>20</v>
      </c>
      <c r="B23" s="3" t="s">
        <v>640</v>
      </c>
      <c r="C23" s="16">
        <v>0</v>
      </c>
      <c r="D23" s="16">
        <v>0</v>
      </c>
      <c r="E23" s="3" t="s">
        <v>631</v>
      </c>
      <c r="F23" s="3" t="s">
        <v>640</v>
      </c>
    </row>
    <row r="24" spans="1:6" x14ac:dyDescent="0.25">
      <c r="A24" s="3">
        <v>21</v>
      </c>
      <c r="B24" s="3" t="s">
        <v>640</v>
      </c>
      <c r="C24" s="16">
        <v>0</v>
      </c>
      <c r="D24" s="16">
        <v>0</v>
      </c>
      <c r="E24" s="3" t="s">
        <v>631</v>
      </c>
      <c r="F24" s="3" t="s">
        <v>640</v>
      </c>
    </row>
    <row r="25" spans="1:6" x14ac:dyDescent="0.25">
      <c r="A25" s="3">
        <v>22</v>
      </c>
      <c r="B25" s="3" t="s">
        <v>640</v>
      </c>
      <c r="C25" s="16">
        <v>0</v>
      </c>
      <c r="D25" s="16">
        <v>0</v>
      </c>
      <c r="E25" s="3" t="s">
        <v>631</v>
      </c>
      <c r="F25" s="3" t="s">
        <v>640</v>
      </c>
    </row>
    <row r="26" spans="1:6" x14ac:dyDescent="0.25">
      <c r="A26" s="3">
        <v>23</v>
      </c>
      <c r="B26" s="3" t="s">
        <v>640</v>
      </c>
      <c r="C26" s="16">
        <v>0</v>
      </c>
      <c r="D26" s="16">
        <v>0</v>
      </c>
      <c r="E26" s="3" t="s">
        <v>631</v>
      </c>
      <c r="F26" s="3" t="s">
        <v>640</v>
      </c>
    </row>
    <row r="27" spans="1:6" x14ac:dyDescent="0.25">
      <c r="A27" s="3">
        <v>24</v>
      </c>
      <c r="B27" s="3" t="s">
        <v>640</v>
      </c>
      <c r="C27" s="16">
        <v>0</v>
      </c>
      <c r="D27" s="16">
        <v>0</v>
      </c>
      <c r="E27" s="3" t="s">
        <v>631</v>
      </c>
      <c r="F27" s="3" t="s">
        <v>640</v>
      </c>
    </row>
    <row r="28" spans="1:6" x14ac:dyDescent="0.25">
      <c r="A28" s="3">
        <v>25</v>
      </c>
      <c r="B28" s="3" t="s">
        <v>640</v>
      </c>
      <c r="C28" s="16">
        <v>0</v>
      </c>
      <c r="D28" s="16">
        <v>0</v>
      </c>
      <c r="E28" s="3" t="s">
        <v>631</v>
      </c>
      <c r="F28" s="3" t="s">
        <v>640</v>
      </c>
    </row>
    <row r="29" spans="1:6" x14ac:dyDescent="0.25">
      <c r="A29" s="3">
        <v>26</v>
      </c>
      <c r="B29" s="3" t="s">
        <v>640</v>
      </c>
      <c r="C29" s="16">
        <v>0</v>
      </c>
      <c r="D29" s="16">
        <v>0</v>
      </c>
      <c r="E29" s="3" t="s">
        <v>631</v>
      </c>
      <c r="F29" s="3" t="s">
        <v>640</v>
      </c>
    </row>
    <row r="30" spans="1:6" x14ac:dyDescent="0.25">
      <c r="A30" s="3">
        <v>27</v>
      </c>
      <c r="B30" s="3" t="s">
        <v>640</v>
      </c>
      <c r="C30" s="16">
        <v>0</v>
      </c>
      <c r="D30" s="16">
        <v>0</v>
      </c>
      <c r="E30" s="3" t="s">
        <v>631</v>
      </c>
      <c r="F30" s="3" t="s">
        <v>640</v>
      </c>
    </row>
    <row r="31" spans="1:6" x14ac:dyDescent="0.25">
      <c r="A31" s="3">
        <v>28</v>
      </c>
      <c r="B31" s="3" t="s">
        <v>640</v>
      </c>
      <c r="C31" s="16">
        <v>0</v>
      </c>
      <c r="D31" s="16">
        <v>0</v>
      </c>
      <c r="E31" s="3" t="s">
        <v>631</v>
      </c>
      <c r="F31" s="3" t="s">
        <v>640</v>
      </c>
    </row>
    <row r="32" spans="1:6" x14ac:dyDescent="0.25">
      <c r="A32" s="3">
        <v>29</v>
      </c>
      <c r="B32" s="3" t="s">
        <v>640</v>
      </c>
      <c r="C32" s="16">
        <v>0</v>
      </c>
      <c r="D32" s="16">
        <v>0</v>
      </c>
      <c r="E32" s="3" t="s">
        <v>631</v>
      </c>
      <c r="F32" s="3" t="s">
        <v>640</v>
      </c>
    </row>
    <row r="33" spans="1:6" x14ac:dyDescent="0.25">
      <c r="A33" s="3">
        <v>30</v>
      </c>
      <c r="B33" s="3" t="s">
        <v>640</v>
      </c>
      <c r="C33" s="16">
        <v>0</v>
      </c>
      <c r="D33" s="16">
        <v>0</v>
      </c>
      <c r="E33" s="3" t="s">
        <v>631</v>
      </c>
      <c r="F33" s="3" t="s">
        <v>640</v>
      </c>
    </row>
    <row r="34" spans="1:6" x14ac:dyDescent="0.25">
      <c r="A34" s="3">
        <v>31</v>
      </c>
      <c r="B34" s="3" t="s">
        <v>640</v>
      </c>
      <c r="C34" s="16">
        <v>0</v>
      </c>
      <c r="D34" s="16">
        <v>0</v>
      </c>
      <c r="E34" s="3" t="s">
        <v>631</v>
      </c>
      <c r="F34" s="3" t="s">
        <v>640</v>
      </c>
    </row>
    <row r="35" spans="1:6" x14ac:dyDescent="0.25">
      <c r="A35" s="3">
        <v>32</v>
      </c>
      <c r="B35" s="3" t="s">
        <v>640</v>
      </c>
      <c r="C35" s="16">
        <v>0</v>
      </c>
      <c r="D35" s="16">
        <v>0</v>
      </c>
      <c r="E35" s="3" t="s">
        <v>631</v>
      </c>
      <c r="F35" s="3" t="s">
        <v>640</v>
      </c>
    </row>
    <row r="36" spans="1:6" x14ac:dyDescent="0.25">
      <c r="A36" s="3">
        <v>33</v>
      </c>
      <c r="B36" s="3" t="s">
        <v>640</v>
      </c>
      <c r="C36" s="16">
        <v>0</v>
      </c>
      <c r="D36" s="16">
        <v>0</v>
      </c>
      <c r="E36" s="3" t="s">
        <v>631</v>
      </c>
      <c r="F36" s="3" t="s">
        <v>640</v>
      </c>
    </row>
    <row r="37" spans="1:6" x14ac:dyDescent="0.25">
      <c r="A37" s="3">
        <v>34</v>
      </c>
      <c r="B37" s="3" t="s">
        <v>640</v>
      </c>
      <c r="C37" s="16">
        <v>0</v>
      </c>
      <c r="D37" s="16">
        <v>0</v>
      </c>
      <c r="E37" s="3" t="s">
        <v>631</v>
      </c>
      <c r="F37" s="3" t="s">
        <v>640</v>
      </c>
    </row>
    <row r="38" spans="1:6" x14ac:dyDescent="0.25">
      <c r="A38" s="3">
        <v>35</v>
      </c>
      <c r="B38" s="3" t="s">
        <v>640</v>
      </c>
      <c r="C38" s="16">
        <v>0</v>
      </c>
      <c r="D38" s="16">
        <v>0</v>
      </c>
      <c r="E38" s="3" t="s">
        <v>631</v>
      </c>
      <c r="F38" s="3" t="s">
        <v>640</v>
      </c>
    </row>
    <row r="39" spans="1:6" x14ac:dyDescent="0.25">
      <c r="A39" s="3">
        <v>36</v>
      </c>
      <c r="B39" s="3" t="s">
        <v>640</v>
      </c>
      <c r="C39" s="16">
        <v>0</v>
      </c>
      <c r="D39" s="16">
        <v>0</v>
      </c>
      <c r="E39" s="3" t="s">
        <v>631</v>
      </c>
      <c r="F39" s="3" t="s">
        <v>640</v>
      </c>
    </row>
    <row r="40" spans="1:6" x14ac:dyDescent="0.25">
      <c r="A40" s="3">
        <v>37</v>
      </c>
      <c r="B40" s="3" t="s">
        <v>640</v>
      </c>
      <c r="C40" s="16">
        <v>0</v>
      </c>
      <c r="D40" s="16">
        <v>0</v>
      </c>
      <c r="E40" s="3" t="s">
        <v>631</v>
      </c>
      <c r="F40" s="3" t="s">
        <v>640</v>
      </c>
    </row>
    <row r="41" spans="1:6" x14ac:dyDescent="0.25">
      <c r="A41" s="3">
        <v>38</v>
      </c>
      <c r="B41" s="3" t="s">
        <v>640</v>
      </c>
      <c r="C41" s="16">
        <v>0</v>
      </c>
      <c r="D41" s="16">
        <v>0</v>
      </c>
      <c r="E41" s="3" t="s">
        <v>631</v>
      </c>
      <c r="F41" s="3" t="s">
        <v>640</v>
      </c>
    </row>
    <row r="42" spans="1:6" x14ac:dyDescent="0.25">
      <c r="A42" s="3">
        <v>39</v>
      </c>
      <c r="B42" s="3" t="s">
        <v>640</v>
      </c>
      <c r="C42" s="16">
        <v>0</v>
      </c>
      <c r="D42" s="16">
        <v>0</v>
      </c>
      <c r="E42" s="3" t="s">
        <v>631</v>
      </c>
      <c r="F42" s="3" t="s">
        <v>640</v>
      </c>
    </row>
    <row r="43" spans="1:6" x14ac:dyDescent="0.25">
      <c r="A43" s="3">
        <v>40</v>
      </c>
      <c r="B43" s="3" t="s">
        <v>640</v>
      </c>
      <c r="C43" s="16">
        <v>0</v>
      </c>
      <c r="D43" s="16">
        <v>0</v>
      </c>
      <c r="E43" s="3" t="s">
        <v>631</v>
      </c>
      <c r="F43" s="3" t="s">
        <v>640</v>
      </c>
    </row>
    <row r="44" spans="1:6" x14ac:dyDescent="0.25">
      <c r="A44" s="3">
        <v>41</v>
      </c>
      <c r="B44" s="3" t="s">
        <v>640</v>
      </c>
      <c r="C44" s="16">
        <v>0</v>
      </c>
      <c r="D44" s="16">
        <v>0</v>
      </c>
      <c r="E44" s="3" t="s">
        <v>631</v>
      </c>
      <c r="F44" s="3" t="s">
        <v>640</v>
      </c>
    </row>
    <row r="45" spans="1:6" x14ac:dyDescent="0.25">
      <c r="A45" s="3">
        <v>42</v>
      </c>
      <c r="B45" s="3" t="s">
        <v>640</v>
      </c>
      <c r="C45" s="16">
        <v>0</v>
      </c>
      <c r="D45" s="16">
        <v>0</v>
      </c>
      <c r="E45" s="3" t="s">
        <v>631</v>
      </c>
      <c r="F45" s="3" t="s">
        <v>640</v>
      </c>
    </row>
    <row r="46" spans="1:6" x14ac:dyDescent="0.25">
      <c r="A46" s="3">
        <v>43</v>
      </c>
      <c r="B46" s="3" t="s">
        <v>640</v>
      </c>
      <c r="C46" s="16">
        <v>0</v>
      </c>
      <c r="D46" s="16">
        <v>0</v>
      </c>
      <c r="E46" s="3" t="s">
        <v>631</v>
      </c>
      <c r="F46" s="3" t="s">
        <v>640</v>
      </c>
    </row>
    <row r="47" spans="1:6" x14ac:dyDescent="0.25">
      <c r="A47" s="3">
        <v>44</v>
      </c>
      <c r="B47" s="3" t="s">
        <v>640</v>
      </c>
      <c r="C47" s="16">
        <v>0</v>
      </c>
      <c r="D47" s="16">
        <v>0</v>
      </c>
      <c r="E47" s="3" t="s">
        <v>631</v>
      </c>
      <c r="F47" s="3" t="s">
        <v>640</v>
      </c>
    </row>
    <row r="48" spans="1:6" x14ac:dyDescent="0.25">
      <c r="A48" s="3">
        <v>45</v>
      </c>
      <c r="B48" s="3" t="s">
        <v>640</v>
      </c>
      <c r="C48" s="16">
        <v>0</v>
      </c>
      <c r="D48" s="16">
        <v>0</v>
      </c>
      <c r="E48" s="3" t="s">
        <v>631</v>
      </c>
      <c r="F48" s="3" t="s">
        <v>640</v>
      </c>
    </row>
    <row r="49" spans="1:6" x14ac:dyDescent="0.25">
      <c r="A49" s="3">
        <v>46</v>
      </c>
      <c r="B49" s="3" t="s">
        <v>640</v>
      </c>
      <c r="C49" s="16">
        <v>0</v>
      </c>
      <c r="D49" s="16">
        <v>0</v>
      </c>
      <c r="E49" s="3" t="s">
        <v>631</v>
      </c>
      <c r="F49" s="3" t="s">
        <v>640</v>
      </c>
    </row>
    <row r="50" spans="1:6" x14ac:dyDescent="0.25">
      <c r="A50" s="3">
        <v>47</v>
      </c>
      <c r="B50" s="3" t="s">
        <v>640</v>
      </c>
      <c r="C50" s="16">
        <v>0</v>
      </c>
      <c r="D50" s="16">
        <v>0</v>
      </c>
      <c r="E50" s="3" t="s">
        <v>631</v>
      </c>
      <c r="F50" s="3" t="s">
        <v>640</v>
      </c>
    </row>
    <row r="51" spans="1:6" x14ac:dyDescent="0.25">
      <c r="A51" s="3">
        <v>48</v>
      </c>
      <c r="B51" s="3" t="s">
        <v>640</v>
      </c>
      <c r="C51" s="16">
        <v>0</v>
      </c>
      <c r="D51" s="16">
        <v>0</v>
      </c>
      <c r="E51" s="3" t="s">
        <v>631</v>
      </c>
      <c r="F51" s="3" t="s">
        <v>640</v>
      </c>
    </row>
    <row r="52" spans="1:6" x14ac:dyDescent="0.25">
      <c r="A52" s="3">
        <v>49</v>
      </c>
      <c r="B52" s="3" t="s">
        <v>640</v>
      </c>
      <c r="C52" s="16">
        <v>0</v>
      </c>
      <c r="D52" s="16">
        <v>0</v>
      </c>
      <c r="E52" s="3" t="s">
        <v>631</v>
      </c>
      <c r="F52" s="3" t="s">
        <v>640</v>
      </c>
    </row>
    <row r="53" spans="1:6" x14ac:dyDescent="0.25">
      <c r="A53" s="3">
        <v>50</v>
      </c>
      <c r="B53" s="3" t="s">
        <v>640</v>
      </c>
      <c r="C53" s="16">
        <v>0</v>
      </c>
      <c r="D53" s="16">
        <v>0</v>
      </c>
      <c r="E53" s="3" t="s">
        <v>631</v>
      </c>
      <c r="F53" s="3" t="s">
        <v>640</v>
      </c>
    </row>
    <row r="54" spans="1:6" x14ac:dyDescent="0.25">
      <c r="A54" s="3">
        <v>51</v>
      </c>
      <c r="B54" s="3" t="s">
        <v>640</v>
      </c>
      <c r="C54" s="16">
        <v>0</v>
      </c>
      <c r="D54" s="16">
        <v>0</v>
      </c>
      <c r="E54" s="3" t="s">
        <v>631</v>
      </c>
      <c r="F54" s="3" t="s">
        <v>640</v>
      </c>
    </row>
    <row r="55" spans="1:6" x14ac:dyDescent="0.25">
      <c r="A55" s="3">
        <v>52</v>
      </c>
      <c r="B55" s="3" t="s">
        <v>640</v>
      </c>
      <c r="C55" s="16">
        <v>0</v>
      </c>
      <c r="D55" s="16">
        <v>0</v>
      </c>
      <c r="E55" s="3" t="s">
        <v>631</v>
      </c>
      <c r="F55" s="3" t="s">
        <v>640</v>
      </c>
    </row>
    <row r="56" spans="1:6" x14ac:dyDescent="0.25">
      <c r="A56" s="3">
        <v>53</v>
      </c>
      <c r="B56" s="3" t="s">
        <v>640</v>
      </c>
      <c r="C56" s="16">
        <v>0</v>
      </c>
      <c r="D56" s="16">
        <v>0</v>
      </c>
      <c r="E56" s="3" t="s">
        <v>631</v>
      </c>
      <c r="F56" s="3" t="s">
        <v>640</v>
      </c>
    </row>
    <row r="57" spans="1:6" x14ac:dyDescent="0.25">
      <c r="A57" s="3">
        <v>54</v>
      </c>
      <c r="B57" s="3" t="s">
        <v>640</v>
      </c>
      <c r="C57" s="16">
        <v>0</v>
      </c>
      <c r="D57" s="16">
        <v>0</v>
      </c>
      <c r="E57" s="3" t="s">
        <v>631</v>
      </c>
      <c r="F57" s="3" t="s">
        <v>640</v>
      </c>
    </row>
    <row r="58" spans="1:6" x14ac:dyDescent="0.25">
      <c r="A58" s="3">
        <v>55</v>
      </c>
      <c r="B58" s="3" t="s">
        <v>640</v>
      </c>
      <c r="C58" s="16">
        <v>0</v>
      </c>
      <c r="D58" s="16">
        <v>0</v>
      </c>
      <c r="E58" s="3" t="s">
        <v>631</v>
      </c>
      <c r="F58" s="3" t="s">
        <v>640</v>
      </c>
    </row>
    <row r="59" spans="1:6" x14ac:dyDescent="0.25">
      <c r="A59" s="3">
        <v>56</v>
      </c>
      <c r="B59" s="3" t="s">
        <v>640</v>
      </c>
      <c r="C59" s="16">
        <v>0</v>
      </c>
      <c r="D59" s="16">
        <v>0</v>
      </c>
      <c r="E59" s="3" t="s">
        <v>631</v>
      </c>
      <c r="F59" s="3" t="s">
        <v>640</v>
      </c>
    </row>
    <row r="60" spans="1:6" x14ac:dyDescent="0.25">
      <c r="A60" s="3">
        <v>57</v>
      </c>
      <c r="B60" s="3" t="s">
        <v>640</v>
      </c>
      <c r="C60" s="16">
        <v>0</v>
      </c>
      <c r="D60" s="16">
        <v>0</v>
      </c>
      <c r="E60" s="3" t="s">
        <v>631</v>
      </c>
      <c r="F60" s="3" t="s">
        <v>640</v>
      </c>
    </row>
    <row r="61" spans="1:6" x14ac:dyDescent="0.25">
      <c r="A61" s="3">
        <v>58</v>
      </c>
      <c r="B61" s="3" t="s">
        <v>640</v>
      </c>
      <c r="C61" s="16">
        <v>0</v>
      </c>
      <c r="D61" s="16">
        <v>0</v>
      </c>
      <c r="E61" s="3" t="s">
        <v>631</v>
      </c>
      <c r="F61" s="3" t="s">
        <v>640</v>
      </c>
    </row>
    <row r="62" spans="1:6" x14ac:dyDescent="0.25">
      <c r="A62" s="3">
        <v>59</v>
      </c>
      <c r="B62" s="3" t="s">
        <v>640</v>
      </c>
      <c r="C62" s="16">
        <v>0</v>
      </c>
      <c r="D62" s="16">
        <v>0</v>
      </c>
      <c r="E62" s="3" t="s">
        <v>631</v>
      </c>
      <c r="F62" s="3" t="s">
        <v>640</v>
      </c>
    </row>
    <row r="63" spans="1:6" x14ac:dyDescent="0.25">
      <c r="A63" s="3">
        <v>60</v>
      </c>
      <c r="B63" s="3" t="s">
        <v>640</v>
      </c>
      <c r="C63" s="16">
        <v>0</v>
      </c>
      <c r="D63" s="16">
        <v>0</v>
      </c>
      <c r="E63" s="3" t="s">
        <v>631</v>
      </c>
      <c r="F63" s="3" t="s">
        <v>640</v>
      </c>
    </row>
    <row r="64" spans="1:6" x14ac:dyDescent="0.25">
      <c r="A64" s="3">
        <v>61</v>
      </c>
      <c r="B64" s="3" t="s">
        <v>640</v>
      </c>
      <c r="C64" s="16">
        <v>0</v>
      </c>
      <c r="D64" s="16">
        <v>0</v>
      </c>
      <c r="E64" s="3" t="s">
        <v>631</v>
      </c>
      <c r="F64" s="3" t="s">
        <v>640</v>
      </c>
    </row>
    <row r="65" spans="1:6" x14ac:dyDescent="0.25">
      <c r="A65" s="3">
        <v>62</v>
      </c>
      <c r="B65" s="3" t="s">
        <v>640</v>
      </c>
      <c r="C65" s="16">
        <v>0</v>
      </c>
      <c r="D65" s="16">
        <v>0</v>
      </c>
      <c r="E65" s="3" t="s">
        <v>631</v>
      </c>
      <c r="F65" s="3" t="s">
        <v>640</v>
      </c>
    </row>
    <row r="66" spans="1:6" x14ac:dyDescent="0.25">
      <c r="A66" s="3">
        <v>63</v>
      </c>
      <c r="B66" s="3" t="s">
        <v>640</v>
      </c>
      <c r="C66" s="16">
        <v>0</v>
      </c>
      <c r="D66" s="16">
        <v>0</v>
      </c>
      <c r="E66" s="3" t="s">
        <v>631</v>
      </c>
      <c r="F66" s="3" t="s">
        <v>640</v>
      </c>
    </row>
    <row r="67" spans="1:6" x14ac:dyDescent="0.25">
      <c r="A67" s="3">
        <v>64</v>
      </c>
      <c r="B67" s="3" t="s">
        <v>640</v>
      </c>
      <c r="C67" s="16">
        <v>0</v>
      </c>
      <c r="D67" s="16">
        <v>0</v>
      </c>
      <c r="E67" s="3" t="s">
        <v>631</v>
      </c>
      <c r="F67" s="3" t="s">
        <v>640</v>
      </c>
    </row>
    <row r="68" spans="1:6" x14ac:dyDescent="0.25">
      <c r="A68" s="3">
        <v>65</v>
      </c>
      <c r="B68" s="3" t="s">
        <v>640</v>
      </c>
      <c r="C68" s="16">
        <v>0</v>
      </c>
      <c r="D68" s="16">
        <v>0</v>
      </c>
      <c r="E68" s="3" t="s">
        <v>631</v>
      </c>
      <c r="F68" s="3" t="s">
        <v>640</v>
      </c>
    </row>
    <row r="69" spans="1:6" x14ac:dyDescent="0.25">
      <c r="A69" s="3">
        <v>66</v>
      </c>
      <c r="B69" s="3" t="s">
        <v>640</v>
      </c>
      <c r="C69" s="16">
        <v>0</v>
      </c>
      <c r="D69" s="16">
        <v>0</v>
      </c>
      <c r="E69" s="3" t="s">
        <v>631</v>
      </c>
      <c r="F69" s="3" t="s">
        <v>640</v>
      </c>
    </row>
    <row r="70" spans="1:6" x14ac:dyDescent="0.25">
      <c r="A70" s="3">
        <v>67</v>
      </c>
      <c r="B70" s="3" t="s">
        <v>640</v>
      </c>
      <c r="C70" s="16">
        <v>0</v>
      </c>
      <c r="D70" s="16">
        <v>0</v>
      </c>
      <c r="E70" s="3" t="s">
        <v>631</v>
      </c>
      <c r="F70" s="3" t="s">
        <v>640</v>
      </c>
    </row>
    <row r="71" spans="1:6" x14ac:dyDescent="0.25">
      <c r="A71" s="3">
        <v>68</v>
      </c>
      <c r="B71" s="3" t="s">
        <v>640</v>
      </c>
      <c r="C71" s="16">
        <v>0</v>
      </c>
      <c r="D71" s="16">
        <v>0</v>
      </c>
      <c r="E71" s="3" t="s">
        <v>631</v>
      </c>
      <c r="F71" s="3" t="s">
        <v>640</v>
      </c>
    </row>
    <row r="72" spans="1:6" x14ac:dyDescent="0.25">
      <c r="A72" s="3">
        <v>69</v>
      </c>
      <c r="B72" s="3" t="s">
        <v>640</v>
      </c>
      <c r="C72" s="16">
        <v>0</v>
      </c>
      <c r="D72" s="16">
        <v>0</v>
      </c>
      <c r="E72" s="3" t="s">
        <v>631</v>
      </c>
      <c r="F72" s="3" t="s">
        <v>640</v>
      </c>
    </row>
    <row r="73" spans="1:6" x14ac:dyDescent="0.25">
      <c r="A73" s="3">
        <v>70</v>
      </c>
      <c r="B73" s="3" t="s">
        <v>640</v>
      </c>
      <c r="C73" s="16">
        <v>0</v>
      </c>
      <c r="D73" s="16">
        <v>0</v>
      </c>
      <c r="E73" s="3" t="s">
        <v>631</v>
      </c>
      <c r="F73" s="3" t="s">
        <v>640</v>
      </c>
    </row>
    <row r="74" spans="1:6" x14ac:dyDescent="0.25">
      <c r="A74" s="3">
        <v>71</v>
      </c>
      <c r="B74" s="3" t="s">
        <v>640</v>
      </c>
      <c r="C74" s="16">
        <v>0</v>
      </c>
      <c r="D74" s="16">
        <v>0</v>
      </c>
      <c r="E74" s="3" t="s">
        <v>631</v>
      </c>
      <c r="F74" s="3" t="s">
        <v>640</v>
      </c>
    </row>
    <row r="75" spans="1:6" x14ac:dyDescent="0.25">
      <c r="A75" s="3">
        <v>72</v>
      </c>
      <c r="B75" s="3" t="s">
        <v>640</v>
      </c>
      <c r="C75" s="16">
        <v>0</v>
      </c>
      <c r="D75" s="16">
        <v>0</v>
      </c>
      <c r="E75" s="3" t="s">
        <v>631</v>
      </c>
      <c r="F75" s="3" t="s">
        <v>640</v>
      </c>
    </row>
    <row r="76" spans="1:6" x14ac:dyDescent="0.25">
      <c r="A76" s="3">
        <v>73</v>
      </c>
      <c r="B76" s="3" t="s">
        <v>640</v>
      </c>
      <c r="C76" s="16">
        <v>0</v>
      </c>
      <c r="D76" s="16">
        <v>0</v>
      </c>
      <c r="E76" s="3" t="s">
        <v>631</v>
      </c>
      <c r="F76" s="3" t="s">
        <v>640</v>
      </c>
    </row>
    <row r="77" spans="1:6" x14ac:dyDescent="0.25">
      <c r="A77" s="3">
        <v>74</v>
      </c>
      <c r="B77" s="3" t="s">
        <v>640</v>
      </c>
      <c r="C77" s="16">
        <v>0</v>
      </c>
      <c r="D77" s="16">
        <v>0</v>
      </c>
      <c r="E77" s="3" t="s">
        <v>631</v>
      </c>
      <c r="F77" s="3" t="s">
        <v>640</v>
      </c>
    </row>
    <row r="78" spans="1:6" x14ac:dyDescent="0.25">
      <c r="A78" s="3">
        <v>75</v>
      </c>
      <c r="B78" s="3" t="s">
        <v>640</v>
      </c>
      <c r="C78" s="16">
        <v>0</v>
      </c>
      <c r="D78" s="16">
        <v>0</v>
      </c>
      <c r="E78" s="3" t="s">
        <v>631</v>
      </c>
      <c r="F78" s="3" t="s">
        <v>640</v>
      </c>
    </row>
    <row r="79" spans="1:6" x14ac:dyDescent="0.25">
      <c r="A79" s="3">
        <v>76</v>
      </c>
      <c r="B79" s="3" t="s">
        <v>640</v>
      </c>
      <c r="C79" s="16">
        <v>0</v>
      </c>
      <c r="D79" s="16">
        <v>0</v>
      </c>
      <c r="E79" s="3" t="s">
        <v>631</v>
      </c>
      <c r="F79" s="3" t="s">
        <v>640</v>
      </c>
    </row>
    <row r="80" spans="1:6" x14ac:dyDescent="0.25">
      <c r="A80" s="3">
        <v>77</v>
      </c>
      <c r="B80" s="3" t="s">
        <v>640</v>
      </c>
      <c r="C80" s="16">
        <v>0</v>
      </c>
      <c r="D80" s="16">
        <v>0</v>
      </c>
      <c r="E80" s="3" t="s">
        <v>631</v>
      </c>
      <c r="F80" s="3" t="s">
        <v>640</v>
      </c>
    </row>
    <row r="81" spans="1:6" x14ac:dyDescent="0.25">
      <c r="A81" s="3">
        <v>78</v>
      </c>
      <c r="B81" s="3" t="s">
        <v>640</v>
      </c>
      <c r="C81" s="16">
        <v>0</v>
      </c>
      <c r="D81" s="16">
        <v>0</v>
      </c>
      <c r="E81" s="3" t="s">
        <v>631</v>
      </c>
      <c r="F81" s="3" t="s">
        <v>640</v>
      </c>
    </row>
    <row r="82" spans="1:6" x14ac:dyDescent="0.25">
      <c r="A82" s="3">
        <v>79</v>
      </c>
      <c r="B82" s="3" t="s">
        <v>640</v>
      </c>
      <c r="C82" s="16">
        <v>0</v>
      </c>
      <c r="D82" s="16">
        <v>0</v>
      </c>
      <c r="E82" s="3" t="s">
        <v>631</v>
      </c>
      <c r="F82" s="3" t="s">
        <v>640</v>
      </c>
    </row>
    <row r="83" spans="1:6" x14ac:dyDescent="0.25">
      <c r="A83" s="3">
        <v>80</v>
      </c>
      <c r="B83" s="3" t="s">
        <v>640</v>
      </c>
      <c r="C83" s="16">
        <v>0</v>
      </c>
      <c r="D83" s="16">
        <v>0</v>
      </c>
      <c r="E83" s="3" t="s">
        <v>631</v>
      </c>
      <c r="F83" s="3" t="s">
        <v>640</v>
      </c>
    </row>
    <row r="84" spans="1:6" x14ac:dyDescent="0.25">
      <c r="A84" s="3">
        <v>81</v>
      </c>
      <c r="B84" s="3" t="s">
        <v>640</v>
      </c>
      <c r="C84" s="16">
        <v>0</v>
      </c>
      <c r="D84" s="16">
        <v>0</v>
      </c>
      <c r="E84" s="3" t="s">
        <v>631</v>
      </c>
      <c r="F84" s="3" t="s">
        <v>640</v>
      </c>
    </row>
    <row r="85" spans="1:6" x14ac:dyDescent="0.25">
      <c r="A85" s="3">
        <v>82</v>
      </c>
      <c r="B85" s="3" t="s">
        <v>640</v>
      </c>
      <c r="C85" s="16">
        <v>0</v>
      </c>
      <c r="D85" s="16">
        <v>0</v>
      </c>
      <c r="E85" s="3" t="s">
        <v>631</v>
      </c>
      <c r="F85" s="3" t="s">
        <v>640</v>
      </c>
    </row>
    <row r="86" spans="1:6" x14ac:dyDescent="0.25">
      <c r="A86" s="3">
        <v>83</v>
      </c>
      <c r="B86" s="3" t="s">
        <v>640</v>
      </c>
      <c r="C86" s="16">
        <v>0</v>
      </c>
      <c r="D86" s="16">
        <v>0</v>
      </c>
      <c r="E86" s="3" t="s">
        <v>631</v>
      </c>
      <c r="F86" s="3" t="s">
        <v>640</v>
      </c>
    </row>
    <row r="87" spans="1:6" x14ac:dyDescent="0.25">
      <c r="A87" s="3">
        <v>84</v>
      </c>
      <c r="B87" s="3" t="s">
        <v>640</v>
      </c>
      <c r="C87" s="16">
        <v>0</v>
      </c>
      <c r="D87" s="16">
        <v>0</v>
      </c>
      <c r="E87" s="3" t="s">
        <v>631</v>
      </c>
      <c r="F87" s="3" t="s">
        <v>640</v>
      </c>
    </row>
    <row r="88" spans="1:6" x14ac:dyDescent="0.25">
      <c r="A88" s="3">
        <v>85</v>
      </c>
      <c r="B88" s="3" t="s">
        <v>640</v>
      </c>
      <c r="C88" s="16">
        <v>0</v>
      </c>
      <c r="D88" s="16">
        <v>0</v>
      </c>
      <c r="E88" s="3" t="s">
        <v>631</v>
      </c>
      <c r="F88" s="3" t="s">
        <v>640</v>
      </c>
    </row>
    <row r="89" spans="1:6" x14ac:dyDescent="0.25">
      <c r="A89" s="3">
        <v>86</v>
      </c>
      <c r="B89" s="3" t="s">
        <v>640</v>
      </c>
      <c r="C89" s="16">
        <v>0</v>
      </c>
      <c r="D89" s="16">
        <v>0</v>
      </c>
      <c r="E89" s="3" t="s">
        <v>631</v>
      </c>
      <c r="F89" s="3" t="s">
        <v>640</v>
      </c>
    </row>
    <row r="90" spans="1:6" x14ac:dyDescent="0.25">
      <c r="A90" s="3">
        <v>87</v>
      </c>
      <c r="B90" s="3" t="s">
        <v>640</v>
      </c>
      <c r="C90" s="16">
        <v>0</v>
      </c>
      <c r="D90" s="16">
        <v>0</v>
      </c>
      <c r="E90" s="3" t="s">
        <v>631</v>
      </c>
      <c r="F90" s="3" t="s">
        <v>640</v>
      </c>
    </row>
    <row r="91" spans="1:6" x14ac:dyDescent="0.25">
      <c r="A91" s="3">
        <v>88</v>
      </c>
      <c r="B91" s="3" t="s">
        <v>640</v>
      </c>
      <c r="C91" s="16">
        <v>0</v>
      </c>
      <c r="D91" s="16">
        <v>0</v>
      </c>
      <c r="E91" s="3" t="s">
        <v>631</v>
      </c>
      <c r="F91" s="3" t="s">
        <v>640</v>
      </c>
    </row>
    <row r="92" spans="1:6" x14ac:dyDescent="0.25">
      <c r="A92" s="3">
        <v>89</v>
      </c>
      <c r="B92" s="3" t="s">
        <v>640</v>
      </c>
      <c r="C92" s="16">
        <v>0</v>
      </c>
      <c r="D92" s="16">
        <v>0</v>
      </c>
      <c r="E92" s="3" t="s">
        <v>631</v>
      </c>
      <c r="F92" s="3" t="s">
        <v>640</v>
      </c>
    </row>
    <row r="93" spans="1:6" x14ac:dyDescent="0.25">
      <c r="A93" s="3">
        <v>90</v>
      </c>
      <c r="B93" s="3" t="s">
        <v>640</v>
      </c>
      <c r="C93" s="16">
        <v>0</v>
      </c>
      <c r="D93" s="16">
        <v>0</v>
      </c>
      <c r="E93" s="3" t="s">
        <v>631</v>
      </c>
      <c r="F93" s="3" t="s">
        <v>640</v>
      </c>
    </row>
    <row r="94" spans="1:6" x14ac:dyDescent="0.25">
      <c r="A94" s="3">
        <v>91</v>
      </c>
      <c r="B94" s="3" t="s">
        <v>640</v>
      </c>
      <c r="C94" s="16">
        <v>0</v>
      </c>
      <c r="D94" s="16">
        <v>0</v>
      </c>
      <c r="E94" s="3" t="s">
        <v>631</v>
      </c>
      <c r="F94" s="3" t="s">
        <v>640</v>
      </c>
    </row>
    <row r="95" spans="1:6" x14ac:dyDescent="0.25">
      <c r="A95" s="3">
        <v>92</v>
      </c>
      <c r="B95" s="3" t="s">
        <v>640</v>
      </c>
      <c r="C95" s="16">
        <v>0</v>
      </c>
      <c r="D95" s="16">
        <v>0</v>
      </c>
      <c r="E95" s="3" t="s">
        <v>631</v>
      </c>
      <c r="F95" s="3" t="s">
        <v>640</v>
      </c>
    </row>
    <row r="96" spans="1:6" x14ac:dyDescent="0.25">
      <c r="A96" s="3">
        <v>93</v>
      </c>
      <c r="B96" s="3" t="s">
        <v>640</v>
      </c>
      <c r="C96" s="16">
        <v>0</v>
      </c>
      <c r="D96" s="16">
        <v>0</v>
      </c>
      <c r="E96" s="3" t="s">
        <v>631</v>
      </c>
      <c r="F96" s="3" t="s">
        <v>640</v>
      </c>
    </row>
    <row r="97" spans="1:6" x14ac:dyDescent="0.25">
      <c r="A97" s="3">
        <v>94</v>
      </c>
      <c r="B97" s="3" t="s">
        <v>640</v>
      </c>
      <c r="C97" s="16">
        <v>0</v>
      </c>
      <c r="D97" s="16">
        <v>0</v>
      </c>
      <c r="E97" s="3" t="s">
        <v>631</v>
      </c>
      <c r="F97" s="3" t="s">
        <v>640</v>
      </c>
    </row>
    <row r="98" spans="1:6" x14ac:dyDescent="0.25">
      <c r="A98" s="3">
        <v>95</v>
      </c>
      <c r="B98" s="3" t="s">
        <v>640</v>
      </c>
      <c r="C98" s="16">
        <v>0</v>
      </c>
      <c r="D98" s="16">
        <v>0</v>
      </c>
      <c r="E98" s="3" t="s">
        <v>631</v>
      </c>
      <c r="F98" s="3" t="s">
        <v>640</v>
      </c>
    </row>
    <row r="99" spans="1:6" x14ac:dyDescent="0.25">
      <c r="A99" s="3">
        <v>96</v>
      </c>
      <c r="B99" s="3" t="s">
        <v>640</v>
      </c>
      <c r="C99" s="16">
        <v>0</v>
      </c>
      <c r="D99" s="16">
        <v>0</v>
      </c>
      <c r="E99" s="3" t="s">
        <v>631</v>
      </c>
      <c r="F99" s="3" t="s">
        <v>640</v>
      </c>
    </row>
    <row r="100" spans="1:6" x14ac:dyDescent="0.25">
      <c r="A100" s="3">
        <v>97</v>
      </c>
      <c r="B100" s="3" t="s">
        <v>640</v>
      </c>
      <c r="C100" s="16">
        <v>0</v>
      </c>
      <c r="D100" s="16">
        <v>0</v>
      </c>
      <c r="E100" s="3" t="s">
        <v>631</v>
      </c>
      <c r="F100" s="3" t="s">
        <v>640</v>
      </c>
    </row>
    <row r="101" spans="1:6" x14ac:dyDescent="0.25">
      <c r="A101" s="3">
        <v>98</v>
      </c>
      <c r="B101" s="3" t="s">
        <v>640</v>
      </c>
      <c r="C101" s="16">
        <v>0</v>
      </c>
      <c r="D101" s="16">
        <v>0</v>
      </c>
      <c r="E101" s="3" t="s">
        <v>631</v>
      </c>
      <c r="F101" s="3" t="s">
        <v>640</v>
      </c>
    </row>
    <row r="102" spans="1:6" x14ac:dyDescent="0.25">
      <c r="A102" s="3">
        <v>99</v>
      </c>
      <c r="B102" s="3" t="s">
        <v>640</v>
      </c>
      <c r="C102" s="16">
        <v>0</v>
      </c>
      <c r="D102" s="16">
        <v>0</v>
      </c>
      <c r="E102" s="3" t="s">
        <v>631</v>
      </c>
      <c r="F102" s="3" t="s">
        <v>640</v>
      </c>
    </row>
    <row r="103" spans="1:6" x14ac:dyDescent="0.25">
      <c r="A103" s="3">
        <v>100</v>
      </c>
      <c r="B103" s="3" t="s">
        <v>640</v>
      </c>
      <c r="C103" s="16">
        <v>0</v>
      </c>
      <c r="D103" s="16">
        <v>0</v>
      </c>
      <c r="E103" s="3" t="s">
        <v>631</v>
      </c>
      <c r="F103" s="3" t="s">
        <v>640</v>
      </c>
    </row>
    <row r="104" spans="1:6" x14ac:dyDescent="0.25">
      <c r="A104" s="3">
        <v>101</v>
      </c>
      <c r="B104" s="3" t="s">
        <v>640</v>
      </c>
      <c r="C104" s="16">
        <v>0</v>
      </c>
      <c r="D104" s="16">
        <v>0</v>
      </c>
      <c r="E104" s="3" t="s">
        <v>631</v>
      </c>
      <c r="F104" s="3" t="s">
        <v>640</v>
      </c>
    </row>
    <row r="105" spans="1:6" x14ac:dyDescent="0.25">
      <c r="A105" s="3">
        <v>102</v>
      </c>
      <c r="B105" s="3" t="s">
        <v>640</v>
      </c>
      <c r="C105" s="16">
        <v>0</v>
      </c>
      <c r="D105" s="16">
        <v>0</v>
      </c>
      <c r="E105" s="3" t="s">
        <v>631</v>
      </c>
      <c r="F105" s="3" t="s">
        <v>640</v>
      </c>
    </row>
    <row r="106" spans="1:6" x14ac:dyDescent="0.25">
      <c r="A106" s="3">
        <v>103</v>
      </c>
      <c r="B106" s="3" t="s">
        <v>640</v>
      </c>
      <c r="C106" s="16">
        <v>0</v>
      </c>
      <c r="D106" s="16">
        <v>0</v>
      </c>
      <c r="E106" s="3" t="s">
        <v>631</v>
      </c>
      <c r="F106" s="3" t="s">
        <v>640</v>
      </c>
    </row>
    <row r="107" spans="1:6" x14ac:dyDescent="0.25">
      <c r="A107" s="3">
        <v>104</v>
      </c>
      <c r="B107" s="3" t="s">
        <v>640</v>
      </c>
      <c r="C107" s="16">
        <v>0</v>
      </c>
      <c r="D107" s="16">
        <v>0</v>
      </c>
      <c r="E107" s="3" t="s">
        <v>631</v>
      </c>
      <c r="F107" s="3" t="s">
        <v>640</v>
      </c>
    </row>
    <row r="108" spans="1:6" x14ac:dyDescent="0.25">
      <c r="A108" s="3">
        <v>105</v>
      </c>
      <c r="B108" s="3" t="s">
        <v>640</v>
      </c>
      <c r="C108" s="16">
        <v>0</v>
      </c>
      <c r="D108" s="16">
        <v>0</v>
      </c>
      <c r="E108" s="3" t="s">
        <v>631</v>
      </c>
      <c r="F108" s="3" t="s">
        <v>640</v>
      </c>
    </row>
    <row r="109" spans="1:6" x14ac:dyDescent="0.25">
      <c r="A109" s="3">
        <v>106</v>
      </c>
      <c r="B109" s="3" t="s">
        <v>640</v>
      </c>
      <c r="C109" s="16">
        <v>0</v>
      </c>
      <c r="D109" s="16">
        <v>0</v>
      </c>
      <c r="E109" s="3" t="s">
        <v>631</v>
      </c>
      <c r="F109" s="3" t="s">
        <v>640</v>
      </c>
    </row>
    <row r="110" spans="1:6" x14ac:dyDescent="0.25">
      <c r="A110" s="3">
        <v>107</v>
      </c>
      <c r="B110" s="3" t="s">
        <v>640</v>
      </c>
      <c r="C110" s="16">
        <v>0</v>
      </c>
      <c r="D110" s="16">
        <v>0</v>
      </c>
      <c r="E110" s="3" t="s">
        <v>631</v>
      </c>
      <c r="F110" s="3" t="s">
        <v>640</v>
      </c>
    </row>
    <row r="111" spans="1:6" x14ac:dyDescent="0.25">
      <c r="A111" s="3">
        <v>108</v>
      </c>
      <c r="B111" s="3" t="s">
        <v>640</v>
      </c>
      <c r="C111" s="16">
        <v>0</v>
      </c>
      <c r="D111" s="16">
        <v>0</v>
      </c>
      <c r="E111" s="3" t="s">
        <v>631</v>
      </c>
      <c r="F111" s="3" t="s">
        <v>640</v>
      </c>
    </row>
    <row r="112" spans="1:6" x14ac:dyDescent="0.25">
      <c r="A112" s="3">
        <v>109</v>
      </c>
      <c r="B112" s="3" t="s">
        <v>640</v>
      </c>
      <c r="C112" s="16">
        <v>0</v>
      </c>
      <c r="D112" s="16">
        <v>0</v>
      </c>
      <c r="E112" s="3" t="s">
        <v>631</v>
      </c>
      <c r="F112" s="3" t="s">
        <v>640</v>
      </c>
    </row>
    <row r="113" spans="1:6" x14ac:dyDescent="0.25">
      <c r="A113" s="3">
        <v>110</v>
      </c>
      <c r="B113" s="3" t="s">
        <v>640</v>
      </c>
      <c r="C113" s="16">
        <v>0</v>
      </c>
      <c r="D113" s="16">
        <v>0</v>
      </c>
      <c r="E113" s="3" t="s">
        <v>631</v>
      </c>
      <c r="F113" s="3" t="s">
        <v>640</v>
      </c>
    </row>
    <row r="114" spans="1:6" x14ac:dyDescent="0.25">
      <c r="A114" s="3">
        <v>111</v>
      </c>
      <c r="B114" s="3" t="s">
        <v>640</v>
      </c>
      <c r="C114" s="16">
        <v>0</v>
      </c>
      <c r="D114" s="16">
        <v>0</v>
      </c>
      <c r="E114" s="3" t="s">
        <v>631</v>
      </c>
      <c r="F114" s="3" t="s">
        <v>640</v>
      </c>
    </row>
    <row r="115" spans="1:6" x14ac:dyDescent="0.25">
      <c r="A115" s="3">
        <v>112</v>
      </c>
      <c r="B115" s="3" t="s">
        <v>640</v>
      </c>
      <c r="C115" s="16">
        <v>0</v>
      </c>
      <c r="D115" s="16">
        <v>0</v>
      </c>
      <c r="E115" s="3" t="s">
        <v>631</v>
      </c>
      <c r="F115" s="3" t="s">
        <v>640</v>
      </c>
    </row>
    <row r="116" spans="1:6" x14ac:dyDescent="0.25">
      <c r="A116" s="3">
        <v>113</v>
      </c>
      <c r="B116" s="3" t="s">
        <v>640</v>
      </c>
      <c r="C116" s="16">
        <v>0</v>
      </c>
      <c r="D116" s="16">
        <v>0</v>
      </c>
      <c r="E116" s="3" t="s">
        <v>631</v>
      </c>
      <c r="F116" s="3" t="s">
        <v>640</v>
      </c>
    </row>
    <row r="117" spans="1:6" x14ac:dyDescent="0.25">
      <c r="A117" s="3">
        <v>114</v>
      </c>
      <c r="B117" s="3" t="s">
        <v>640</v>
      </c>
      <c r="C117" s="16">
        <v>0</v>
      </c>
      <c r="D117" s="16">
        <v>0</v>
      </c>
      <c r="E117" s="3" t="s">
        <v>631</v>
      </c>
      <c r="F117" s="3" t="s">
        <v>640</v>
      </c>
    </row>
    <row r="118" spans="1:6" x14ac:dyDescent="0.25">
      <c r="A118" s="3">
        <v>115</v>
      </c>
      <c r="B118" s="3" t="s">
        <v>640</v>
      </c>
      <c r="C118" s="16">
        <v>0</v>
      </c>
      <c r="D118" s="16">
        <v>0</v>
      </c>
      <c r="E118" s="3" t="s">
        <v>631</v>
      </c>
      <c r="F118" s="3" t="s">
        <v>640</v>
      </c>
    </row>
    <row r="119" spans="1:6" x14ac:dyDescent="0.25">
      <c r="A119" s="3">
        <v>116</v>
      </c>
      <c r="B119" s="3" t="s">
        <v>640</v>
      </c>
      <c r="C119" s="16">
        <v>0</v>
      </c>
      <c r="D119" s="16">
        <v>0</v>
      </c>
      <c r="E119" s="3" t="s">
        <v>631</v>
      </c>
      <c r="F119" s="3" t="s">
        <v>640</v>
      </c>
    </row>
    <row r="120" spans="1:6" x14ac:dyDescent="0.25">
      <c r="A120" s="3">
        <v>117</v>
      </c>
      <c r="B120" s="3" t="s">
        <v>640</v>
      </c>
      <c r="C120" s="16">
        <v>0</v>
      </c>
      <c r="D120" s="16">
        <v>0</v>
      </c>
      <c r="E120" s="3" t="s">
        <v>631</v>
      </c>
      <c r="F120" s="3" t="s">
        <v>640</v>
      </c>
    </row>
    <row r="121" spans="1:6" x14ac:dyDescent="0.25">
      <c r="A121" s="3">
        <v>118</v>
      </c>
      <c r="B121" s="3" t="s">
        <v>640</v>
      </c>
      <c r="C121" s="16">
        <v>0</v>
      </c>
      <c r="D121" s="16">
        <v>0</v>
      </c>
      <c r="E121" s="3" t="s">
        <v>631</v>
      </c>
      <c r="F121" s="3" t="s">
        <v>640</v>
      </c>
    </row>
    <row r="122" spans="1:6" x14ac:dyDescent="0.25">
      <c r="A122" s="3">
        <v>119</v>
      </c>
      <c r="B122" s="3" t="s">
        <v>640</v>
      </c>
      <c r="C122" s="16">
        <v>0</v>
      </c>
      <c r="D122" s="16">
        <v>0</v>
      </c>
      <c r="E122" s="3" t="s">
        <v>631</v>
      </c>
      <c r="F122" s="3" t="s">
        <v>640</v>
      </c>
    </row>
    <row r="123" spans="1:6" x14ac:dyDescent="0.25">
      <c r="A123" s="3">
        <v>120</v>
      </c>
      <c r="B123" s="3" t="s">
        <v>640</v>
      </c>
      <c r="C123" s="16">
        <v>0</v>
      </c>
      <c r="D123" s="16">
        <v>0</v>
      </c>
      <c r="E123" s="3" t="s">
        <v>631</v>
      </c>
      <c r="F123" s="3" t="s">
        <v>640</v>
      </c>
    </row>
    <row r="124" spans="1:6" x14ac:dyDescent="0.25">
      <c r="A124" s="3">
        <v>121</v>
      </c>
      <c r="B124" s="3" t="s">
        <v>640</v>
      </c>
      <c r="C124" s="16">
        <v>0</v>
      </c>
      <c r="D124" s="16">
        <v>0</v>
      </c>
      <c r="E124" s="3" t="s">
        <v>631</v>
      </c>
      <c r="F124" s="3" t="s">
        <v>640</v>
      </c>
    </row>
    <row r="125" spans="1:6" x14ac:dyDescent="0.25">
      <c r="A125" s="3">
        <v>122</v>
      </c>
      <c r="B125" s="3" t="s">
        <v>640</v>
      </c>
      <c r="C125" s="16">
        <v>0</v>
      </c>
      <c r="D125" s="16">
        <v>0</v>
      </c>
      <c r="E125" s="3" t="s">
        <v>631</v>
      </c>
      <c r="F125" s="3" t="s">
        <v>640</v>
      </c>
    </row>
    <row r="126" spans="1:6" x14ac:dyDescent="0.25">
      <c r="A126" s="3">
        <v>123</v>
      </c>
      <c r="B126" s="3" t="s">
        <v>640</v>
      </c>
      <c r="C126" s="16">
        <v>0</v>
      </c>
      <c r="D126" s="16">
        <v>0</v>
      </c>
      <c r="E126" s="3" t="s">
        <v>631</v>
      </c>
      <c r="F126" s="3" t="s">
        <v>640</v>
      </c>
    </row>
    <row r="127" spans="1:6" x14ac:dyDescent="0.25">
      <c r="A127" s="3">
        <v>124</v>
      </c>
      <c r="B127" s="3" t="s">
        <v>640</v>
      </c>
      <c r="C127" s="16">
        <v>0</v>
      </c>
      <c r="D127" s="16">
        <v>0</v>
      </c>
      <c r="E127" s="3" t="s">
        <v>631</v>
      </c>
      <c r="F127" s="3" t="s">
        <v>640</v>
      </c>
    </row>
    <row r="128" spans="1:6" x14ac:dyDescent="0.25">
      <c r="A128" s="3">
        <v>125</v>
      </c>
      <c r="B128" s="3" t="s">
        <v>640</v>
      </c>
      <c r="C128" s="16">
        <v>0</v>
      </c>
      <c r="D128" s="16">
        <v>0</v>
      </c>
      <c r="E128" s="3" t="s">
        <v>631</v>
      </c>
      <c r="F128" s="3" t="s">
        <v>640</v>
      </c>
    </row>
    <row r="129" spans="1:6" x14ac:dyDescent="0.25">
      <c r="A129" s="3">
        <v>126</v>
      </c>
      <c r="B129" s="3" t="s">
        <v>640</v>
      </c>
      <c r="C129" s="16">
        <v>0</v>
      </c>
      <c r="D129" s="16">
        <v>0</v>
      </c>
      <c r="E129" s="3" t="s">
        <v>631</v>
      </c>
      <c r="F129" s="3" t="s">
        <v>640</v>
      </c>
    </row>
    <row r="130" spans="1:6" x14ac:dyDescent="0.25">
      <c r="A130" s="3">
        <v>127</v>
      </c>
      <c r="B130" s="3" t="s">
        <v>640</v>
      </c>
      <c r="C130" s="16">
        <v>0</v>
      </c>
      <c r="D130" s="16">
        <v>0</v>
      </c>
      <c r="E130" s="3" t="s">
        <v>631</v>
      </c>
      <c r="F130" s="3" t="s">
        <v>640</v>
      </c>
    </row>
    <row r="131" spans="1:6" x14ac:dyDescent="0.25">
      <c r="A131" s="3">
        <v>128</v>
      </c>
      <c r="B131" s="3" t="s">
        <v>640</v>
      </c>
      <c r="C131" s="16">
        <v>0</v>
      </c>
      <c r="D131" s="16">
        <v>0</v>
      </c>
      <c r="E131" s="3" t="s">
        <v>631</v>
      </c>
      <c r="F131" s="3" t="s">
        <v>640</v>
      </c>
    </row>
    <row r="132" spans="1:6" x14ac:dyDescent="0.25">
      <c r="A132" s="3">
        <v>129</v>
      </c>
      <c r="B132" s="3" t="s">
        <v>640</v>
      </c>
      <c r="C132" s="16">
        <v>0</v>
      </c>
      <c r="D132" s="16">
        <v>0</v>
      </c>
      <c r="E132" s="3" t="s">
        <v>631</v>
      </c>
      <c r="F132" s="3" t="s">
        <v>640</v>
      </c>
    </row>
    <row r="133" spans="1:6" x14ac:dyDescent="0.25">
      <c r="A133" s="3">
        <v>130</v>
      </c>
      <c r="B133" s="3" t="s">
        <v>640</v>
      </c>
      <c r="C133" s="16">
        <v>0</v>
      </c>
      <c r="D133" s="16">
        <v>0</v>
      </c>
      <c r="E133" s="3" t="s">
        <v>631</v>
      </c>
      <c r="F133" s="3" t="s">
        <v>640</v>
      </c>
    </row>
    <row r="134" spans="1:6" x14ac:dyDescent="0.25">
      <c r="A134" s="3">
        <v>131</v>
      </c>
      <c r="B134" s="3" t="s">
        <v>640</v>
      </c>
      <c r="C134" s="16">
        <v>0</v>
      </c>
      <c r="D134" s="16">
        <v>0</v>
      </c>
      <c r="E134" s="3" t="s">
        <v>631</v>
      </c>
      <c r="F134" s="3" t="s">
        <v>640</v>
      </c>
    </row>
    <row r="135" spans="1:6" x14ac:dyDescent="0.25">
      <c r="A135" s="3">
        <v>132</v>
      </c>
      <c r="B135" s="3" t="s">
        <v>640</v>
      </c>
      <c r="C135" s="16">
        <v>0</v>
      </c>
      <c r="D135" s="16">
        <v>0</v>
      </c>
      <c r="E135" s="3" t="s">
        <v>631</v>
      </c>
      <c r="F135" s="3" t="s">
        <v>640</v>
      </c>
    </row>
    <row r="136" spans="1:6" x14ac:dyDescent="0.25">
      <c r="A136" s="3">
        <v>133</v>
      </c>
      <c r="B136" s="3" t="s">
        <v>640</v>
      </c>
      <c r="C136" s="16">
        <v>0</v>
      </c>
      <c r="D136" s="16">
        <v>0</v>
      </c>
      <c r="E136" s="3" t="s">
        <v>631</v>
      </c>
      <c r="F136" s="3" t="s">
        <v>640</v>
      </c>
    </row>
    <row r="137" spans="1:6" x14ac:dyDescent="0.25">
      <c r="A137" s="3">
        <v>134</v>
      </c>
      <c r="B137" s="3" t="s">
        <v>640</v>
      </c>
      <c r="C137" s="16">
        <v>0</v>
      </c>
      <c r="D137" s="16">
        <v>0</v>
      </c>
      <c r="E137" s="3" t="s">
        <v>631</v>
      </c>
      <c r="F137" s="3" t="s">
        <v>640</v>
      </c>
    </row>
    <row r="138" spans="1:6" x14ac:dyDescent="0.25">
      <c r="A138" s="3">
        <v>135</v>
      </c>
      <c r="B138" s="3" t="s">
        <v>640</v>
      </c>
      <c r="C138" s="16">
        <v>0</v>
      </c>
      <c r="D138" s="16">
        <v>0</v>
      </c>
      <c r="E138" s="3" t="s">
        <v>631</v>
      </c>
      <c r="F138" s="3" t="s">
        <v>640</v>
      </c>
    </row>
    <row r="139" spans="1:6" x14ac:dyDescent="0.25">
      <c r="A139" s="3">
        <v>136</v>
      </c>
      <c r="B139" s="3" t="s">
        <v>640</v>
      </c>
      <c r="C139" s="16">
        <v>0</v>
      </c>
      <c r="D139" s="16">
        <v>0</v>
      </c>
      <c r="E139" s="3" t="s">
        <v>631</v>
      </c>
      <c r="F139" s="3" t="s">
        <v>640</v>
      </c>
    </row>
    <row r="140" spans="1:6" x14ac:dyDescent="0.25">
      <c r="A140" s="3">
        <v>137</v>
      </c>
      <c r="B140" s="3" t="s">
        <v>640</v>
      </c>
      <c r="C140" s="16">
        <v>0</v>
      </c>
      <c r="D140" s="16">
        <v>0</v>
      </c>
      <c r="E140" s="3" t="s">
        <v>631</v>
      </c>
      <c r="F140" s="3" t="s">
        <v>640</v>
      </c>
    </row>
    <row r="141" spans="1:6" x14ac:dyDescent="0.25">
      <c r="A141" s="3">
        <v>138</v>
      </c>
      <c r="B141" s="3" t="s">
        <v>640</v>
      </c>
      <c r="C141" s="16">
        <v>0</v>
      </c>
      <c r="D141" s="16">
        <v>0</v>
      </c>
      <c r="E141" s="3" t="s">
        <v>631</v>
      </c>
      <c r="F141" s="3" t="s">
        <v>640</v>
      </c>
    </row>
    <row r="142" spans="1:6" x14ac:dyDescent="0.25">
      <c r="A142" s="3">
        <v>139</v>
      </c>
      <c r="B142" s="3" t="s">
        <v>640</v>
      </c>
      <c r="C142" s="16">
        <v>0</v>
      </c>
      <c r="D142" s="16">
        <v>0</v>
      </c>
      <c r="E142" s="3" t="s">
        <v>631</v>
      </c>
      <c r="F142" s="3" t="s">
        <v>640</v>
      </c>
    </row>
    <row r="143" spans="1:6" x14ac:dyDescent="0.25">
      <c r="A143" s="3">
        <v>140</v>
      </c>
      <c r="B143" s="3" t="s">
        <v>640</v>
      </c>
      <c r="C143" s="16">
        <v>0</v>
      </c>
      <c r="D143" s="16">
        <v>0</v>
      </c>
      <c r="E143" s="3" t="s">
        <v>631</v>
      </c>
      <c r="F143" s="3" t="s">
        <v>640</v>
      </c>
    </row>
    <row r="144" spans="1:6" x14ac:dyDescent="0.25">
      <c r="A144" s="3">
        <v>141</v>
      </c>
      <c r="B144" s="3" t="s">
        <v>640</v>
      </c>
      <c r="C144" s="16">
        <v>0</v>
      </c>
      <c r="D144" s="16">
        <v>0</v>
      </c>
      <c r="E144" s="3" t="s">
        <v>631</v>
      </c>
      <c r="F144" s="3" t="s">
        <v>640</v>
      </c>
    </row>
    <row r="145" spans="1:6" x14ac:dyDescent="0.25">
      <c r="A145" s="3">
        <v>142</v>
      </c>
      <c r="B145" s="3" t="s">
        <v>640</v>
      </c>
      <c r="C145" s="16">
        <v>0</v>
      </c>
      <c r="D145" s="16">
        <v>0</v>
      </c>
      <c r="E145" s="3" t="s">
        <v>631</v>
      </c>
      <c r="F145" s="3" t="s">
        <v>640</v>
      </c>
    </row>
    <row r="146" spans="1:6" x14ac:dyDescent="0.25">
      <c r="A146" s="3">
        <v>143</v>
      </c>
      <c r="B146" s="3" t="s">
        <v>640</v>
      </c>
      <c r="C146" s="16">
        <v>0</v>
      </c>
      <c r="D146" s="16">
        <v>0</v>
      </c>
      <c r="E146" s="3" t="s">
        <v>631</v>
      </c>
      <c r="F146" s="3" t="s">
        <v>640</v>
      </c>
    </row>
    <row r="147" spans="1:6" x14ac:dyDescent="0.25">
      <c r="A147" s="3">
        <v>144</v>
      </c>
      <c r="B147" s="3" t="s">
        <v>640</v>
      </c>
      <c r="C147" s="16">
        <v>0</v>
      </c>
      <c r="D147" s="16">
        <v>0</v>
      </c>
      <c r="E147" s="3" t="s">
        <v>631</v>
      </c>
      <c r="F147" s="3" t="s">
        <v>640</v>
      </c>
    </row>
    <row r="148" spans="1:6" x14ac:dyDescent="0.25">
      <c r="A148" s="3">
        <v>145</v>
      </c>
      <c r="B148" s="3" t="s">
        <v>640</v>
      </c>
      <c r="C148" s="16">
        <v>0</v>
      </c>
      <c r="D148" s="16">
        <v>0</v>
      </c>
      <c r="E148" s="3" t="s">
        <v>631</v>
      </c>
      <c r="F148" s="3" t="s">
        <v>640</v>
      </c>
    </row>
    <row r="149" spans="1:6" x14ac:dyDescent="0.25">
      <c r="A149" s="3">
        <v>146</v>
      </c>
      <c r="B149" s="3" t="s">
        <v>640</v>
      </c>
      <c r="C149" s="16">
        <v>0</v>
      </c>
      <c r="D149" s="16">
        <v>0</v>
      </c>
      <c r="E149" s="3" t="s">
        <v>631</v>
      </c>
      <c r="F149" s="3" t="s">
        <v>640</v>
      </c>
    </row>
    <row r="150" spans="1:6" x14ac:dyDescent="0.25">
      <c r="A150" s="3">
        <v>147</v>
      </c>
      <c r="B150" s="3" t="s">
        <v>640</v>
      </c>
      <c r="C150" s="16">
        <v>0</v>
      </c>
      <c r="D150" s="16">
        <v>0</v>
      </c>
      <c r="E150" s="3" t="s">
        <v>631</v>
      </c>
      <c r="F150" s="3" t="s">
        <v>640</v>
      </c>
    </row>
    <row r="151" spans="1:6" x14ac:dyDescent="0.25">
      <c r="A151" s="3">
        <v>148</v>
      </c>
      <c r="B151" s="3" t="s">
        <v>640</v>
      </c>
      <c r="C151" s="16">
        <v>0</v>
      </c>
      <c r="D151" s="16">
        <v>0</v>
      </c>
      <c r="E151" s="3" t="s">
        <v>631</v>
      </c>
      <c r="F151" s="3" t="s">
        <v>640</v>
      </c>
    </row>
    <row r="152" spans="1:6" x14ac:dyDescent="0.25">
      <c r="A152" s="3">
        <v>149</v>
      </c>
      <c r="B152" s="3" t="s">
        <v>640</v>
      </c>
      <c r="C152" s="16">
        <v>0</v>
      </c>
      <c r="D152" s="16">
        <v>0</v>
      </c>
      <c r="E152" s="3" t="s">
        <v>631</v>
      </c>
      <c r="F152" s="3" t="s">
        <v>640</v>
      </c>
    </row>
    <row r="153" spans="1:6" x14ac:dyDescent="0.25">
      <c r="A153" s="3">
        <v>150</v>
      </c>
      <c r="B153" s="3" t="s">
        <v>640</v>
      </c>
      <c r="C153" s="16">
        <v>0</v>
      </c>
      <c r="D153" s="16">
        <v>0</v>
      </c>
      <c r="E153" s="3" t="s">
        <v>631</v>
      </c>
      <c r="F153" s="3" t="s">
        <v>640</v>
      </c>
    </row>
    <row r="154" spans="1:6" x14ac:dyDescent="0.25">
      <c r="A154" s="3">
        <v>151</v>
      </c>
      <c r="B154" s="3" t="s">
        <v>640</v>
      </c>
      <c r="C154" s="16">
        <v>0</v>
      </c>
      <c r="D154" s="16">
        <v>0</v>
      </c>
      <c r="E154" s="3" t="s">
        <v>631</v>
      </c>
      <c r="F154" s="3" t="s">
        <v>640</v>
      </c>
    </row>
    <row r="155" spans="1:6" x14ac:dyDescent="0.25">
      <c r="A155" s="3">
        <v>152</v>
      </c>
      <c r="B155" s="3" t="s">
        <v>640</v>
      </c>
      <c r="C155" s="16">
        <v>0</v>
      </c>
      <c r="D155" s="16">
        <v>0</v>
      </c>
      <c r="E155" s="3" t="s">
        <v>631</v>
      </c>
      <c r="F155" s="3" t="s">
        <v>640</v>
      </c>
    </row>
    <row r="156" spans="1:6" x14ac:dyDescent="0.25">
      <c r="A156" s="3">
        <v>153</v>
      </c>
      <c r="B156" s="3" t="s">
        <v>640</v>
      </c>
      <c r="C156" s="16">
        <v>0</v>
      </c>
      <c r="D156" s="16">
        <v>0</v>
      </c>
      <c r="E156" s="3" t="s">
        <v>631</v>
      </c>
      <c r="F156" s="3" t="s">
        <v>640</v>
      </c>
    </row>
    <row r="157" spans="1:6" x14ac:dyDescent="0.25">
      <c r="A157" s="3">
        <v>154</v>
      </c>
      <c r="B157" s="3" t="s">
        <v>640</v>
      </c>
      <c r="C157" s="16">
        <v>0</v>
      </c>
      <c r="D157" s="16">
        <v>0</v>
      </c>
      <c r="E157" s="3" t="s">
        <v>631</v>
      </c>
      <c r="F157" s="3" t="s">
        <v>640</v>
      </c>
    </row>
    <row r="158" spans="1:6" x14ac:dyDescent="0.25">
      <c r="A158" s="3">
        <v>155</v>
      </c>
      <c r="B158" s="3" t="s">
        <v>640</v>
      </c>
      <c r="C158" s="16">
        <v>0</v>
      </c>
      <c r="D158" s="16">
        <v>0</v>
      </c>
      <c r="E158" s="3" t="s">
        <v>631</v>
      </c>
      <c r="F158" s="3" t="s">
        <v>640</v>
      </c>
    </row>
    <row r="159" spans="1:6" x14ac:dyDescent="0.25">
      <c r="A159" s="3">
        <v>156</v>
      </c>
      <c r="B159" s="3" t="s">
        <v>640</v>
      </c>
      <c r="C159" s="16">
        <v>0</v>
      </c>
      <c r="D159" s="16">
        <v>0</v>
      </c>
      <c r="E159" s="3" t="s">
        <v>631</v>
      </c>
      <c r="F159" s="3" t="s">
        <v>640</v>
      </c>
    </row>
    <row r="160" spans="1:6" x14ac:dyDescent="0.25">
      <c r="A160" s="3">
        <v>157</v>
      </c>
      <c r="B160" s="3" t="s">
        <v>640</v>
      </c>
      <c r="C160" s="16">
        <v>0</v>
      </c>
      <c r="D160" s="16">
        <v>0</v>
      </c>
      <c r="E160" s="3" t="s">
        <v>631</v>
      </c>
      <c r="F160" s="3" t="s">
        <v>640</v>
      </c>
    </row>
    <row r="161" spans="1:6" x14ac:dyDescent="0.25">
      <c r="A161" s="3">
        <v>158</v>
      </c>
      <c r="B161" s="3" t="s">
        <v>640</v>
      </c>
      <c r="C161" s="16">
        <v>0</v>
      </c>
      <c r="D161" s="16">
        <v>0</v>
      </c>
      <c r="E161" s="3" t="s">
        <v>631</v>
      </c>
      <c r="F161" s="3" t="s">
        <v>640</v>
      </c>
    </row>
    <row r="162" spans="1:6" x14ac:dyDescent="0.25">
      <c r="A162" s="3">
        <v>159</v>
      </c>
      <c r="B162" s="3" t="s">
        <v>640</v>
      </c>
      <c r="C162" s="16">
        <v>0</v>
      </c>
      <c r="D162" s="16">
        <v>0</v>
      </c>
      <c r="E162" s="3" t="s">
        <v>631</v>
      </c>
      <c r="F162" s="3" t="s">
        <v>640</v>
      </c>
    </row>
    <row r="163" spans="1:6" x14ac:dyDescent="0.25">
      <c r="A163" s="3">
        <v>160</v>
      </c>
      <c r="B163" s="3" t="s">
        <v>640</v>
      </c>
      <c r="C163" s="16">
        <v>0</v>
      </c>
      <c r="D163" s="16">
        <v>0</v>
      </c>
      <c r="E163" s="3" t="s">
        <v>631</v>
      </c>
      <c r="F163" s="3" t="s">
        <v>640</v>
      </c>
    </row>
    <row r="164" spans="1:6" x14ac:dyDescent="0.25">
      <c r="A164" s="3">
        <v>161</v>
      </c>
      <c r="B164" s="3" t="s">
        <v>640</v>
      </c>
      <c r="C164" s="16">
        <v>0</v>
      </c>
      <c r="D164" s="16">
        <v>0</v>
      </c>
      <c r="E164" s="3" t="s">
        <v>631</v>
      </c>
      <c r="F164" s="3" t="s">
        <v>640</v>
      </c>
    </row>
    <row r="165" spans="1:6" x14ac:dyDescent="0.25">
      <c r="A165" s="3">
        <v>162</v>
      </c>
      <c r="B165" s="3" t="s">
        <v>640</v>
      </c>
      <c r="C165" s="16">
        <v>0</v>
      </c>
      <c r="D165" s="16">
        <v>0</v>
      </c>
      <c r="E165" s="3" t="s">
        <v>631</v>
      </c>
      <c r="F165" s="3" t="s">
        <v>640</v>
      </c>
    </row>
    <row r="166" spans="1:6" x14ac:dyDescent="0.25">
      <c r="A166" s="3">
        <v>163</v>
      </c>
      <c r="B166" s="3" t="s">
        <v>640</v>
      </c>
      <c r="C166" s="16">
        <v>0</v>
      </c>
      <c r="D166" s="16">
        <v>0</v>
      </c>
      <c r="E166" s="3" t="s">
        <v>631</v>
      </c>
      <c r="F166" s="3" t="s">
        <v>640</v>
      </c>
    </row>
    <row r="167" spans="1:6" x14ac:dyDescent="0.25">
      <c r="A167" s="3">
        <v>164</v>
      </c>
      <c r="B167" s="3" t="s">
        <v>640</v>
      </c>
      <c r="C167" s="16">
        <v>0</v>
      </c>
      <c r="D167" s="16">
        <v>0</v>
      </c>
      <c r="E167" s="3" t="s">
        <v>631</v>
      </c>
      <c r="F167" s="3" t="s">
        <v>640</v>
      </c>
    </row>
    <row r="168" spans="1:6" x14ac:dyDescent="0.25">
      <c r="A168" s="3">
        <v>165</v>
      </c>
      <c r="B168" s="3" t="s">
        <v>640</v>
      </c>
      <c r="C168" s="16">
        <v>0</v>
      </c>
      <c r="D168" s="16">
        <v>0</v>
      </c>
      <c r="E168" s="3" t="s">
        <v>631</v>
      </c>
      <c r="F168" s="3" t="s">
        <v>640</v>
      </c>
    </row>
    <row r="169" spans="1:6" x14ac:dyDescent="0.25">
      <c r="A169" s="3">
        <v>166</v>
      </c>
      <c r="B169" s="3" t="s">
        <v>640</v>
      </c>
      <c r="C169" s="16">
        <v>0</v>
      </c>
      <c r="D169" s="16">
        <v>0</v>
      </c>
      <c r="E169" s="3" t="s">
        <v>631</v>
      </c>
      <c r="F169" s="3" t="s">
        <v>640</v>
      </c>
    </row>
    <row r="170" spans="1:6" x14ac:dyDescent="0.25">
      <c r="A170" s="3">
        <v>167</v>
      </c>
      <c r="B170" s="3" t="s">
        <v>640</v>
      </c>
      <c r="C170" s="16">
        <v>0</v>
      </c>
      <c r="D170" s="16">
        <v>0</v>
      </c>
      <c r="E170" s="3" t="s">
        <v>631</v>
      </c>
      <c r="F170" s="3" t="s">
        <v>640</v>
      </c>
    </row>
    <row r="171" spans="1:6" x14ac:dyDescent="0.25">
      <c r="A171" s="3">
        <v>168</v>
      </c>
      <c r="B171" s="3" t="s">
        <v>640</v>
      </c>
      <c r="C171" s="16">
        <v>0</v>
      </c>
      <c r="D171" s="16">
        <v>0</v>
      </c>
      <c r="E171" s="3" t="s">
        <v>631</v>
      </c>
      <c r="F171" s="3" t="s">
        <v>640</v>
      </c>
    </row>
    <row r="172" spans="1:6" x14ac:dyDescent="0.25">
      <c r="A172" s="3">
        <v>169</v>
      </c>
      <c r="B172" s="3" t="s">
        <v>640</v>
      </c>
      <c r="C172" s="16">
        <v>0</v>
      </c>
      <c r="D172" s="16">
        <v>0</v>
      </c>
      <c r="E172" s="3" t="s">
        <v>631</v>
      </c>
      <c r="F172" s="3" t="s">
        <v>640</v>
      </c>
    </row>
    <row r="173" spans="1:6" x14ac:dyDescent="0.25">
      <c r="A173" s="3">
        <v>170</v>
      </c>
      <c r="B173" s="3" t="s">
        <v>640</v>
      </c>
      <c r="C173" s="16">
        <v>0</v>
      </c>
      <c r="D173" s="16">
        <v>0</v>
      </c>
      <c r="E173" s="3" t="s">
        <v>631</v>
      </c>
      <c r="F173" s="3" t="s">
        <v>640</v>
      </c>
    </row>
    <row r="174" spans="1:6" x14ac:dyDescent="0.25">
      <c r="A174" s="3">
        <v>171</v>
      </c>
      <c r="B174" s="3" t="s">
        <v>640</v>
      </c>
      <c r="C174" s="16">
        <v>0</v>
      </c>
      <c r="D174" s="16">
        <v>0</v>
      </c>
      <c r="E174" s="3" t="s">
        <v>631</v>
      </c>
      <c r="F174" s="3" t="s">
        <v>640</v>
      </c>
    </row>
    <row r="175" spans="1:6" x14ac:dyDescent="0.25">
      <c r="A175" s="3">
        <v>172</v>
      </c>
      <c r="B175" s="3" t="s">
        <v>640</v>
      </c>
      <c r="C175" s="16">
        <v>0</v>
      </c>
      <c r="D175" s="16">
        <v>0</v>
      </c>
      <c r="E175" s="3" t="s">
        <v>631</v>
      </c>
      <c r="F175" s="3" t="s">
        <v>640</v>
      </c>
    </row>
    <row r="176" spans="1:6" x14ac:dyDescent="0.25">
      <c r="A176" s="3">
        <v>173</v>
      </c>
      <c r="B176" s="3" t="s">
        <v>640</v>
      </c>
      <c r="C176" s="16">
        <v>0</v>
      </c>
      <c r="D176" s="16">
        <v>0</v>
      </c>
      <c r="E176" s="3" t="s">
        <v>631</v>
      </c>
      <c r="F176" s="3" t="s">
        <v>640</v>
      </c>
    </row>
    <row r="177" spans="1:6" x14ac:dyDescent="0.25">
      <c r="A177" s="3">
        <v>174</v>
      </c>
      <c r="B177" s="3" t="s">
        <v>640</v>
      </c>
      <c r="C177" s="16">
        <v>0</v>
      </c>
      <c r="D177" s="16">
        <v>0</v>
      </c>
      <c r="E177" s="3" t="s">
        <v>631</v>
      </c>
      <c r="F177" s="3" t="s">
        <v>640</v>
      </c>
    </row>
    <row r="178" spans="1:6" x14ac:dyDescent="0.25">
      <c r="A178" s="3">
        <v>175</v>
      </c>
      <c r="B178" s="3" t="s">
        <v>640</v>
      </c>
      <c r="C178" s="16">
        <v>0</v>
      </c>
      <c r="D178" s="16">
        <v>0</v>
      </c>
      <c r="E178" s="3" t="s">
        <v>631</v>
      </c>
      <c r="F178" s="3" t="s">
        <v>640</v>
      </c>
    </row>
    <row r="179" spans="1:6" x14ac:dyDescent="0.25">
      <c r="A179" s="3">
        <v>176</v>
      </c>
      <c r="B179" s="3" t="s">
        <v>640</v>
      </c>
      <c r="C179" s="16">
        <v>0</v>
      </c>
      <c r="D179" s="16">
        <v>0</v>
      </c>
      <c r="E179" s="3" t="s">
        <v>631</v>
      </c>
      <c r="F179" s="3" t="s">
        <v>640</v>
      </c>
    </row>
    <row r="180" spans="1:6" x14ac:dyDescent="0.25">
      <c r="A180" s="3">
        <v>177</v>
      </c>
      <c r="B180" s="3" t="s">
        <v>640</v>
      </c>
      <c r="C180" s="16">
        <v>0</v>
      </c>
      <c r="D180" s="16">
        <v>0</v>
      </c>
      <c r="E180" s="3" t="s">
        <v>631</v>
      </c>
      <c r="F180" s="3" t="s">
        <v>640</v>
      </c>
    </row>
    <row r="181" spans="1:6" x14ac:dyDescent="0.25">
      <c r="A181" s="3">
        <v>178</v>
      </c>
      <c r="B181" s="3" t="s">
        <v>640</v>
      </c>
      <c r="C181" s="16">
        <v>0</v>
      </c>
      <c r="D181" s="16">
        <v>0</v>
      </c>
      <c r="E181" s="3" t="s">
        <v>631</v>
      </c>
      <c r="F181" s="3" t="s">
        <v>640</v>
      </c>
    </row>
    <row r="182" spans="1:6" x14ac:dyDescent="0.25">
      <c r="A182" s="3">
        <v>179</v>
      </c>
      <c r="B182" s="3" t="s">
        <v>640</v>
      </c>
      <c r="C182" s="16">
        <v>0</v>
      </c>
      <c r="D182" s="16">
        <v>0</v>
      </c>
      <c r="E182" s="3" t="s">
        <v>631</v>
      </c>
      <c r="F182" s="3" t="s">
        <v>640</v>
      </c>
    </row>
    <row r="183" spans="1:6" x14ac:dyDescent="0.25">
      <c r="A183" s="3">
        <v>180</v>
      </c>
      <c r="B183" s="3" t="s">
        <v>640</v>
      </c>
      <c r="C183" s="16">
        <v>0</v>
      </c>
      <c r="D183" s="16">
        <v>0</v>
      </c>
      <c r="E183" s="3" t="s">
        <v>631</v>
      </c>
      <c r="F183" s="3" t="s">
        <v>640</v>
      </c>
    </row>
    <row r="184" spans="1:6" x14ac:dyDescent="0.25">
      <c r="A184" s="3">
        <v>181</v>
      </c>
      <c r="B184" s="3" t="s">
        <v>640</v>
      </c>
      <c r="C184" s="16">
        <v>0</v>
      </c>
      <c r="D184" s="16">
        <v>0</v>
      </c>
      <c r="E184" s="3" t="s">
        <v>631</v>
      </c>
      <c r="F184" s="3" t="s">
        <v>640</v>
      </c>
    </row>
    <row r="185" spans="1:6" x14ac:dyDescent="0.25">
      <c r="A185" s="3">
        <v>182</v>
      </c>
      <c r="B185" s="3" t="s">
        <v>640</v>
      </c>
      <c r="C185" s="16">
        <v>0</v>
      </c>
      <c r="D185" s="16">
        <v>0</v>
      </c>
      <c r="E185" s="3" t="s">
        <v>631</v>
      </c>
      <c r="F185" s="3" t="s">
        <v>640</v>
      </c>
    </row>
    <row r="186" spans="1:6" x14ac:dyDescent="0.25">
      <c r="A186" s="3">
        <v>183</v>
      </c>
      <c r="B186" s="3" t="s">
        <v>640</v>
      </c>
      <c r="C186" s="16">
        <v>0</v>
      </c>
      <c r="D186" s="16">
        <v>0</v>
      </c>
      <c r="E186" s="3" t="s">
        <v>631</v>
      </c>
      <c r="F186" s="3" t="s">
        <v>640</v>
      </c>
    </row>
    <row r="187" spans="1:6" x14ac:dyDescent="0.25">
      <c r="A187" s="3">
        <v>184</v>
      </c>
      <c r="B187" s="3" t="s">
        <v>640</v>
      </c>
      <c r="C187" s="16">
        <v>0</v>
      </c>
      <c r="D187" s="16">
        <v>0</v>
      </c>
      <c r="E187" s="3" t="s">
        <v>631</v>
      </c>
      <c r="F187" s="3" t="s">
        <v>640</v>
      </c>
    </row>
    <row r="188" spans="1:6" x14ac:dyDescent="0.25">
      <c r="A188" s="3">
        <v>185</v>
      </c>
      <c r="B188" s="3" t="s">
        <v>640</v>
      </c>
      <c r="C188" s="16">
        <v>0</v>
      </c>
      <c r="D188" s="16">
        <v>0</v>
      </c>
      <c r="E188" s="3" t="s">
        <v>631</v>
      </c>
      <c r="F188" s="3" t="s">
        <v>640</v>
      </c>
    </row>
    <row r="189" spans="1:6" x14ac:dyDescent="0.25">
      <c r="A189" s="3">
        <v>186</v>
      </c>
      <c r="B189" s="3" t="s">
        <v>640</v>
      </c>
      <c r="C189" s="16">
        <v>0</v>
      </c>
      <c r="D189" s="16">
        <v>0</v>
      </c>
      <c r="E189" s="3" t="s">
        <v>631</v>
      </c>
      <c r="F189" s="3" t="s">
        <v>640</v>
      </c>
    </row>
    <row r="190" spans="1:6" x14ac:dyDescent="0.25">
      <c r="A190" s="3">
        <v>187</v>
      </c>
      <c r="B190" s="3" t="s">
        <v>640</v>
      </c>
      <c r="C190" s="16">
        <v>0</v>
      </c>
      <c r="D190" s="16">
        <v>0</v>
      </c>
      <c r="E190" s="3" t="s">
        <v>631</v>
      </c>
      <c r="F190" s="3" t="s">
        <v>640</v>
      </c>
    </row>
    <row r="191" spans="1:6" x14ac:dyDescent="0.25">
      <c r="A191" s="3">
        <v>188</v>
      </c>
      <c r="B191" s="3" t="s">
        <v>640</v>
      </c>
      <c r="C191" s="16">
        <v>0</v>
      </c>
      <c r="D191" s="16">
        <v>0</v>
      </c>
      <c r="E191" s="3" t="s">
        <v>631</v>
      </c>
      <c r="F191" s="3" t="s">
        <v>640</v>
      </c>
    </row>
    <row r="192" spans="1:6" x14ac:dyDescent="0.25">
      <c r="A192" s="3">
        <v>189</v>
      </c>
      <c r="B192" s="3" t="s">
        <v>640</v>
      </c>
      <c r="C192" s="16">
        <v>0</v>
      </c>
      <c r="D192" s="16">
        <v>0</v>
      </c>
      <c r="E192" s="3" t="s">
        <v>631</v>
      </c>
      <c r="F192" s="3" t="s">
        <v>640</v>
      </c>
    </row>
    <row r="193" spans="1:6" x14ac:dyDescent="0.25">
      <c r="A193" s="3">
        <v>190</v>
      </c>
      <c r="B193" s="3" t="s">
        <v>640</v>
      </c>
      <c r="C193" s="16">
        <v>0</v>
      </c>
      <c r="D193" s="16">
        <v>0</v>
      </c>
      <c r="E193" s="3" t="s">
        <v>631</v>
      </c>
      <c r="F193" s="3" t="s">
        <v>640</v>
      </c>
    </row>
    <row r="194" spans="1:6" x14ac:dyDescent="0.25">
      <c r="A194" s="3">
        <v>191</v>
      </c>
      <c r="B194" s="3" t="s">
        <v>640</v>
      </c>
      <c r="C194" s="16">
        <v>0</v>
      </c>
      <c r="D194" s="16">
        <v>0</v>
      </c>
      <c r="E194" s="3" t="s">
        <v>631</v>
      </c>
      <c r="F194" s="3" t="s">
        <v>640</v>
      </c>
    </row>
    <row r="195" spans="1:6" x14ac:dyDescent="0.25">
      <c r="A195" s="3">
        <v>192</v>
      </c>
      <c r="B195" s="3" t="s">
        <v>640</v>
      </c>
      <c r="C195" s="16">
        <v>0</v>
      </c>
      <c r="D195" s="16">
        <v>0</v>
      </c>
      <c r="E195" s="3" t="s">
        <v>631</v>
      </c>
      <c r="F195" s="3" t="s">
        <v>640</v>
      </c>
    </row>
    <row r="196" spans="1:6" x14ac:dyDescent="0.25">
      <c r="A196" s="3">
        <v>193</v>
      </c>
      <c r="B196" s="3" t="s">
        <v>640</v>
      </c>
      <c r="C196" s="16">
        <v>0</v>
      </c>
      <c r="D196" s="16">
        <v>0</v>
      </c>
      <c r="E196" s="3" t="s">
        <v>631</v>
      </c>
      <c r="F196" s="3" t="s">
        <v>640</v>
      </c>
    </row>
    <row r="197" spans="1:6" x14ac:dyDescent="0.25">
      <c r="A197" s="3">
        <v>194</v>
      </c>
      <c r="B197" s="3" t="s">
        <v>640</v>
      </c>
      <c r="C197" s="16">
        <v>0</v>
      </c>
      <c r="D197" s="16">
        <v>0</v>
      </c>
      <c r="E197" s="3" t="s">
        <v>631</v>
      </c>
      <c r="F197" s="3" t="s">
        <v>640</v>
      </c>
    </row>
    <row r="198" spans="1:6" x14ac:dyDescent="0.25">
      <c r="A198" s="3">
        <v>195</v>
      </c>
      <c r="B198" s="3" t="s">
        <v>640</v>
      </c>
      <c r="C198" s="16">
        <v>0</v>
      </c>
      <c r="D198" s="16">
        <v>0</v>
      </c>
      <c r="E198" s="3" t="s">
        <v>631</v>
      </c>
      <c r="F198" s="3" t="s">
        <v>640</v>
      </c>
    </row>
    <row r="199" spans="1:6" x14ac:dyDescent="0.25">
      <c r="A199" s="3">
        <v>196</v>
      </c>
      <c r="B199" s="3" t="s">
        <v>640</v>
      </c>
      <c r="C199" s="16">
        <v>0</v>
      </c>
      <c r="D199" s="16">
        <v>0</v>
      </c>
      <c r="E199" s="3" t="s">
        <v>631</v>
      </c>
      <c r="F199" s="3" t="s">
        <v>640</v>
      </c>
    </row>
    <row r="200" spans="1:6" x14ac:dyDescent="0.25">
      <c r="A200" s="3">
        <v>197</v>
      </c>
      <c r="B200" s="3" t="s">
        <v>640</v>
      </c>
      <c r="C200" s="16">
        <v>0</v>
      </c>
      <c r="D200" s="16">
        <v>0</v>
      </c>
      <c r="E200" s="3" t="s">
        <v>631</v>
      </c>
      <c r="F200" s="3" t="s">
        <v>640</v>
      </c>
    </row>
    <row r="201" spans="1:6" x14ac:dyDescent="0.25">
      <c r="A201" s="3">
        <v>198</v>
      </c>
      <c r="B201" s="3" t="s">
        <v>640</v>
      </c>
      <c r="C201" s="16">
        <v>0</v>
      </c>
      <c r="D201" s="16">
        <v>0</v>
      </c>
      <c r="E201" s="3" t="s">
        <v>631</v>
      </c>
      <c r="F201" s="3" t="s">
        <v>640</v>
      </c>
    </row>
    <row r="202" spans="1:6" x14ac:dyDescent="0.25">
      <c r="A202" s="3">
        <v>199</v>
      </c>
      <c r="B202" s="3" t="s">
        <v>640</v>
      </c>
      <c r="C202" s="16">
        <v>0</v>
      </c>
      <c r="D202" s="16">
        <v>0</v>
      </c>
      <c r="E202" s="3" t="s">
        <v>631</v>
      </c>
      <c r="F202" s="3" t="s">
        <v>640</v>
      </c>
    </row>
    <row r="203" spans="1:6" x14ac:dyDescent="0.25">
      <c r="A203" s="3">
        <v>200</v>
      </c>
      <c r="B203" s="3" t="s">
        <v>640</v>
      </c>
      <c r="C203" s="16">
        <v>0</v>
      </c>
      <c r="D203" s="16">
        <v>0</v>
      </c>
      <c r="E203" s="3" t="s">
        <v>631</v>
      </c>
      <c r="F203" s="3" t="s">
        <v>640</v>
      </c>
    </row>
    <row r="204" spans="1:6" x14ac:dyDescent="0.25">
      <c r="A204" s="3">
        <v>201</v>
      </c>
      <c r="B204" s="3" t="s">
        <v>640</v>
      </c>
      <c r="C204" s="16">
        <v>0</v>
      </c>
      <c r="D204" s="16">
        <v>0</v>
      </c>
      <c r="E204" s="3" t="s">
        <v>631</v>
      </c>
      <c r="F204" s="3" t="s">
        <v>640</v>
      </c>
    </row>
    <row r="205" spans="1:6" x14ac:dyDescent="0.25">
      <c r="A205" s="3">
        <v>202</v>
      </c>
      <c r="B205" s="3" t="s">
        <v>640</v>
      </c>
      <c r="C205" s="16">
        <v>0</v>
      </c>
      <c r="D205" s="16">
        <v>0</v>
      </c>
      <c r="E205" s="3" t="s">
        <v>631</v>
      </c>
      <c r="F205" s="3" t="s">
        <v>640</v>
      </c>
    </row>
    <row r="206" spans="1:6" x14ac:dyDescent="0.25">
      <c r="A206" s="3">
        <v>203</v>
      </c>
      <c r="B206" s="3" t="s">
        <v>640</v>
      </c>
      <c r="C206" s="16">
        <v>0</v>
      </c>
      <c r="D206" s="16">
        <v>0</v>
      </c>
      <c r="E206" s="3" t="s">
        <v>631</v>
      </c>
      <c r="F206" s="3" t="s">
        <v>640</v>
      </c>
    </row>
    <row r="207" spans="1:6" x14ac:dyDescent="0.25">
      <c r="A207" s="3">
        <v>204</v>
      </c>
      <c r="B207" s="3" t="s">
        <v>640</v>
      </c>
      <c r="C207" s="16">
        <v>0</v>
      </c>
      <c r="D207" s="16">
        <v>0</v>
      </c>
      <c r="E207" s="3" t="s">
        <v>631</v>
      </c>
      <c r="F207" s="3" t="s">
        <v>640</v>
      </c>
    </row>
    <row r="208" spans="1:6" x14ac:dyDescent="0.25">
      <c r="A208" s="3">
        <v>205</v>
      </c>
      <c r="B208" s="3" t="s">
        <v>640</v>
      </c>
      <c r="C208" s="16">
        <v>0</v>
      </c>
      <c r="D208" s="16">
        <v>0</v>
      </c>
      <c r="E208" s="3" t="s">
        <v>631</v>
      </c>
      <c r="F208" s="3" t="s">
        <v>640</v>
      </c>
    </row>
    <row r="209" spans="1:6" x14ac:dyDescent="0.25">
      <c r="A209" s="3">
        <v>206</v>
      </c>
      <c r="B209" s="3" t="s">
        <v>640</v>
      </c>
      <c r="C209" s="16">
        <v>0</v>
      </c>
      <c r="D209" s="16">
        <v>0</v>
      </c>
      <c r="E209" s="3" t="s">
        <v>631</v>
      </c>
      <c r="F209" s="3" t="s">
        <v>640</v>
      </c>
    </row>
    <row r="210" spans="1:6" x14ac:dyDescent="0.25">
      <c r="A210" s="3">
        <v>207</v>
      </c>
      <c r="B210" s="3" t="s">
        <v>640</v>
      </c>
      <c r="C210" s="16">
        <v>0</v>
      </c>
      <c r="D210" s="16">
        <v>0</v>
      </c>
      <c r="E210" s="3" t="s">
        <v>631</v>
      </c>
      <c r="F210" s="3" t="s">
        <v>640</v>
      </c>
    </row>
    <row r="211" spans="1:6" x14ac:dyDescent="0.25">
      <c r="A211" s="3">
        <v>208</v>
      </c>
      <c r="B211" s="3" t="s">
        <v>640</v>
      </c>
      <c r="C211" s="16">
        <v>0</v>
      </c>
      <c r="D211" s="16">
        <v>0</v>
      </c>
      <c r="E211" s="3" t="s">
        <v>631</v>
      </c>
      <c r="F211" s="3" t="s">
        <v>640</v>
      </c>
    </row>
    <row r="212" spans="1:6" x14ac:dyDescent="0.25">
      <c r="A212" s="3">
        <v>209</v>
      </c>
      <c r="B212" s="3" t="s">
        <v>640</v>
      </c>
      <c r="C212" s="16">
        <v>0</v>
      </c>
      <c r="D212" s="16">
        <v>0</v>
      </c>
      <c r="E212" s="3" t="s">
        <v>631</v>
      </c>
      <c r="F212" s="3" t="s">
        <v>640</v>
      </c>
    </row>
    <row r="213" spans="1:6" x14ac:dyDescent="0.25">
      <c r="A213" s="3">
        <v>210</v>
      </c>
      <c r="B213" s="3" t="s">
        <v>640</v>
      </c>
      <c r="C213" s="16">
        <v>0</v>
      </c>
      <c r="D213" s="16">
        <v>0</v>
      </c>
      <c r="E213" s="3" t="s">
        <v>631</v>
      </c>
      <c r="F213" s="3" t="s">
        <v>640</v>
      </c>
    </row>
    <row r="214" spans="1:6" x14ac:dyDescent="0.25">
      <c r="A214" s="3">
        <v>211</v>
      </c>
      <c r="B214" s="3" t="s">
        <v>640</v>
      </c>
      <c r="C214" s="16">
        <v>0</v>
      </c>
      <c r="D214" s="16">
        <v>0</v>
      </c>
      <c r="E214" s="3" t="s">
        <v>631</v>
      </c>
      <c r="F214" s="3" t="s">
        <v>640</v>
      </c>
    </row>
    <row r="215" spans="1:6" x14ac:dyDescent="0.25">
      <c r="A215" s="3">
        <v>212</v>
      </c>
      <c r="B215" s="3" t="s">
        <v>640</v>
      </c>
      <c r="C215" s="16">
        <v>0</v>
      </c>
      <c r="D215" s="16">
        <v>0</v>
      </c>
      <c r="E215" s="3" t="s">
        <v>631</v>
      </c>
      <c r="F215" s="3" t="s">
        <v>640</v>
      </c>
    </row>
    <row r="216" spans="1:6" x14ac:dyDescent="0.25">
      <c r="A216" s="3">
        <v>213</v>
      </c>
      <c r="B216" s="3" t="s">
        <v>640</v>
      </c>
      <c r="C216" s="16">
        <v>0</v>
      </c>
      <c r="D216" s="16">
        <v>0</v>
      </c>
      <c r="E216" s="3" t="s">
        <v>631</v>
      </c>
      <c r="F216" s="3" t="s">
        <v>640</v>
      </c>
    </row>
    <row r="217" spans="1:6" x14ac:dyDescent="0.25">
      <c r="A217" s="3">
        <v>214</v>
      </c>
      <c r="B217" s="3" t="s">
        <v>640</v>
      </c>
      <c r="C217" s="16">
        <v>0</v>
      </c>
      <c r="D217" s="16">
        <v>0</v>
      </c>
      <c r="E217" s="3" t="s">
        <v>631</v>
      </c>
      <c r="F217" s="3" t="s">
        <v>640</v>
      </c>
    </row>
    <row r="218" spans="1:6" x14ac:dyDescent="0.25">
      <c r="A218" s="3">
        <v>215</v>
      </c>
      <c r="B218" s="3" t="s">
        <v>640</v>
      </c>
      <c r="C218" s="16">
        <v>0</v>
      </c>
      <c r="D218" s="16">
        <v>0</v>
      </c>
      <c r="E218" s="3" t="s">
        <v>631</v>
      </c>
      <c r="F218" s="3" t="s">
        <v>640</v>
      </c>
    </row>
    <row r="219" spans="1:6" x14ac:dyDescent="0.25">
      <c r="A219" s="3">
        <v>216</v>
      </c>
      <c r="B219" s="3" t="s">
        <v>640</v>
      </c>
      <c r="C219" s="16">
        <v>0</v>
      </c>
      <c r="D219" s="16">
        <v>0</v>
      </c>
      <c r="E219" s="3" t="s">
        <v>631</v>
      </c>
      <c r="F219" s="3" t="s">
        <v>640</v>
      </c>
    </row>
    <row r="220" spans="1:6" x14ac:dyDescent="0.25">
      <c r="A220" s="3">
        <v>217</v>
      </c>
      <c r="B220" s="3" t="s">
        <v>640</v>
      </c>
      <c r="C220" s="16">
        <v>0</v>
      </c>
      <c r="D220" s="16">
        <v>0</v>
      </c>
      <c r="E220" s="3" t="s">
        <v>631</v>
      </c>
      <c r="F220" s="3" t="s">
        <v>640</v>
      </c>
    </row>
    <row r="221" spans="1:6" x14ac:dyDescent="0.25">
      <c r="A221" s="3">
        <v>218</v>
      </c>
      <c r="B221" s="3" t="s">
        <v>640</v>
      </c>
      <c r="C221" s="16">
        <v>0</v>
      </c>
      <c r="D221" s="16">
        <v>0</v>
      </c>
      <c r="E221" s="3" t="s">
        <v>631</v>
      </c>
      <c r="F221" s="3" t="s">
        <v>640</v>
      </c>
    </row>
    <row r="222" spans="1:6" x14ac:dyDescent="0.25">
      <c r="A222" s="3">
        <v>219</v>
      </c>
      <c r="B222" s="3" t="s">
        <v>640</v>
      </c>
      <c r="C222" s="16">
        <v>0</v>
      </c>
      <c r="D222" s="16">
        <v>0</v>
      </c>
      <c r="E222" s="3" t="s">
        <v>631</v>
      </c>
      <c r="F222" s="3" t="s">
        <v>640</v>
      </c>
    </row>
    <row r="223" spans="1:6" x14ac:dyDescent="0.25">
      <c r="A223" s="3">
        <v>220</v>
      </c>
      <c r="B223" s="3" t="s">
        <v>640</v>
      </c>
      <c r="C223" s="16">
        <v>0</v>
      </c>
      <c r="D223" s="16">
        <v>0</v>
      </c>
      <c r="E223" s="3" t="s">
        <v>631</v>
      </c>
      <c r="F223" s="3" t="s">
        <v>640</v>
      </c>
    </row>
    <row r="224" spans="1:6" x14ac:dyDescent="0.25">
      <c r="A224" s="3">
        <v>221</v>
      </c>
      <c r="B224" s="3" t="s">
        <v>640</v>
      </c>
      <c r="C224" s="16">
        <v>0</v>
      </c>
      <c r="D224" s="16">
        <v>0</v>
      </c>
      <c r="E224" s="3" t="s">
        <v>631</v>
      </c>
      <c r="F224" s="3" t="s">
        <v>640</v>
      </c>
    </row>
    <row r="225" spans="1:6" x14ac:dyDescent="0.25">
      <c r="A225" s="3">
        <v>222</v>
      </c>
      <c r="B225" s="3" t="s">
        <v>640</v>
      </c>
      <c r="C225" s="16">
        <v>0</v>
      </c>
      <c r="D225" s="16">
        <v>0</v>
      </c>
      <c r="E225" s="3" t="s">
        <v>631</v>
      </c>
      <c r="F225" s="3" t="s">
        <v>640</v>
      </c>
    </row>
    <row r="226" spans="1:6" x14ac:dyDescent="0.25">
      <c r="A226" s="3">
        <v>223</v>
      </c>
      <c r="B226" s="3" t="s">
        <v>640</v>
      </c>
      <c r="C226" s="16">
        <v>0</v>
      </c>
      <c r="D226" s="16">
        <v>0</v>
      </c>
      <c r="E226" s="3" t="s">
        <v>631</v>
      </c>
      <c r="F226" s="3" t="s">
        <v>640</v>
      </c>
    </row>
    <row r="227" spans="1:6" x14ac:dyDescent="0.25">
      <c r="A227" s="3">
        <v>224</v>
      </c>
      <c r="B227" s="3" t="s">
        <v>640</v>
      </c>
      <c r="C227" s="16">
        <v>0</v>
      </c>
      <c r="D227" s="16">
        <v>0</v>
      </c>
      <c r="E227" s="3" t="s">
        <v>631</v>
      </c>
      <c r="F227" s="3" t="s">
        <v>640</v>
      </c>
    </row>
    <row r="228" spans="1:6" x14ac:dyDescent="0.25">
      <c r="A228" s="3">
        <v>225</v>
      </c>
      <c r="B228" s="3" t="s">
        <v>640</v>
      </c>
      <c r="C228" s="16">
        <v>0</v>
      </c>
      <c r="D228" s="16">
        <v>0</v>
      </c>
      <c r="E228" s="3" t="s">
        <v>631</v>
      </c>
      <c r="F228" s="3" t="s">
        <v>640</v>
      </c>
    </row>
    <row r="229" spans="1:6" x14ac:dyDescent="0.25">
      <c r="A229" s="3">
        <v>226</v>
      </c>
      <c r="B229" s="3" t="s">
        <v>640</v>
      </c>
      <c r="C229" s="16">
        <v>0</v>
      </c>
      <c r="D229" s="16">
        <v>0</v>
      </c>
      <c r="E229" s="3" t="s">
        <v>631</v>
      </c>
      <c r="F229" s="3" t="s">
        <v>640</v>
      </c>
    </row>
    <row r="230" spans="1:6" x14ac:dyDescent="0.25">
      <c r="A230" s="3">
        <v>227</v>
      </c>
      <c r="B230" s="3" t="s">
        <v>640</v>
      </c>
      <c r="C230" s="16">
        <v>0</v>
      </c>
      <c r="D230" s="16">
        <v>0</v>
      </c>
      <c r="E230" s="3" t="s">
        <v>631</v>
      </c>
      <c r="F230" s="3" t="s">
        <v>640</v>
      </c>
    </row>
    <row r="231" spans="1:6" x14ac:dyDescent="0.25">
      <c r="A231" s="3">
        <v>228</v>
      </c>
      <c r="B231" s="3" t="s">
        <v>640</v>
      </c>
      <c r="C231" s="16">
        <v>0</v>
      </c>
      <c r="D231" s="16">
        <v>0</v>
      </c>
      <c r="E231" s="3" t="s">
        <v>631</v>
      </c>
      <c r="F231" s="3" t="s">
        <v>640</v>
      </c>
    </row>
    <row r="232" spans="1:6" x14ac:dyDescent="0.25">
      <c r="A232" s="3">
        <v>229</v>
      </c>
      <c r="B232" s="3" t="s">
        <v>640</v>
      </c>
      <c r="C232" s="16">
        <v>0</v>
      </c>
      <c r="D232" s="16">
        <v>0</v>
      </c>
      <c r="E232" s="3" t="s">
        <v>631</v>
      </c>
      <c r="F232" s="3" t="s">
        <v>640</v>
      </c>
    </row>
    <row r="233" spans="1:6" x14ac:dyDescent="0.25">
      <c r="A233" s="3">
        <v>230</v>
      </c>
      <c r="B233" s="3" t="s">
        <v>640</v>
      </c>
      <c r="C233" s="16">
        <v>0</v>
      </c>
      <c r="D233" s="16">
        <v>0</v>
      </c>
      <c r="E233" s="3" t="s">
        <v>631</v>
      </c>
      <c r="F233" s="3" t="s">
        <v>640</v>
      </c>
    </row>
    <row r="234" spans="1:6" x14ac:dyDescent="0.25">
      <c r="A234" s="3">
        <v>231</v>
      </c>
      <c r="B234" s="3" t="s">
        <v>640</v>
      </c>
      <c r="C234" s="16">
        <v>0</v>
      </c>
      <c r="D234" s="16">
        <v>0</v>
      </c>
      <c r="E234" s="3" t="s">
        <v>631</v>
      </c>
      <c r="F234" s="3" t="s">
        <v>640</v>
      </c>
    </row>
    <row r="235" spans="1:6" x14ac:dyDescent="0.25">
      <c r="A235" s="3">
        <v>232</v>
      </c>
      <c r="B235" s="3" t="s">
        <v>640</v>
      </c>
      <c r="C235" s="16">
        <v>0</v>
      </c>
      <c r="D235" s="16">
        <v>0</v>
      </c>
      <c r="E235" s="3" t="s">
        <v>631</v>
      </c>
      <c r="F235" s="3" t="s">
        <v>640</v>
      </c>
    </row>
    <row r="236" spans="1:6" x14ac:dyDescent="0.25">
      <c r="A236" s="3">
        <v>233</v>
      </c>
      <c r="B236" s="3" t="s">
        <v>640</v>
      </c>
      <c r="C236" s="16">
        <v>0</v>
      </c>
      <c r="D236" s="16">
        <v>0</v>
      </c>
      <c r="E236" s="3" t="s">
        <v>631</v>
      </c>
      <c r="F236" s="3" t="s">
        <v>640</v>
      </c>
    </row>
    <row r="237" spans="1:6" x14ac:dyDescent="0.25">
      <c r="A237" s="3">
        <v>234</v>
      </c>
      <c r="B237" s="3" t="s">
        <v>640</v>
      </c>
      <c r="C237" s="16">
        <v>0</v>
      </c>
      <c r="D237" s="16">
        <v>0</v>
      </c>
      <c r="E237" s="3" t="s">
        <v>631</v>
      </c>
      <c r="F237" s="3" t="s">
        <v>640</v>
      </c>
    </row>
    <row r="238" spans="1:6" x14ac:dyDescent="0.25">
      <c r="A238" s="3">
        <v>235</v>
      </c>
      <c r="B238" s="3" t="s">
        <v>640</v>
      </c>
      <c r="C238" s="16">
        <v>0</v>
      </c>
      <c r="D238" s="16">
        <v>0</v>
      </c>
      <c r="E238" s="3" t="s">
        <v>631</v>
      </c>
      <c r="F238" s="3" t="s">
        <v>640</v>
      </c>
    </row>
    <row r="239" spans="1:6" x14ac:dyDescent="0.25">
      <c r="A239" s="3">
        <v>236</v>
      </c>
      <c r="B239" s="3" t="s">
        <v>640</v>
      </c>
      <c r="C239" s="16">
        <v>0</v>
      </c>
      <c r="D239" s="16">
        <v>0</v>
      </c>
      <c r="E239" s="3" t="s">
        <v>631</v>
      </c>
      <c r="F239" s="3" t="s">
        <v>640</v>
      </c>
    </row>
    <row r="240" spans="1:6" x14ac:dyDescent="0.25">
      <c r="A240" s="3">
        <v>237</v>
      </c>
      <c r="B240" s="3" t="s">
        <v>640</v>
      </c>
      <c r="C240" s="16">
        <v>0</v>
      </c>
      <c r="D240" s="16">
        <v>0</v>
      </c>
      <c r="E240" s="3" t="s">
        <v>631</v>
      </c>
      <c r="F240" s="3" t="s">
        <v>640</v>
      </c>
    </row>
    <row r="241" spans="1:6" x14ac:dyDescent="0.25">
      <c r="A241" s="3">
        <v>238</v>
      </c>
      <c r="B241" s="3" t="s">
        <v>640</v>
      </c>
      <c r="C241" s="16">
        <v>0</v>
      </c>
      <c r="D241" s="16">
        <v>0</v>
      </c>
      <c r="E241" s="3" t="s">
        <v>631</v>
      </c>
      <c r="F241" s="3" t="s">
        <v>640</v>
      </c>
    </row>
    <row r="242" spans="1:6" x14ac:dyDescent="0.25">
      <c r="A242" s="3">
        <v>239</v>
      </c>
      <c r="B242" s="3" t="s">
        <v>640</v>
      </c>
      <c r="C242" s="16">
        <v>0</v>
      </c>
      <c r="D242" s="16">
        <v>0</v>
      </c>
      <c r="E242" s="3" t="s">
        <v>631</v>
      </c>
      <c r="F242" s="3" t="s">
        <v>640</v>
      </c>
    </row>
    <row r="243" spans="1:6" x14ac:dyDescent="0.25">
      <c r="A243" s="3">
        <v>240</v>
      </c>
      <c r="B243" s="3" t="s">
        <v>640</v>
      </c>
      <c r="C243" s="16">
        <v>0</v>
      </c>
      <c r="D243" s="16">
        <v>0</v>
      </c>
      <c r="E243" s="3" t="s">
        <v>631</v>
      </c>
      <c r="F243" s="3" t="s">
        <v>640</v>
      </c>
    </row>
    <row r="244" spans="1:6" x14ac:dyDescent="0.25">
      <c r="A244" s="3">
        <v>241</v>
      </c>
      <c r="B244" s="3" t="s">
        <v>640</v>
      </c>
      <c r="C244" s="16">
        <v>0</v>
      </c>
      <c r="D244" s="16">
        <v>0</v>
      </c>
      <c r="E244" s="3" t="s">
        <v>631</v>
      </c>
      <c r="F244" s="3" t="s">
        <v>640</v>
      </c>
    </row>
    <row r="245" spans="1:6" x14ac:dyDescent="0.25">
      <c r="A245" s="3">
        <v>242</v>
      </c>
      <c r="B245" s="3" t="s">
        <v>640</v>
      </c>
      <c r="C245" s="16">
        <v>0</v>
      </c>
      <c r="D245" s="16">
        <v>0</v>
      </c>
      <c r="E245" s="3" t="s">
        <v>631</v>
      </c>
      <c r="F245" s="3" t="s">
        <v>640</v>
      </c>
    </row>
    <row r="246" spans="1:6" x14ac:dyDescent="0.25">
      <c r="A246" s="3">
        <v>243</v>
      </c>
      <c r="B246" s="3" t="s">
        <v>640</v>
      </c>
      <c r="C246" s="16">
        <v>0</v>
      </c>
      <c r="D246" s="16">
        <v>0</v>
      </c>
      <c r="E246" s="3" t="s">
        <v>631</v>
      </c>
      <c r="F246" s="3" t="s">
        <v>640</v>
      </c>
    </row>
    <row r="247" spans="1:6" x14ac:dyDescent="0.25">
      <c r="A247" s="3">
        <v>244</v>
      </c>
      <c r="B247" s="3" t="s">
        <v>640</v>
      </c>
      <c r="C247" s="16">
        <v>0</v>
      </c>
      <c r="D247" s="16">
        <v>0</v>
      </c>
      <c r="E247" s="3" t="s">
        <v>631</v>
      </c>
      <c r="F247" s="3" t="s">
        <v>640</v>
      </c>
    </row>
    <row r="248" spans="1:6" x14ac:dyDescent="0.25">
      <c r="A248" s="3">
        <v>245</v>
      </c>
      <c r="B248" s="3" t="s">
        <v>640</v>
      </c>
      <c r="C248" s="16">
        <v>0</v>
      </c>
      <c r="D248" s="16">
        <v>0</v>
      </c>
      <c r="E248" s="3" t="s">
        <v>631</v>
      </c>
      <c r="F248" s="3" t="s">
        <v>640</v>
      </c>
    </row>
    <row r="249" spans="1:6" x14ac:dyDescent="0.25">
      <c r="A249" s="3">
        <v>246</v>
      </c>
      <c r="B249" s="3" t="s">
        <v>640</v>
      </c>
      <c r="C249" s="16">
        <v>0</v>
      </c>
      <c r="D249" s="16">
        <v>0</v>
      </c>
      <c r="E249" s="3" t="s">
        <v>631</v>
      </c>
      <c r="F249" s="3" t="s">
        <v>640</v>
      </c>
    </row>
    <row r="250" spans="1:6" x14ac:dyDescent="0.25">
      <c r="A250" s="3">
        <v>247</v>
      </c>
      <c r="B250" s="3" t="s">
        <v>640</v>
      </c>
      <c r="C250" s="16">
        <v>0</v>
      </c>
      <c r="D250" s="16">
        <v>0</v>
      </c>
      <c r="E250" s="3" t="s">
        <v>631</v>
      </c>
      <c r="F250" s="3" t="s">
        <v>640</v>
      </c>
    </row>
    <row r="251" spans="1:6" x14ac:dyDescent="0.25">
      <c r="A251" s="3">
        <v>248</v>
      </c>
      <c r="B251" s="3" t="s">
        <v>640</v>
      </c>
      <c r="C251" s="16">
        <v>0</v>
      </c>
      <c r="D251" s="16">
        <v>0</v>
      </c>
      <c r="E251" s="3" t="s">
        <v>631</v>
      </c>
      <c r="F251" s="3" t="s">
        <v>640</v>
      </c>
    </row>
    <row r="252" spans="1:6" x14ac:dyDescent="0.25">
      <c r="A252" s="3">
        <v>249</v>
      </c>
      <c r="B252" s="3" t="s">
        <v>640</v>
      </c>
      <c r="C252" s="16">
        <v>0</v>
      </c>
      <c r="D252" s="16">
        <v>0</v>
      </c>
      <c r="E252" s="3" t="s">
        <v>631</v>
      </c>
      <c r="F252" s="3" t="s">
        <v>640</v>
      </c>
    </row>
    <row r="253" spans="1:6" x14ac:dyDescent="0.25">
      <c r="A253" s="3">
        <v>250</v>
      </c>
      <c r="B253" s="3" t="s">
        <v>640</v>
      </c>
      <c r="C253" s="16">
        <v>0</v>
      </c>
      <c r="D253" s="16">
        <v>0</v>
      </c>
      <c r="E253" s="3" t="s">
        <v>631</v>
      </c>
      <c r="F253" s="3" t="s">
        <v>640</v>
      </c>
    </row>
    <row r="254" spans="1:6" x14ac:dyDescent="0.25">
      <c r="A254" s="3">
        <v>251</v>
      </c>
      <c r="B254" s="3" t="s">
        <v>640</v>
      </c>
      <c r="C254" s="16">
        <v>0</v>
      </c>
      <c r="D254" s="16">
        <v>0</v>
      </c>
      <c r="E254" s="3" t="s">
        <v>631</v>
      </c>
      <c r="F254" s="3" t="s">
        <v>640</v>
      </c>
    </row>
    <row r="255" spans="1:6" x14ac:dyDescent="0.25">
      <c r="A255" s="3">
        <v>252</v>
      </c>
      <c r="B255" s="3" t="s">
        <v>640</v>
      </c>
      <c r="C255" s="16">
        <v>0</v>
      </c>
      <c r="D255" s="16">
        <v>0</v>
      </c>
      <c r="E255" s="3" t="s">
        <v>631</v>
      </c>
      <c r="F255" s="3" t="s">
        <v>640</v>
      </c>
    </row>
    <row r="256" spans="1:6" x14ac:dyDescent="0.25">
      <c r="A256" s="3">
        <v>253</v>
      </c>
      <c r="B256" s="3" t="s">
        <v>640</v>
      </c>
      <c r="C256" s="16">
        <v>0</v>
      </c>
      <c r="D256" s="16">
        <v>0</v>
      </c>
      <c r="E256" s="3" t="s">
        <v>631</v>
      </c>
      <c r="F256" s="3" t="s">
        <v>640</v>
      </c>
    </row>
    <row r="257" spans="1:6" x14ac:dyDescent="0.25">
      <c r="A257" s="3">
        <v>254</v>
      </c>
      <c r="B257" s="3" t="s">
        <v>640</v>
      </c>
      <c r="C257" s="16">
        <v>0</v>
      </c>
      <c r="D257" s="16">
        <v>0</v>
      </c>
      <c r="E257" s="3" t="s">
        <v>631</v>
      </c>
      <c r="F257" s="3" t="s">
        <v>640</v>
      </c>
    </row>
    <row r="258" spans="1:6" x14ac:dyDescent="0.25">
      <c r="A258" s="3">
        <v>255</v>
      </c>
      <c r="B258" s="3" t="s">
        <v>640</v>
      </c>
      <c r="C258" s="16">
        <v>0</v>
      </c>
      <c r="D258" s="16">
        <v>0</v>
      </c>
      <c r="E258" s="3" t="s">
        <v>631</v>
      </c>
      <c r="F258" s="3" t="s">
        <v>640</v>
      </c>
    </row>
    <row r="259" spans="1:6" x14ac:dyDescent="0.25">
      <c r="A259" s="3">
        <v>256</v>
      </c>
      <c r="B259" s="3" t="s">
        <v>640</v>
      </c>
      <c r="C259" s="16">
        <v>0</v>
      </c>
      <c r="D259" s="16">
        <v>0</v>
      </c>
      <c r="E259" s="3" t="s">
        <v>631</v>
      </c>
      <c r="F259" s="3" t="s">
        <v>640</v>
      </c>
    </row>
    <row r="260" spans="1:6" x14ac:dyDescent="0.25">
      <c r="A260" s="3">
        <v>257</v>
      </c>
      <c r="B260" s="3" t="s">
        <v>640</v>
      </c>
      <c r="C260" s="16">
        <v>0</v>
      </c>
      <c r="D260" s="16">
        <v>0</v>
      </c>
      <c r="E260" s="3" t="s">
        <v>631</v>
      </c>
      <c r="F260" s="3" t="s">
        <v>640</v>
      </c>
    </row>
    <row r="261" spans="1:6" x14ac:dyDescent="0.25">
      <c r="A261" s="3">
        <v>258</v>
      </c>
      <c r="B261" s="3" t="s">
        <v>640</v>
      </c>
      <c r="C261" s="16">
        <v>0</v>
      </c>
      <c r="D261" s="16">
        <v>0</v>
      </c>
      <c r="E261" s="3" t="s">
        <v>631</v>
      </c>
      <c r="F261" s="3" t="s">
        <v>640</v>
      </c>
    </row>
    <row r="262" spans="1:6" x14ac:dyDescent="0.25">
      <c r="A262" s="3">
        <v>259</v>
      </c>
      <c r="B262" s="3" t="s">
        <v>640</v>
      </c>
      <c r="C262" s="16">
        <v>0</v>
      </c>
      <c r="D262" s="16">
        <v>0</v>
      </c>
      <c r="E262" s="3" t="s">
        <v>631</v>
      </c>
      <c r="F262" s="3" t="s">
        <v>640</v>
      </c>
    </row>
    <row r="263" spans="1:6" x14ac:dyDescent="0.25">
      <c r="A263" s="3">
        <v>260</v>
      </c>
      <c r="B263" s="3" t="s">
        <v>640</v>
      </c>
      <c r="C263" s="16">
        <v>0</v>
      </c>
      <c r="D263" s="16">
        <v>0</v>
      </c>
      <c r="E263" s="3" t="s">
        <v>631</v>
      </c>
      <c r="F263" s="3" t="s">
        <v>640</v>
      </c>
    </row>
    <row r="264" spans="1:6" x14ac:dyDescent="0.25">
      <c r="A264" s="3">
        <v>261</v>
      </c>
      <c r="B264" s="3" t="s">
        <v>640</v>
      </c>
      <c r="C264" s="16">
        <v>0</v>
      </c>
      <c r="D264" s="16">
        <v>0</v>
      </c>
      <c r="E264" s="3" t="s">
        <v>631</v>
      </c>
      <c r="F264" s="3" t="s">
        <v>640</v>
      </c>
    </row>
    <row r="265" spans="1:6" x14ac:dyDescent="0.25">
      <c r="A265" s="3">
        <v>262</v>
      </c>
      <c r="B265" s="3" t="s">
        <v>640</v>
      </c>
      <c r="C265" s="16">
        <v>0</v>
      </c>
      <c r="D265" s="16">
        <v>0</v>
      </c>
      <c r="E265" s="3" t="s">
        <v>631</v>
      </c>
      <c r="F265" s="3" t="s">
        <v>640</v>
      </c>
    </row>
    <row r="266" spans="1:6" x14ac:dyDescent="0.25">
      <c r="A266" s="3">
        <v>263</v>
      </c>
      <c r="B266" s="3" t="s">
        <v>640</v>
      </c>
      <c r="C266" s="16">
        <v>0</v>
      </c>
      <c r="D266" s="16">
        <v>0</v>
      </c>
      <c r="E266" s="3" t="s">
        <v>631</v>
      </c>
      <c r="F266" s="3" t="s">
        <v>640</v>
      </c>
    </row>
    <row r="267" spans="1:6" x14ac:dyDescent="0.25">
      <c r="A267" s="3">
        <v>264</v>
      </c>
      <c r="B267" s="3" t="s">
        <v>640</v>
      </c>
      <c r="C267" s="16">
        <v>0</v>
      </c>
      <c r="D267" s="16">
        <v>0</v>
      </c>
      <c r="E267" s="3" t="s">
        <v>631</v>
      </c>
      <c r="F267" s="3" t="s">
        <v>640</v>
      </c>
    </row>
    <row r="268" spans="1:6" x14ac:dyDescent="0.25">
      <c r="A268" s="3">
        <v>265</v>
      </c>
      <c r="B268" s="3" t="s">
        <v>640</v>
      </c>
      <c r="C268" s="16">
        <v>0</v>
      </c>
      <c r="D268" s="16">
        <v>0</v>
      </c>
      <c r="E268" s="3" t="s">
        <v>631</v>
      </c>
      <c r="F268" s="3" t="s">
        <v>640</v>
      </c>
    </row>
    <row r="269" spans="1:6" x14ac:dyDescent="0.25">
      <c r="A269" s="3">
        <v>266</v>
      </c>
      <c r="B269" s="3" t="s">
        <v>640</v>
      </c>
      <c r="C269" s="16">
        <v>0</v>
      </c>
      <c r="D269" s="16">
        <v>0</v>
      </c>
      <c r="E269" s="3" t="s">
        <v>631</v>
      </c>
      <c r="F269" s="3" t="s">
        <v>640</v>
      </c>
    </row>
    <row r="270" spans="1:6" x14ac:dyDescent="0.25">
      <c r="A270" s="3">
        <v>267</v>
      </c>
      <c r="B270" s="3" t="s">
        <v>640</v>
      </c>
      <c r="C270" s="16">
        <v>0</v>
      </c>
      <c r="D270" s="16">
        <v>0</v>
      </c>
      <c r="E270" s="3" t="s">
        <v>631</v>
      </c>
      <c r="F270" s="3" t="s">
        <v>640</v>
      </c>
    </row>
    <row r="271" spans="1:6" x14ac:dyDescent="0.25">
      <c r="A271" s="3">
        <v>268</v>
      </c>
      <c r="B271" s="3" t="s">
        <v>640</v>
      </c>
      <c r="C271" s="16">
        <v>0</v>
      </c>
      <c r="D271" s="16">
        <v>0</v>
      </c>
      <c r="E271" s="3" t="s">
        <v>631</v>
      </c>
      <c r="F271" s="3" t="s">
        <v>640</v>
      </c>
    </row>
    <row r="272" spans="1:6" x14ac:dyDescent="0.25">
      <c r="A272" s="3">
        <v>269</v>
      </c>
      <c r="B272" s="3" t="s">
        <v>640</v>
      </c>
      <c r="C272" s="16">
        <v>0</v>
      </c>
      <c r="D272" s="16">
        <v>0</v>
      </c>
      <c r="E272" s="3" t="s">
        <v>631</v>
      </c>
      <c r="F272" s="3" t="s">
        <v>640</v>
      </c>
    </row>
    <row r="273" spans="1:6" x14ac:dyDescent="0.25">
      <c r="A273" s="3">
        <v>270</v>
      </c>
      <c r="B273" s="3" t="s">
        <v>640</v>
      </c>
      <c r="C273" s="16">
        <v>0</v>
      </c>
      <c r="D273" s="16">
        <v>0</v>
      </c>
      <c r="E273" s="3" t="s">
        <v>631</v>
      </c>
      <c r="F273" s="3" t="s">
        <v>640</v>
      </c>
    </row>
    <row r="274" spans="1:6" x14ac:dyDescent="0.25">
      <c r="A274" s="3">
        <v>271</v>
      </c>
      <c r="B274" s="3" t="s">
        <v>640</v>
      </c>
      <c r="C274" s="16">
        <v>0</v>
      </c>
      <c r="D274" s="16">
        <v>0</v>
      </c>
      <c r="E274" s="3" t="s">
        <v>631</v>
      </c>
      <c r="F274" s="3" t="s">
        <v>640</v>
      </c>
    </row>
    <row r="275" spans="1:6" x14ac:dyDescent="0.25">
      <c r="A275" s="3">
        <v>272</v>
      </c>
      <c r="B275" s="3" t="s">
        <v>640</v>
      </c>
      <c r="C275" s="16">
        <v>0</v>
      </c>
      <c r="D275" s="16">
        <v>0</v>
      </c>
      <c r="E275" s="3" t="s">
        <v>631</v>
      </c>
      <c r="F275" s="3" t="s">
        <v>640</v>
      </c>
    </row>
    <row r="276" spans="1:6" x14ac:dyDescent="0.25">
      <c r="A276" s="3">
        <v>273</v>
      </c>
      <c r="B276" s="3" t="s">
        <v>640</v>
      </c>
      <c r="C276" s="16">
        <v>0</v>
      </c>
      <c r="D276" s="16">
        <v>0</v>
      </c>
      <c r="E276" s="3" t="s">
        <v>631</v>
      </c>
      <c r="F276" s="3" t="s">
        <v>640</v>
      </c>
    </row>
    <row r="277" spans="1:6" x14ac:dyDescent="0.25">
      <c r="A277" s="3">
        <v>274</v>
      </c>
      <c r="B277" s="3" t="s">
        <v>640</v>
      </c>
      <c r="C277" s="16">
        <v>0</v>
      </c>
      <c r="D277" s="16">
        <v>0</v>
      </c>
      <c r="E277" s="3" t="s">
        <v>631</v>
      </c>
      <c r="F277" s="3" t="s">
        <v>640</v>
      </c>
    </row>
    <row r="278" spans="1:6" x14ac:dyDescent="0.25">
      <c r="A278" s="3">
        <v>275</v>
      </c>
      <c r="B278" s="3" t="s">
        <v>640</v>
      </c>
      <c r="C278" s="16">
        <v>0</v>
      </c>
      <c r="D278" s="16">
        <v>0</v>
      </c>
      <c r="E278" s="3" t="s">
        <v>631</v>
      </c>
      <c r="F278" s="3" t="s">
        <v>640</v>
      </c>
    </row>
    <row r="279" spans="1:6" x14ac:dyDescent="0.25">
      <c r="A279" s="3">
        <v>276</v>
      </c>
      <c r="B279" s="3" t="s">
        <v>640</v>
      </c>
      <c r="C279" s="16">
        <v>0</v>
      </c>
      <c r="D279" s="16">
        <v>0</v>
      </c>
      <c r="E279" s="3" t="s">
        <v>631</v>
      </c>
      <c r="F279" s="3" t="s">
        <v>640</v>
      </c>
    </row>
    <row r="280" spans="1:6" x14ac:dyDescent="0.25">
      <c r="A280" s="3">
        <v>277</v>
      </c>
      <c r="B280" s="3" t="s">
        <v>640</v>
      </c>
      <c r="C280" s="16">
        <v>0</v>
      </c>
      <c r="D280" s="16">
        <v>0</v>
      </c>
      <c r="E280" s="3" t="s">
        <v>631</v>
      </c>
      <c r="F280" s="3" t="s">
        <v>640</v>
      </c>
    </row>
    <row r="281" spans="1:6" x14ac:dyDescent="0.25">
      <c r="A281" s="3">
        <v>278</v>
      </c>
      <c r="B281" s="3" t="s">
        <v>640</v>
      </c>
      <c r="C281" s="16">
        <v>0</v>
      </c>
      <c r="D281" s="16">
        <v>0</v>
      </c>
      <c r="E281" s="3" t="s">
        <v>631</v>
      </c>
      <c r="F281" s="3" t="s">
        <v>640</v>
      </c>
    </row>
    <row r="282" spans="1:6" x14ac:dyDescent="0.25">
      <c r="A282" s="3">
        <v>279</v>
      </c>
      <c r="B282" s="3" t="s">
        <v>640</v>
      </c>
      <c r="C282" s="16">
        <v>0</v>
      </c>
      <c r="D282" s="16">
        <v>0</v>
      </c>
      <c r="E282" s="3" t="s">
        <v>631</v>
      </c>
      <c r="F282" s="3" t="s">
        <v>640</v>
      </c>
    </row>
    <row r="283" spans="1:6" x14ac:dyDescent="0.25">
      <c r="A283" s="3">
        <v>280</v>
      </c>
      <c r="B283" s="3" t="s">
        <v>640</v>
      </c>
      <c r="C283" s="16">
        <v>0</v>
      </c>
      <c r="D283" s="16">
        <v>0</v>
      </c>
      <c r="E283" s="3" t="s">
        <v>631</v>
      </c>
      <c r="F283" s="3" t="s">
        <v>640</v>
      </c>
    </row>
    <row r="284" spans="1:6" x14ac:dyDescent="0.25">
      <c r="A284" s="3">
        <v>281</v>
      </c>
      <c r="B284" s="3" t="s">
        <v>640</v>
      </c>
      <c r="C284" s="16">
        <v>0</v>
      </c>
      <c r="D284" s="16">
        <v>0</v>
      </c>
      <c r="E284" s="3" t="s">
        <v>631</v>
      </c>
      <c r="F284" s="3" t="s">
        <v>640</v>
      </c>
    </row>
    <row r="285" spans="1:6" x14ac:dyDescent="0.25">
      <c r="A285" s="3">
        <v>282</v>
      </c>
      <c r="B285" s="3" t="s">
        <v>640</v>
      </c>
      <c r="C285" s="16">
        <v>0</v>
      </c>
      <c r="D285" s="16">
        <v>0</v>
      </c>
      <c r="E285" s="3" t="s">
        <v>631</v>
      </c>
      <c r="F285" s="3" t="s">
        <v>640</v>
      </c>
    </row>
    <row r="286" spans="1:6" x14ac:dyDescent="0.25">
      <c r="A286" s="3">
        <v>283</v>
      </c>
      <c r="B286" s="3" t="s">
        <v>640</v>
      </c>
      <c r="C286" s="16">
        <v>0</v>
      </c>
      <c r="D286" s="16">
        <v>0</v>
      </c>
      <c r="E286" s="3" t="s">
        <v>631</v>
      </c>
      <c r="F286" s="3" t="s">
        <v>640</v>
      </c>
    </row>
    <row r="287" spans="1:6" x14ac:dyDescent="0.25">
      <c r="A287" s="3">
        <v>284</v>
      </c>
      <c r="B287" s="3" t="s">
        <v>640</v>
      </c>
      <c r="C287" s="16">
        <v>0</v>
      </c>
      <c r="D287" s="16">
        <v>0</v>
      </c>
      <c r="E287" s="3" t="s">
        <v>631</v>
      </c>
      <c r="F287" s="3" t="s">
        <v>640</v>
      </c>
    </row>
    <row r="288" spans="1:6" x14ac:dyDescent="0.25">
      <c r="A288" s="3">
        <v>285</v>
      </c>
      <c r="B288" s="3" t="s">
        <v>640</v>
      </c>
      <c r="C288" s="16">
        <v>0</v>
      </c>
      <c r="D288" s="16">
        <v>0</v>
      </c>
      <c r="E288" s="3" t="s">
        <v>631</v>
      </c>
      <c r="F288" s="3" t="s">
        <v>640</v>
      </c>
    </row>
    <row r="289" spans="1:6" x14ac:dyDescent="0.25">
      <c r="A289" s="3">
        <v>286</v>
      </c>
      <c r="B289" s="3" t="s">
        <v>640</v>
      </c>
      <c r="C289" s="16">
        <v>0</v>
      </c>
      <c r="D289" s="16">
        <v>0</v>
      </c>
      <c r="E289" s="3" t="s">
        <v>631</v>
      </c>
      <c r="F289" s="3" t="s">
        <v>640</v>
      </c>
    </row>
    <row r="290" spans="1:6" x14ac:dyDescent="0.25">
      <c r="A290" s="3">
        <v>287</v>
      </c>
      <c r="B290" s="3" t="s">
        <v>640</v>
      </c>
      <c r="C290" s="16">
        <v>0</v>
      </c>
      <c r="D290" s="16">
        <v>0</v>
      </c>
      <c r="E290" s="3" t="s">
        <v>631</v>
      </c>
      <c r="F290" s="3" t="s">
        <v>640</v>
      </c>
    </row>
    <row r="291" spans="1:6" x14ac:dyDescent="0.25">
      <c r="A291" s="3">
        <v>288</v>
      </c>
      <c r="B291" s="3" t="s">
        <v>640</v>
      </c>
      <c r="C291" s="16">
        <v>0</v>
      </c>
      <c r="D291" s="16">
        <v>0</v>
      </c>
      <c r="E291" s="3" t="s">
        <v>631</v>
      </c>
      <c r="F291" s="3" t="s">
        <v>640</v>
      </c>
    </row>
    <row r="292" spans="1:6" x14ac:dyDescent="0.25">
      <c r="A292" s="3">
        <v>289</v>
      </c>
      <c r="B292" s="3" t="s">
        <v>640</v>
      </c>
      <c r="C292" s="16">
        <v>0</v>
      </c>
      <c r="D292" s="16">
        <v>0</v>
      </c>
      <c r="E292" s="3" t="s">
        <v>631</v>
      </c>
      <c r="F292" s="3" t="s">
        <v>640</v>
      </c>
    </row>
    <row r="293" spans="1:6" x14ac:dyDescent="0.25">
      <c r="A293" s="3">
        <v>290</v>
      </c>
      <c r="B293" s="3" t="s">
        <v>640</v>
      </c>
      <c r="C293" s="16">
        <v>0</v>
      </c>
      <c r="D293" s="16">
        <v>0</v>
      </c>
      <c r="E293" s="3" t="s">
        <v>631</v>
      </c>
      <c r="F293" s="3" t="s">
        <v>640</v>
      </c>
    </row>
    <row r="294" spans="1:6" x14ac:dyDescent="0.25">
      <c r="A294" s="3">
        <v>291</v>
      </c>
      <c r="B294" s="3" t="s">
        <v>640</v>
      </c>
      <c r="C294" s="16">
        <v>0</v>
      </c>
      <c r="D294" s="16">
        <v>0</v>
      </c>
      <c r="E294" s="3" t="s">
        <v>631</v>
      </c>
      <c r="F294" s="3" t="s">
        <v>640</v>
      </c>
    </row>
    <row r="295" spans="1:6" x14ac:dyDescent="0.25">
      <c r="A295" s="3">
        <v>292</v>
      </c>
      <c r="B295" s="3" t="s">
        <v>640</v>
      </c>
      <c r="C295" s="16">
        <v>0</v>
      </c>
      <c r="D295" s="16">
        <v>0</v>
      </c>
      <c r="E295" s="3" t="s">
        <v>631</v>
      </c>
      <c r="F295" s="3" t="s">
        <v>640</v>
      </c>
    </row>
    <row r="296" spans="1:6" x14ac:dyDescent="0.25">
      <c r="A296" s="3">
        <v>293</v>
      </c>
      <c r="B296" s="3" t="s">
        <v>640</v>
      </c>
      <c r="C296" s="16">
        <v>0</v>
      </c>
      <c r="D296" s="16">
        <v>0</v>
      </c>
      <c r="E296" s="3" t="s">
        <v>631</v>
      </c>
      <c r="F296" s="3" t="s">
        <v>640</v>
      </c>
    </row>
    <row r="297" spans="1:6" x14ac:dyDescent="0.25">
      <c r="A297" s="3">
        <v>294</v>
      </c>
      <c r="B297" s="3" t="s">
        <v>640</v>
      </c>
      <c r="C297" s="16">
        <v>0</v>
      </c>
      <c r="D297" s="16">
        <v>0</v>
      </c>
      <c r="E297" s="3" t="s">
        <v>631</v>
      </c>
      <c r="F297" s="3" t="s">
        <v>640</v>
      </c>
    </row>
    <row r="298" spans="1:6" x14ac:dyDescent="0.25">
      <c r="A298" s="3">
        <v>295</v>
      </c>
      <c r="B298" s="3" t="s">
        <v>640</v>
      </c>
      <c r="C298" s="16">
        <v>0</v>
      </c>
      <c r="D298" s="16">
        <v>0</v>
      </c>
      <c r="E298" s="3" t="s">
        <v>631</v>
      </c>
      <c r="F298" s="3" t="s">
        <v>640</v>
      </c>
    </row>
    <row r="299" spans="1:6" x14ac:dyDescent="0.25">
      <c r="A299" s="3">
        <v>296</v>
      </c>
      <c r="B299" s="3" t="s">
        <v>640</v>
      </c>
      <c r="C299" s="16">
        <v>0</v>
      </c>
      <c r="D299" s="16">
        <v>0</v>
      </c>
      <c r="E299" s="3" t="s">
        <v>631</v>
      </c>
      <c r="F299" s="3" t="s">
        <v>640</v>
      </c>
    </row>
    <row r="300" spans="1:6" x14ac:dyDescent="0.25">
      <c r="A300" s="3">
        <v>297</v>
      </c>
      <c r="B300" s="3" t="s">
        <v>640</v>
      </c>
      <c r="C300" s="16">
        <v>0</v>
      </c>
      <c r="D300" s="16">
        <v>0</v>
      </c>
      <c r="E300" s="3" t="s">
        <v>631</v>
      </c>
      <c r="F300" s="3" t="s">
        <v>640</v>
      </c>
    </row>
    <row r="301" spans="1:6" x14ac:dyDescent="0.25">
      <c r="A301" s="3">
        <v>298</v>
      </c>
      <c r="B301" s="3" t="s">
        <v>640</v>
      </c>
      <c r="C301" s="16">
        <v>0</v>
      </c>
      <c r="D301" s="16">
        <v>0</v>
      </c>
      <c r="E301" s="3" t="s">
        <v>631</v>
      </c>
      <c r="F301" s="3" t="s">
        <v>640</v>
      </c>
    </row>
    <row r="302" spans="1:6" x14ac:dyDescent="0.25">
      <c r="A302" s="3">
        <v>299</v>
      </c>
      <c r="B302" s="3" t="s">
        <v>640</v>
      </c>
      <c r="C302" s="16">
        <v>0</v>
      </c>
      <c r="D302" s="16">
        <v>0</v>
      </c>
      <c r="E302" s="3" t="s">
        <v>631</v>
      </c>
      <c r="F302" s="3" t="s">
        <v>640</v>
      </c>
    </row>
    <row r="303" spans="1:6" x14ac:dyDescent="0.25">
      <c r="A303" s="3">
        <v>300</v>
      </c>
      <c r="B303" s="3" t="s">
        <v>640</v>
      </c>
      <c r="C303" s="16">
        <v>0</v>
      </c>
      <c r="D303" s="16">
        <v>0</v>
      </c>
      <c r="E303" s="3" t="s">
        <v>631</v>
      </c>
      <c r="F303" s="3" t="s">
        <v>640</v>
      </c>
    </row>
    <row r="304" spans="1:6" x14ac:dyDescent="0.25">
      <c r="A304" s="3">
        <v>301</v>
      </c>
      <c r="B304" s="3" t="s">
        <v>640</v>
      </c>
      <c r="C304" s="16">
        <v>0</v>
      </c>
      <c r="D304" s="16">
        <v>0</v>
      </c>
      <c r="E304" s="3" t="s">
        <v>631</v>
      </c>
      <c r="F304" s="3" t="s">
        <v>640</v>
      </c>
    </row>
    <row r="305" spans="1:6" x14ac:dyDescent="0.25">
      <c r="A305" s="3">
        <v>302</v>
      </c>
      <c r="B305" s="3" t="s">
        <v>640</v>
      </c>
      <c r="C305" s="16">
        <v>0</v>
      </c>
      <c r="D305" s="16">
        <v>0</v>
      </c>
      <c r="E305" s="3" t="s">
        <v>631</v>
      </c>
      <c r="F305" s="3" t="s">
        <v>640</v>
      </c>
    </row>
    <row r="306" spans="1:6" x14ac:dyDescent="0.25">
      <c r="A306" s="3">
        <v>303</v>
      </c>
      <c r="B306" s="3" t="s">
        <v>640</v>
      </c>
      <c r="C306" s="16">
        <v>0</v>
      </c>
      <c r="D306" s="16">
        <v>0</v>
      </c>
      <c r="E306" s="3" t="s">
        <v>631</v>
      </c>
      <c r="F306" s="3" t="s">
        <v>640</v>
      </c>
    </row>
    <row r="307" spans="1:6" x14ac:dyDescent="0.25">
      <c r="A307" s="3">
        <v>304</v>
      </c>
      <c r="B307" s="3" t="s">
        <v>640</v>
      </c>
      <c r="C307" s="16">
        <v>0</v>
      </c>
      <c r="D307" s="16">
        <v>0</v>
      </c>
      <c r="E307" s="3" t="s">
        <v>631</v>
      </c>
      <c r="F307" s="3" t="s">
        <v>640</v>
      </c>
    </row>
    <row r="308" spans="1:6" x14ac:dyDescent="0.25">
      <c r="A308" s="3">
        <v>305</v>
      </c>
      <c r="B308" s="3" t="s">
        <v>640</v>
      </c>
      <c r="C308" s="16">
        <v>0</v>
      </c>
      <c r="D308" s="16">
        <v>0</v>
      </c>
      <c r="E308" s="3" t="s">
        <v>631</v>
      </c>
      <c r="F308" s="3" t="s">
        <v>640</v>
      </c>
    </row>
    <row r="309" spans="1:6" x14ac:dyDescent="0.25">
      <c r="A309" s="3">
        <v>306</v>
      </c>
      <c r="B309" s="3" t="s">
        <v>640</v>
      </c>
      <c r="C309" s="16">
        <v>0</v>
      </c>
      <c r="D309" s="16">
        <v>0</v>
      </c>
      <c r="E309" s="3" t="s">
        <v>631</v>
      </c>
      <c r="F309" s="3" t="s">
        <v>640</v>
      </c>
    </row>
    <row r="310" spans="1:6" x14ac:dyDescent="0.25">
      <c r="A310" s="3">
        <v>307</v>
      </c>
      <c r="B310" s="3" t="s">
        <v>640</v>
      </c>
      <c r="C310" s="16">
        <v>0</v>
      </c>
      <c r="D310" s="16">
        <v>0</v>
      </c>
      <c r="E310" s="3" t="s">
        <v>631</v>
      </c>
      <c r="F310" s="3" t="s">
        <v>640</v>
      </c>
    </row>
    <row r="311" spans="1:6" x14ac:dyDescent="0.25">
      <c r="A311" s="3">
        <v>308</v>
      </c>
      <c r="B311" s="3" t="s">
        <v>640</v>
      </c>
      <c r="C311" s="16">
        <v>0</v>
      </c>
      <c r="D311" s="16">
        <v>0</v>
      </c>
      <c r="E311" s="3" t="s">
        <v>631</v>
      </c>
      <c r="F311" s="3" t="s">
        <v>640</v>
      </c>
    </row>
    <row r="312" spans="1:6" x14ac:dyDescent="0.25">
      <c r="A312" s="3">
        <v>309</v>
      </c>
      <c r="B312" s="3" t="s">
        <v>640</v>
      </c>
      <c r="C312" s="16">
        <v>0</v>
      </c>
      <c r="D312" s="16">
        <v>0</v>
      </c>
      <c r="E312" s="3" t="s">
        <v>631</v>
      </c>
      <c r="F312" s="3" t="s">
        <v>640</v>
      </c>
    </row>
    <row r="313" spans="1:6" x14ac:dyDescent="0.25">
      <c r="A313" s="3">
        <v>310</v>
      </c>
      <c r="B313" s="3" t="s">
        <v>640</v>
      </c>
      <c r="C313" s="16">
        <v>0</v>
      </c>
      <c r="D313" s="16">
        <v>0</v>
      </c>
      <c r="E313" s="3" t="s">
        <v>631</v>
      </c>
      <c r="F313" s="3" t="s">
        <v>640</v>
      </c>
    </row>
    <row r="314" spans="1:6" x14ac:dyDescent="0.25">
      <c r="A314" s="3">
        <v>311</v>
      </c>
      <c r="B314" s="3" t="s">
        <v>640</v>
      </c>
      <c r="C314" s="16">
        <v>0</v>
      </c>
      <c r="D314" s="16">
        <v>0</v>
      </c>
      <c r="E314" s="3" t="s">
        <v>631</v>
      </c>
      <c r="F314" s="3" t="s">
        <v>640</v>
      </c>
    </row>
    <row r="315" spans="1:6" x14ac:dyDescent="0.25">
      <c r="A315" s="3">
        <v>312</v>
      </c>
      <c r="B315" s="3" t="s">
        <v>640</v>
      </c>
      <c r="C315" s="16">
        <v>0</v>
      </c>
      <c r="D315" s="16">
        <v>0</v>
      </c>
      <c r="E315" s="3" t="s">
        <v>631</v>
      </c>
      <c r="F315" s="3" t="s">
        <v>640</v>
      </c>
    </row>
    <row r="316" spans="1:6" x14ac:dyDescent="0.25">
      <c r="A316" s="3">
        <v>313</v>
      </c>
      <c r="B316" s="3" t="s">
        <v>640</v>
      </c>
      <c r="C316" s="16">
        <v>0</v>
      </c>
      <c r="D316" s="16">
        <v>0</v>
      </c>
      <c r="E316" s="3" t="s">
        <v>631</v>
      </c>
      <c r="F316" s="3" t="s">
        <v>640</v>
      </c>
    </row>
    <row r="317" spans="1:6" x14ac:dyDescent="0.25">
      <c r="A317" s="3">
        <v>314</v>
      </c>
      <c r="B317" s="3" t="s">
        <v>640</v>
      </c>
      <c r="C317" s="16">
        <v>0</v>
      </c>
      <c r="D317" s="16">
        <v>0</v>
      </c>
      <c r="E317" s="3" t="s">
        <v>631</v>
      </c>
      <c r="F317" s="3" t="s">
        <v>640</v>
      </c>
    </row>
    <row r="318" spans="1:6" x14ac:dyDescent="0.25">
      <c r="A318" s="3">
        <v>315</v>
      </c>
      <c r="B318" s="3" t="s">
        <v>640</v>
      </c>
      <c r="C318" s="16">
        <v>0</v>
      </c>
      <c r="D318" s="16">
        <v>0</v>
      </c>
      <c r="E318" s="3" t="s">
        <v>631</v>
      </c>
      <c r="F318" s="3" t="s">
        <v>640</v>
      </c>
    </row>
    <row r="319" spans="1:6" x14ac:dyDescent="0.25">
      <c r="A319" s="3">
        <v>316</v>
      </c>
      <c r="B319" s="3" t="s">
        <v>640</v>
      </c>
      <c r="C319" s="16">
        <v>0</v>
      </c>
      <c r="D319" s="16">
        <v>0</v>
      </c>
      <c r="E319" s="3" t="s">
        <v>631</v>
      </c>
      <c r="F319" s="3" t="s">
        <v>640</v>
      </c>
    </row>
    <row r="320" spans="1:6" x14ac:dyDescent="0.25">
      <c r="A320" s="3">
        <v>317</v>
      </c>
      <c r="B320" s="3" t="s">
        <v>640</v>
      </c>
      <c r="C320" s="16">
        <v>0</v>
      </c>
      <c r="D320" s="16">
        <v>0</v>
      </c>
      <c r="E320" s="3" t="s">
        <v>631</v>
      </c>
      <c r="F320" s="3" t="s">
        <v>640</v>
      </c>
    </row>
    <row r="321" spans="1:6" x14ac:dyDescent="0.25">
      <c r="A321" s="3">
        <v>318</v>
      </c>
      <c r="B321" s="3" t="s">
        <v>640</v>
      </c>
      <c r="C321" s="16">
        <v>0</v>
      </c>
      <c r="D321" s="16">
        <v>0</v>
      </c>
      <c r="E321" s="3" t="s">
        <v>631</v>
      </c>
      <c r="F321" s="3" t="s">
        <v>640</v>
      </c>
    </row>
    <row r="322" spans="1:6" x14ac:dyDescent="0.25">
      <c r="A322" s="3">
        <v>319</v>
      </c>
      <c r="B322" s="3" t="s">
        <v>640</v>
      </c>
      <c r="C322" s="16">
        <v>0</v>
      </c>
      <c r="D322" s="16">
        <v>0</v>
      </c>
      <c r="E322" s="3" t="s">
        <v>631</v>
      </c>
      <c r="F322" s="3" t="s">
        <v>640</v>
      </c>
    </row>
    <row r="323" spans="1:6" x14ac:dyDescent="0.25">
      <c r="A323" s="3">
        <v>320</v>
      </c>
      <c r="B323" s="3" t="s">
        <v>640</v>
      </c>
      <c r="C323" s="16">
        <v>0</v>
      </c>
      <c r="D323" s="16">
        <v>0</v>
      </c>
      <c r="E323" s="3" t="s">
        <v>631</v>
      </c>
      <c r="F323" s="3" t="s">
        <v>640</v>
      </c>
    </row>
    <row r="324" spans="1:6" x14ac:dyDescent="0.25">
      <c r="A324" s="3">
        <v>321</v>
      </c>
      <c r="B324" s="3" t="s">
        <v>640</v>
      </c>
      <c r="C324" s="16">
        <v>0</v>
      </c>
      <c r="D324" s="16">
        <v>0</v>
      </c>
      <c r="E324" s="3" t="s">
        <v>631</v>
      </c>
      <c r="F324" s="3" t="s">
        <v>640</v>
      </c>
    </row>
    <row r="325" spans="1:6" x14ac:dyDescent="0.25">
      <c r="A325" s="3">
        <v>322</v>
      </c>
      <c r="B325" s="3" t="s">
        <v>640</v>
      </c>
      <c r="C325" s="16">
        <v>0</v>
      </c>
      <c r="D325" s="16">
        <v>0</v>
      </c>
      <c r="E325" s="3" t="s">
        <v>631</v>
      </c>
      <c r="F325" s="3" t="s">
        <v>640</v>
      </c>
    </row>
    <row r="326" spans="1:6" x14ac:dyDescent="0.25">
      <c r="A326" s="3">
        <v>323</v>
      </c>
      <c r="B326" s="3" t="s">
        <v>640</v>
      </c>
      <c r="C326" s="16">
        <v>0</v>
      </c>
      <c r="D326" s="16">
        <v>0</v>
      </c>
      <c r="E326" s="3" t="s">
        <v>631</v>
      </c>
      <c r="F326" s="3" t="s">
        <v>640</v>
      </c>
    </row>
    <row r="327" spans="1:6" x14ac:dyDescent="0.25">
      <c r="A327" s="3">
        <v>324</v>
      </c>
      <c r="B327" s="3" t="s">
        <v>640</v>
      </c>
      <c r="C327" s="16">
        <v>0</v>
      </c>
      <c r="D327" s="16">
        <v>0</v>
      </c>
      <c r="E327" s="3" t="s">
        <v>631</v>
      </c>
      <c r="F327" s="3" t="s">
        <v>640</v>
      </c>
    </row>
    <row r="328" spans="1:6" x14ac:dyDescent="0.25">
      <c r="A328" s="3">
        <v>325</v>
      </c>
      <c r="B328" s="3" t="s">
        <v>640</v>
      </c>
      <c r="C328" s="16">
        <v>0</v>
      </c>
      <c r="D328" s="16">
        <v>0</v>
      </c>
      <c r="E328" s="3" t="s">
        <v>631</v>
      </c>
      <c r="F328" s="3" t="s">
        <v>640</v>
      </c>
    </row>
    <row r="329" spans="1:6" x14ac:dyDescent="0.25">
      <c r="A329" s="3">
        <v>326</v>
      </c>
      <c r="B329" s="3" t="s">
        <v>640</v>
      </c>
      <c r="C329" s="16">
        <v>0</v>
      </c>
      <c r="D329" s="16">
        <v>0</v>
      </c>
      <c r="E329" s="3" t="s">
        <v>631</v>
      </c>
      <c r="F329" s="3" t="s">
        <v>640</v>
      </c>
    </row>
    <row r="330" spans="1:6" x14ac:dyDescent="0.25">
      <c r="A330" s="3">
        <v>327</v>
      </c>
      <c r="B330" s="3" t="s">
        <v>640</v>
      </c>
      <c r="C330" s="16">
        <v>0</v>
      </c>
      <c r="D330" s="16">
        <v>0</v>
      </c>
      <c r="E330" s="3" t="s">
        <v>631</v>
      </c>
      <c r="F330" s="3" t="s">
        <v>640</v>
      </c>
    </row>
    <row r="331" spans="1:6" x14ac:dyDescent="0.25">
      <c r="A331" s="3">
        <v>328</v>
      </c>
      <c r="B331" s="3" t="s">
        <v>640</v>
      </c>
      <c r="C331" s="16">
        <v>0</v>
      </c>
      <c r="D331" s="16">
        <v>0</v>
      </c>
      <c r="E331" s="3" t="s">
        <v>631</v>
      </c>
      <c r="F331" s="3" t="s">
        <v>640</v>
      </c>
    </row>
    <row r="332" spans="1:6" x14ac:dyDescent="0.25">
      <c r="A332" s="3">
        <v>329</v>
      </c>
      <c r="B332" s="3" t="s">
        <v>640</v>
      </c>
      <c r="C332" s="16">
        <v>0</v>
      </c>
      <c r="D332" s="16">
        <v>0</v>
      </c>
      <c r="E332" s="3" t="s">
        <v>631</v>
      </c>
      <c r="F332" s="3" t="s">
        <v>640</v>
      </c>
    </row>
    <row r="333" spans="1:6" x14ac:dyDescent="0.25">
      <c r="A333" s="3">
        <v>330</v>
      </c>
      <c r="B333" s="3" t="s">
        <v>640</v>
      </c>
      <c r="C333" s="16">
        <v>0</v>
      </c>
      <c r="D333" s="16">
        <v>0</v>
      </c>
      <c r="E333" s="3" t="s">
        <v>631</v>
      </c>
      <c r="F333" s="3" t="s">
        <v>640</v>
      </c>
    </row>
    <row r="334" spans="1:6" x14ac:dyDescent="0.25">
      <c r="A334" s="3">
        <v>331</v>
      </c>
      <c r="B334" s="3" t="s">
        <v>640</v>
      </c>
      <c r="C334" s="16">
        <v>0</v>
      </c>
      <c r="D334" s="16">
        <v>0</v>
      </c>
      <c r="E334" s="3" t="s">
        <v>631</v>
      </c>
      <c r="F334" s="3" t="s">
        <v>640</v>
      </c>
    </row>
    <row r="335" spans="1:6" x14ac:dyDescent="0.25">
      <c r="A335" s="3">
        <v>332</v>
      </c>
      <c r="B335" s="3" t="s">
        <v>640</v>
      </c>
      <c r="C335" s="16">
        <v>0</v>
      </c>
      <c r="D335" s="16">
        <v>0</v>
      </c>
      <c r="E335" s="3" t="s">
        <v>631</v>
      </c>
      <c r="F335" s="3" t="s">
        <v>640</v>
      </c>
    </row>
    <row r="336" spans="1:6" x14ac:dyDescent="0.25">
      <c r="A336" s="3">
        <v>333</v>
      </c>
      <c r="B336" s="3" t="s">
        <v>640</v>
      </c>
      <c r="C336" s="16">
        <v>0</v>
      </c>
      <c r="D336" s="16">
        <v>0</v>
      </c>
      <c r="E336" s="3" t="s">
        <v>631</v>
      </c>
      <c r="F336" s="3" t="s">
        <v>640</v>
      </c>
    </row>
    <row r="337" spans="1:6" x14ac:dyDescent="0.25">
      <c r="A337" s="3">
        <v>334</v>
      </c>
      <c r="B337" s="3" t="s">
        <v>640</v>
      </c>
      <c r="C337" s="16">
        <v>0</v>
      </c>
      <c r="D337" s="16">
        <v>0</v>
      </c>
      <c r="E337" s="3" t="s">
        <v>631</v>
      </c>
      <c r="F337" s="3" t="s">
        <v>640</v>
      </c>
    </row>
    <row r="338" spans="1:6" x14ac:dyDescent="0.25">
      <c r="A338" s="3">
        <v>335</v>
      </c>
      <c r="B338" s="3" t="s">
        <v>640</v>
      </c>
      <c r="C338" s="16">
        <v>0</v>
      </c>
      <c r="D338" s="16">
        <v>0</v>
      </c>
      <c r="E338" s="3" t="s">
        <v>631</v>
      </c>
      <c r="F338" s="3" t="s">
        <v>640</v>
      </c>
    </row>
    <row r="339" spans="1:6" x14ac:dyDescent="0.25">
      <c r="A339" s="3">
        <v>336</v>
      </c>
      <c r="B339" s="3" t="s">
        <v>640</v>
      </c>
      <c r="C339" s="16">
        <v>0</v>
      </c>
      <c r="D339" s="16">
        <v>0</v>
      </c>
      <c r="E339" s="3" t="s">
        <v>631</v>
      </c>
      <c r="F339" s="3" t="s">
        <v>640</v>
      </c>
    </row>
    <row r="340" spans="1:6" x14ac:dyDescent="0.25">
      <c r="A340" s="3">
        <v>337</v>
      </c>
      <c r="B340" s="3" t="s">
        <v>640</v>
      </c>
      <c r="C340" s="16">
        <v>0</v>
      </c>
      <c r="D340" s="16">
        <v>0</v>
      </c>
      <c r="E340" s="3" t="s">
        <v>631</v>
      </c>
      <c r="F340" s="3" t="s">
        <v>640</v>
      </c>
    </row>
    <row r="341" spans="1:6" x14ac:dyDescent="0.25">
      <c r="A341" s="3">
        <v>338</v>
      </c>
      <c r="B341" s="3" t="s">
        <v>640</v>
      </c>
      <c r="C341" s="16">
        <v>0</v>
      </c>
      <c r="D341" s="16">
        <v>0</v>
      </c>
      <c r="E341" s="3" t="s">
        <v>631</v>
      </c>
      <c r="F341" s="3" t="s">
        <v>640</v>
      </c>
    </row>
    <row r="342" spans="1:6" x14ac:dyDescent="0.25">
      <c r="A342" s="3">
        <v>339</v>
      </c>
      <c r="B342" s="3" t="s">
        <v>640</v>
      </c>
      <c r="C342" s="16">
        <v>0</v>
      </c>
      <c r="D342" s="16">
        <v>0</v>
      </c>
      <c r="E342" s="3" t="s">
        <v>631</v>
      </c>
      <c r="F342" s="3" t="s">
        <v>640</v>
      </c>
    </row>
    <row r="343" spans="1:6" x14ac:dyDescent="0.25">
      <c r="A343" s="3">
        <v>340</v>
      </c>
      <c r="B343" s="3" t="s">
        <v>640</v>
      </c>
      <c r="C343" s="16">
        <v>0</v>
      </c>
      <c r="D343" s="16">
        <v>0</v>
      </c>
      <c r="E343" s="3" t="s">
        <v>631</v>
      </c>
      <c r="F343" s="3" t="s">
        <v>640</v>
      </c>
    </row>
    <row r="344" spans="1:6" x14ac:dyDescent="0.25">
      <c r="A344" s="3">
        <v>341</v>
      </c>
      <c r="B344" s="3" t="s">
        <v>640</v>
      </c>
      <c r="C344" s="16">
        <v>0</v>
      </c>
      <c r="D344" s="16">
        <v>0</v>
      </c>
      <c r="E344" s="3" t="s">
        <v>631</v>
      </c>
      <c r="F344" s="3" t="s">
        <v>640</v>
      </c>
    </row>
    <row r="345" spans="1:6" x14ac:dyDescent="0.25">
      <c r="A345" s="3">
        <v>342</v>
      </c>
      <c r="B345" s="3" t="s">
        <v>640</v>
      </c>
      <c r="C345" s="16">
        <v>0</v>
      </c>
      <c r="D345" s="16">
        <v>0</v>
      </c>
      <c r="E345" s="3" t="s">
        <v>631</v>
      </c>
      <c r="F345" s="3" t="s">
        <v>640</v>
      </c>
    </row>
    <row r="346" spans="1:6" x14ac:dyDescent="0.25">
      <c r="A346" s="3">
        <v>343</v>
      </c>
      <c r="B346" s="3" t="s">
        <v>640</v>
      </c>
      <c r="C346" s="16">
        <v>0</v>
      </c>
      <c r="D346" s="16">
        <v>0</v>
      </c>
      <c r="E346" s="3" t="s">
        <v>631</v>
      </c>
      <c r="F346" s="3" t="s">
        <v>640</v>
      </c>
    </row>
    <row r="347" spans="1:6" x14ac:dyDescent="0.25">
      <c r="A347" s="3">
        <v>344</v>
      </c>
      <c r="B347" s="3" t="s">
        <v>640</v>
      </c>
      <c r="C347" s="16">
        <v>0</v>
      </c>
      <c r="D347" s="16">
        <v>0</v>
      </c>
      <c r="E347" s="3" t="s">
        <v>631</v>
      </c>
      <c r="F347" s="3" t="s">
        <v>640</v>
      </c>
    </row>
    <row r="348" spans="1:6" x14ac:dyDescent="0.25">
      <c r="A348" s="3">
        <v>345</v>
      </c>
      <c r="B348" s="3" t="s">
        <v>640</v>
      </c>
      <c r="C348" s="16">
        <v>0</v>
      </c>
      <c r="D348" s="16">
        <v>0</v>
      </c>
      <c r="E348" s="3" t="s">
        <v>631</v>
      </c>
      <c r="F348" s="3" t="s">
        <v>640</v>
      </c>
    </row>
    <row r="349" spans="1:6" x14ac:dyDescent="0.25">
      <c r="A349" s="3">
        <v>346</v>
      </c>
      <c r="B349" s="3" t="s">
        <v>640</v>
      </c>
      <c r="C349" s="16">
        <v>0</v>
      </c>
      <c r="D349" s="16">
        <v>0</v>
      </c>
      <c r="E349" s="3" t="s">
        <v>631</v>
      </c>
      <c r="F349" s="3" t="s">
        <v>640</v>
      </c>
    </row>
    <row r="350" spans="1:6" x14ac:dyDescent="0.25">
      <c r="A350" s="3">
        <v>347</v>
      </c>
      <c r="B350" s="3" t="s">
        <v>640</v>
      </c>
      <c r="C350" s="16">
        <v>0</v>
      </c>
      <c r="D350" s="16">
        <v>0</v>
      </c>
      <c r="E350" s="3" t="s">
        <v>631</v>
      </c>
      <c r="F350" s="3" t="s">
        <v>640</v>
      </c>
    </row>
    <row r="351" spans="1:6" x14ac:dyDescent="0.25">
      <c r="A351" s="3">
        <v>348</v>
      </c>
      <c r="B351" s="3" t="s">
        <v>640</v>
      </c>
      <c r="C351" s="16">
        <v>0</v>
      </c>
      <c r="D351" s="16">
        <v>0</v>
      </c>
      <c r="E351" s="3" t="s">
        <v>631</v>
      </c>
      <c r="F351" s="3" t="s">
        <v>640</v>
      </c>
    </row>
    <row r="352" spans="1:6" x14ac:dyDescent="0.25">
      <c r="A352" s="3">
        <v>349</v>
      </c>
      <c r="B352" s="3" t="s">
        <v>640</v>
      </c>
      <c r="C352" s="16">
        <v>0</v>
      </c>
      <c r="D352" s="16">
        <v>0</v>
      </c>
      <c r="E352" s="3" t="s">
        <v>631</v>
      </c>
      <c r="F352" s="3" t="s">
        <v>640</v>
      </c>
    </row>
    <row r="353" spans="1:6" x14ac:dyDescent="0.25">
      <c r="A353" s="3">
        <v>350</v>
      </c>
      <c r="B353" s="3" t="s">
        <v>640</v>
      </c>
      <c r="C353" s="16">
        <v>0</v>
      </c>
      <c r="D353" s="16">
        <v>0</v>
      </c>
      <c r="E353" s="3" t="s">
        <v>631</v>
      </c>
      <c r="F353" s="3" t="s">
        <v>640</v>
      </c>
    </row>
    <row r="354" spans="1:6" x14ac:dyDescent="0.25">
      <c r="A354" s="3">
        <v>351</v>
      </c>
      <c r="B354" s="3" t="s">
        <v>640</v>
      </c>
      <c r="C354" s="16">
        <v>0</v>
      </c>
      <c r="D354" s="16">
        <v>0</v>
      </c>
      <c r="E354" s="3" t="s">
        <v>631</v>
      </c>
      <c r="F354" s="3" t="s">
        <v>640</v>
      </c>
    </row>
    <row r="355" spans="1:6" x14ac:dyDescent="0.25">
      <c r="A355" s="3">
        <v>352</v>
      </c>
      <c r="B355" s="3" t="s">
        <v>640</v>
      </c>
      <c r="C355" s="16">
        <v>0</v>
      </c>
      <c r="D355" s="16">
        <v>0</v>
      </c>
      <c r="E355" s="3" t="s">
        <v>631</v>
      </c>
      <c r="F355" s="3" t="s">
        <v>640</v>
      </c>
    </row>
    <row r="356" spans="1:6" x14ac:dyDescent="0.25">
      <c r="A356" s="3">
        <v>353</v>
      </c>
      <c r="B356" s="3" t="s">
        <v>640</v>
      </c>
      <c r="C356" s="16">
        <v>0</v>
      </c>
      <c r="D356" s="16">
        <v>0</v>
      </c>
      <c r="E356" s="3" t="s">
        <v>631</v>
      </c>
      <c r="F356" s="3" t="s">
        <v>640</v>
      </c>
    </row>
    <row r="357" spans="1:6" x14ac:dyDescent="0.25">
      <c r="A357" s="3">
        <v>354</v>
      </c>
      <c r="B357" s="3" t="s">
        <v>640</v>
      </c>
      <c r="C357" s="16">
        <v>0</v>
      </c>
      <c r="D357" s="16">
        <v>0</v>
      </c>
      <c r="E357" s="3" t="s">
        <v>631</v>
      </c>
      <c r="F357" s="3" t="s">
        <v>640</v>
      </c>
    </row>
    <row r="358" spans="1:6" x14ac:dyDescent="0.25">
      <c r="A358" s="3">
        <v>355</v>
      </c>
      <c r="B358" s="3" t="s">
        <v>640</v>
      </c>
      <c r="C358" s="16">
        <v>0</v>
      </c>
      <c r="D358" s="16">
        <v>0</v>
      </c>
      <c r="E358" s="3" t="s">
        <v>631</v>
      </c>
      <c r="F358" s="3" t="s">
        <v>640</v>
      </c>
    </row>
    <row r="359" spans="1:6" x14ac:dyDescent="0.25">
      <c r="A359" s="3">
        <v>356</v>
      </c>
      <c r="B359" s="3" t="s">
        <v>640</v>
      </c>
      <c r="C359" s="16">
        <v>0</v>
      </c>
      <c r="D359" s="16">
        <v>0</v>
      </c>
      <c r="E359" s="3" t="s">
        <v>631</v>
      </c>
      <c r="F359" s="3" t="s">
        <v>640</v>
      </c>
    </row>
    <row r="360" spans="1:6" x14ac:dyDescent="0.25">
      <c r="A360" s="3">
        <v>357</v>
      </c>
      <c r="B360" s="3" t="s">
        <v>640</v>
      </c>
      <c r="C360" s="16">
        <v>0</v>
      </c>
      <c r="D360" s="16">
        <v>0</v>
      </c>
      <c r="E360" s="3" t="s">
        <v>631</v>
      </c>
      <c r="F360" s="3" t="s">
        <v>640</v>
      </c>
    </row>
    <row r="361" spans="1:6" x14ac:dyDescent="0.25">
      <c r="A361" s="3">
        <v>358</v>
      </c>
      <c r="B361" s="3" t="s">
        <v>640</v>
      </c>
      <c r="C361" s="16">
        <v>0</v>
      </c>
      <c r="D361" s="16">
        <v>0</v>
      </c>
      <c r="E361" s="3" t="s">
        <v>631</v>
      </c>
      <c r="F361" s="3" t="s">
        <v>640</v>
      </c>
    </row>
    <row r="362" spans="1:6" x14ac:dyDescent="0.25">
      <c r="A362" s="3">
        <v>359</v>
      </c>
      <c r="B362" s="3" t="s">
        <v>640</v>
      </c>
      <c r="C362" s="16">
        <v>0</v>
      </c>
      <c r="D362" s="16">
        <v>0</v>
      </c>
      <c r="E362" s="3" t="s">
        <v>631</v>
      </c>
      <c r="F362" s="3" t="s">
        <v>640</v>
      </c>
    </row>
    <row r="363" spans="1:6" x14ac:dyDescent="0.25">
      <c r="A363" s="3">
        <v>360</v>
      </c>
      <c r="B363" s="3" t="s">
        <v>640</v>
      </c>
      <c r="C363" s="16">
        <v>0</v>
      </c>
      <c r="D363" s="16">
        <v>0</v>
      </c>
      <c r="E363" s="3" t="s">
        <v>631</v>
      </c>
      <c r="F363" s="3" t="s">
        <v>640</v>
      </c>
    </row>
    <row r="364" spans="1:6" x14ac:dyDescent="0.25">
      <c r="A364" s="3">
        <v>361</v>
      </c>
      <c r="B364" s="3" t="s">
        <v>640</v>
      </c>
      <c r="C364" s="16">
        <v>0</v>
      </c>
      <c r="D364" s="16">
        <v>0</v>
      </c>
      <c r="E364" s="3" t="s">
        <v>631</v>
      </c>
      <c r="F364" s="3" t="s">
        <v>640</v>
      </c>
    </row>
    <row r="365" spans="1:6" x14ac:dyDescent="0.25">
      <c r="A365" s="3">
        <v>362</v>
      </c>
      <c r="B365" s="3" t="s">
        <v>640</v>
      </c>
      <c r="C365" s="16">
        <v>0</v>
      </c>
      <c r="D365" s="16">
        <v>0</v>
      </c>
      <c r="E365" s="3" t="s">
        <v>631</v>
      </c>
      <c r="F365" s="3" t="s">
        <v>640</v>
      </c>
    </row>
    <row r="366" spans="1:6" x14ac:dyDescent="0.25">
      <c r="A366" s="3">
        <v>363</v>
      </c>
      <c r="B366" s="3" t="s">
        <v>640</v>
      </c>
      <c r="C366" s="16">
        <v>0</v>
      </c>
      <c r="D366" s="16">
        <v>0</v>
      </c>
      <c r="E366" s="3" t="s">
        <v>631</v>
      </c>
      <c r="F366" s="3" t="s">
        <v>640</v>
      </c>
    </row>
    <row r="367" spans="1:6" x14ac:dyDescent="0.25">
      <c r="A367" s="3">
        <v>364</v>
      </c>
      <c r="B367" s="3" t="s">
        <v>640</v>
      </c>
      <c r="C367" s="16">
        <v>0</v>
      </c>
      <c r="D367" s="16">
        <v>0</v>
      </c>
      <c r="E367" s="3" t="s">
        <v>631</v>
      </c>
      <c r="F367" s="3" t="s">
        <v>640</v>
      </c>
    </row>
    <row r="368" spans="1:6" x14ac:dyDescent="0.25">
      <c r="A368" s="3">
        <v>365</v>
      </c>
      <c r="B368" s="3" t="s">
        <v>640</v>
      </c>
      <c r="C368" s="16">
        <v>0</v>
      </c>
      <c r="D368" s="16">
        <v>0</v>
      </c>
      <c r="E368" s="3" t="s">
        <v>631</v>
      </c>
      <c r="F368" s="3" t="s">
        <v>640</v>
      </c>
    </row>
    <row r="369" spans="1:6" x14ac:dyDescent="0.25">
      <c r="A369" s="3">
        <v>366</v>
      </c>
      <c r="B369" s="3" t="s">
        <v>640</v>
      </c>
      <c r="C369" s="16">
        <v>0</v>
      </c>
      <c r="D369" s="16">
        <v>0</v>
      </c>
      <c r="E369" s="3" t="s">
        <v>631</v>
      </c>
      <c r="F369" s="3" t="s">
        <v>640</v>
      </c>
    </row>
    <row r="370" spans="1:6" x14ac:dyDescent="0.25">
      <c r="A370" s="3">
        <v>367</v>
      </c>
      <c r="B370" s="3" t="s">
        <v>640</v>
      </c>
      <c r="C370" s="16">
        <v>0</v>
      </c>
      <c r="D370" s="16">
        <v>0</v>
      </c>
      <c r="E370" s="3" t="s">
        <v>631</v>
      </c>
      <c r="F370" s="3" t="s">
        <v>640</v>
      </c>
    </row>
    <row r="371" spans="1:6" x14ac:dyDescent="0.25">
      <c r="A371" s="3">
        <v>368</v>
      </c>
      <c r="B371" s="3" t="s">
        <v>640</v>
      </c>
      <c r="C371" s="16">
        <v>0</v>
      </c>
      <c r="D371" s="16">
        <v>0</v>
      </c>
      <c r="E371" s="3" t="s">
        <v>631</v>
      </c>
      <c r="F371" s="3" t="s">
        <v>640</v>
      </c>
    </row>
    <row r="372" spans="1:6" x14ac:dyDescent="0.25">
      <c r="A372" s="3">
        <v>369</v>
      </c>
      <c r="B372" s="3" t="s">
        <v>640</v>
      </c>
      <c r="C372" s="16">
        <v>0</v>
      </c>
      <c r="D372" s="16">
        <v>0</v>
      </c>
      <c r="E372" s="3" t="s">
        <v>631</v>
      </c>
      <c r="F372" s="3" t="s">
        <v>640</v>
      </c>
    </row>
    <row r="373" spans="1:6" x14ac:dyDescent="0.25">
      <c r="A373" s="3">
        <v>370</v>
      </c>
      <c r="B373" s="3" t="s">
        <v>640</v>
      </c>
      <c r="C373" s="16">
        <v>0</v>
      </c>
      <c r="D373" s="16">
        <v>0</v>
      </c>
      <c r="E373" s="3" t="s">
        <v>631</v>
      </c>
      <c r="F373" s="3" t="s">
        <v>640</v>
      </c>
    </row>
    <row r="374" spans="1:6" x14ac:dyDescent="0.25">
      <c r="A374" s="3">
        <v>371</v>
      </c>
      <c r="B374" s="3" t="s">
        <v>640</v>
      </c>
      <c r="C374" s="16">
        <v>0</v>
      </c>
      <c r="D374" s="16">
        <v>0</v>
      </c>
      <c r="E374" s="3" t="s">
        <v>631</v>
      </c>
      <c r="F374" s="3" t="s">
        <v>640</v>
      </c>
    </row>
    <row r="375" spans="1:6" x14ac:dyDescent="0.25">
      <c r="A375" s="3">
        <v>372</v>
      </c>
      <c r="B375" s="3" t="s">
        <v>640</v>
      </c>
      <c r="C375" s="16">
        <v>0</v>
      </c>
      <c r="D375" s="16">
        <v>0</v>
      </c>
      <c r="E375" s="3" t="s">
        <v>631</v>
      </c>
      <c r="F375" s="3" t="s">
        <v>640</v>
      </c>
    </row>
    <row r="376" spans="1:6" x14ac:dyDescent="0.25">
      <c r="A376" s="3">
        <v>373</v>
      </c>
      <c r="B376" s="3" t="s">
        <v>640</v>
      </c>
      <c r="C376" s="16">
        <v>0</v>
      </c>
      <c r="D376" s="16">
        <v>0</v>
      </c>
      <c r="E376" s="3" t="s">
        <v>631</v>
      </c>
      <c r="F376" s="3" t="s">
        <v>640</v>
      </c>
    </row>
    <row r="377" spans="1:6" x14ac:dyDescent="0.25">
      <c r="A377" s="3">
        <v>374</v>
      </c>
      <c r="B377" s="3" t="s">
        <v>640</v>
      </c>
      <c r="C377" s="16">
        <v>0</v>
      </c>
      <c r="D377" s="16">
        <v>0</v>
      </c>
      <c r="E377" s="3" t="s">
        <v>631</v>
      </c>
      <c r="F377" s="3" t="s">
        <v>640</v>
      </c>
    </row>
    <row r="378" spans="1:6" x14ac:dyDescent="0.25">
      <c r="A378" s="3">
        <v>375</v>
      </c>
      <c r="B378" s="3" t="s">
        <v>640</v>
      </c>
      <c r="C378" s="16">
        <v>0</v>
      </c>
      <c r="D378" s="16">
        <v>0</v>
      </c>
      <c r="E378" s="3" t="s">
        <v>631</v>
      </c>
      <c r="F378" s="3" t="s">
        <v>640</v>
      </c>
    </row>
    <row r="379" spans="1:6" x14ac:dyDescent="0.25">
      <c r="A379" s="3">
        <v>376</v>
      </c>
      <c r="B379" s="3" t="s">
        <v>640</v>
      </c>
      <c r="C379" s="16">
        <v>0</v>
      </c>
      <c r="D379" s="16">
        <v>0</v>
      </c>
      <c r="E379" s="3" t="s">
        <v>631</v>
      </c>
      <c r="F379" s="3" t="s">
        <v>640</v>
      </c>
    </row>
    <row r="380" spans="1:6" x14ac:dyDescent="0.25">
      <c r="A380" s="3">
        <v>377</v>
      </c>
      <c r="B380" s="3" t="s">
        <v>640</v>
      </c>
      <c r="C380" s="16">
        <v>0</v>
      </c>
      <c r="D380" s="16">
        <v>0</v>
      </c>
      <c r="E380" s="3" t="s">
        <v>631</v>
      </c>
      <c r="F380" s="3" t="s">
        <v>640</v>
      </c>
    </row>
    <row r="381" spans="1:6" x14ac:dyDescent="0.25">
      <c r="A381" s="3">
        <v>378</v>
      </c>
      <c r="B381" s="3" t="s">
        <v>640</v>
      </c>
      <c r="C381" s="16">
        <v>0</v>
      </c>
      <c r="D381" s="16">
        <v>0</v>
      </c>
      <c r="E381" s="3" t="s">
        <v>631</v>
      </c>
      <c r="F381" s="3" t="s">
        <v>640</v>
      </c>
    </row>
    <row r="382" spans="1:6" x14ac:dyDescent="0.25">
      <c r="A382" s="3">
        <v>379</v>
      </c>
      <c r="B382" s="3" t="s">
        <v>640</v>
      </c>
      <c r="C382" s="16">
        <v>0</v>
      </c>
      <c r="D382" s="16">
        <v>0</v>
      </c>
      <c r="E382" s="3" t="s">
        <v>631</v>
      </c>
      <c r="F382" s="3" t="s">
        <v>640</v>
      </c>
    </row>
    <row r="383" spans="1:6" x14ac:dyDescent="0.25">
      <c r="A383" s="3">
        <v>380</v>
      </c>
      <c r="B383" s="3" t="s">
        <v>640</v>
      </c>
      <c r="C383" s="16">
        <v>0</v>
      </c>
      <c r="D383" s="16">
        <v>0</v>
      </c>
      <c r="E383" s="3" t="s">
        <v>631</v>
      </c>
      <c r="F383" s="3" t="s">
        <v>640</v>
      </c>
    </row>
    <row r="384" spans="1:6" x14ac:dyDescent="0.25">
      <c r="A384" s="3">
        <v>381</v>
      </c>
      <c r="B384" s="3" t="s">
        <v>640</v>
      </c>
      <c r="C384" s="16">
        <v>0</v>
      </c>
      <c r="D384" s="16">
        <v>0</v>
      </c>
      <c r="E384" s="3" t="s">
        <v>631</v>
      </c>
      <c r="F384" s="3" t="s">
        <v>640</v>
      </c>
    </row>
    <row r="385" spans="1:6" x14ac:dyDescent="0.25">
      <c r="A385" s="3">
        <v>382</v>
      </c>
      <c r="B385" s="3" t="s">
        <v>640</v>
      </c>
      <c r="C385" s="16">
        <v>0</v>
      </c>
      <c r="D385" s="16">
        <v>0</v>
      </c>
      <c r="E385" s="3" t="s">
        <v>631</v>
      </c>
      <c r="F385" s="3" t="s">
        <v>640</v>
      </c>
    </row>
    <row r="386" spans="1:6" x14ac:dyDescent="0.25">
      <c r="A386" s="3">
        <v>383</v>
      </c>
      <c r="B386" s="3" t="s">
        <v>640</v>
      </c>
      <c r="C386" s="16">
        <v>0</v>
      </c>
      <c r="D386" s="16">
        <v>0</v>
      </c>
      <c r="E386" s="3" t="s">
        <v>631</v>
      </c>
      <c r="F386" s="3" t="s">
        <v>640</v>
      </c>
    </row>
    <row r="387" spans="1:6" x14ac:dyDescent="0.25">
      <c r="A387" s="3">
        <v>384</v>
      </c>
      <c r="B387" s="3" t="s">
        <v>640</v>
      </c>
      <c r="C387" s="16">
        <v>0</v>
      </c>
      <c r="D387" s="16">
        <v>0</v>
      </c>
      <c r="E387" s="3" t="s">
        <v>631</v>
      </c>
      <c r="F387" s="3" t="s">
        <v>640</v>
      </c>
    </row>
    <row r="388" spans="1:6" x14ac:dyDescent="0.25">
      <c r="A388" s="3">
        <v>385</v>
      </c>
      <c r="B388" s="3" t="s">
        <v>640</v>
      </c>
      <c r="C388" s="16">
        <v>0</v>
      </c>
      <c r="D388" s="16">
        <v>0</v>
      </c>
      <c r="E388" s="3" t="s">
        <v>631</v>
      </c>
      <c r="F388" s="3" t="s">
        <v>640</v>
      </c>
    </row>
    <row r="389" spans="1:6" x14ac:dyDescent="0.25">
      <c r="A389" s="3">
        <v>386</v>
      </c>
      <c r="B389" s="3" t="s">
        <v>640</v>
      </c>
      <c r="C389" s="16">
        <v>0</v>
      </c>
      <c r="D389" s="16">
        <v>0</v>
      </c>
      <c r="E389" s="3" t="s">
        <v>631</v>
      </c>
      <c r="F389" s="3" t="s">
        <v>640</v>
      </c>
    </row>
    <row r="390" spans="1:6" x14ac:dyDescent="0.25">
      <c r="A390" s="3">
        <v>387</v>
      </c>
      <c r="B390" s="3" t="s">
        <v>640</v>
      </c>
      <c r="C390" s="16">
        <v>0</v>
      </c>
      <c r="D390" s="16">
        <v>0</v>
      </c>
      <c r="E390" s="3" t="s">
        <v>631</v>
      </c>
      <c r="F390" s="3" t="s">
        <v>640</v>
      </c>
    </row>
    <row r="391" spans="1:6" x14ac:dyDescent="0.25">
      <c r="A391" s="3">
        <v>388</v>
      </c>
      <c r="B391" s="3" t="s">
        <v>640</v>
      </c>
      <c r="C391" s="16">
        <v>0</v>
      </c>
      <c r="D391" s="16">
        <v>0</v>
      </c>
      <c r="E391" s="3" t="s">
        <v>631</v>
      </c>
      <c r="F391" s="3" t="s">
        <v>640</v>
      </c>
    </row>
    <row r="392" spans="1:6" x14ac:dyDescent="0.25">
      <c r="A392" s="3">
        <v>389</v>
      </c>
      <c r="B392" s="3" t="s">
        <v>640</v>
      </c>
      <c r="C392" s="16">
        <v>0</v>
      </c>
      <c r="D392" s="16">
        <v>0</v>
      </c>
      <c r="E392" s="3" t="s">
        <v>631</v>
      </c>
      <c r="F392" s="3" t="s">
        <v>640</v>
      </c>
    </row>
    <row r="393" spans="1:6" x14ac:dyDescent="0.25">
      <c r="A393" s="3">
        <v>390</v>
      </c>
      <c r="B393" s="3" t="s">
        <v>640</v>
      </c>
      <c r="C393" s="16">
        <v>0</v>
      </c>
      <c r="D393" s="16">
        <v>0</v>
      </c>
      <c r="E393" s="3" t="s">
        <v>631</v>
      </c>
      <c r="F393" s="3" t="s">
        <v>640</v>
      </c>
    </row>
    <row r="394" spans="1:6" x14ac:dyDescent="0.25">
      <c r="A394" s="3">
        <v>391</v>
      </c>
      <c r="B394" s="3" t="s">
        <v>640</v>
      </c>
      <c r="C394" s="16">
        <v>0</v>
      </c>
      <c r="D394" s="16">
        <v>0</v>
      </c>
      <c r="E394" s="3" t="s">
        <v>631</v>
      </c>
      <c r="F394" s="3" t="s">
        <v>640</v>
      </c>
    </row>
    <row r="395" spans="1:6" x14ac:dyDescent="0.25">
      <c r="A395" s="3">
        <v>392</v>
      </c>
      <c r="B395" s="3" t="s">
        <v>640</v>
      </c>
      <c r="C395" s="16">
        <v>0</v>
      </c>
      <c r="D395" s="16">
        <v>0</v>
      </c>
      <c r="E395" s="3" t="s">
        <v>631</v>
      </c>
      <c r="F395" s="3" t="s">
        <v>640</v>
      </c>
    </row>
    <row r="396" spans="1:6" x14ac:dyDescent="0.25">
      <c r="A396" s="3">
        <v>393</v>
      </c>
      <c r="B396" s="3" t="s">
        <v>640</v>
      </c>
      <c r="C396" s="16">
        <v>0</v>
      </c>
      <c r="D396" s="16">
        <v>0</v>
      </c>
      <c r="E396" s="3" t="s">
        <v>631</v>
      </c>
      <c r="F396" s="3" t="s">
        <v>640</v>
      </c>
    </row>
    <row r="397" spans="1:6" x14ac:dyDescent="0.25">
      <c r="A397" s="3">
        <v>394</v>
      </c>
      <c r="B397" s="3" t="s">
        <v>640</v>
      </c>
      <c r="C397" s="16">
        <v>0</v>
      </c>
      <c r="D397" s="16">
        <v>0</v>
      </c>
      <c r="E397" s="3" t="s">
        <v>631</v>
      </c>
      <c r="F397" s="3" t="s">
        <v>640</v>
      </c>
    </row>
    <row r="398" spans="1:6" x14ac:dyDescent="0.25">
      <c r="A398" s="3">
        <v>395</v>
      </c>
      <c r="B398" s="3" t="s">
        <v>640</v>
      </c>
      <c r="C398" s="16">
        <v>0</v>
      </c>
      <c r="D398" s="16">
        <v>0</v>
      </c>
      <c r="E398" s="3" t="s">
        <v>631</v>
      </c>
      <c r="F398" s="3" t="s">
        <v>640</v>
      </c>
    </row>
    <row r="399" spans="1:6" x14ac:dyDescent="0.25">
      <c r="A399" s="3">
        <v>396</v>
      </c>
      <c r="B399" s="3" t="s">
        <v>640</v>
      </c>
      <c r="C399" s="16">
        <v>0</v>
      </c>
      <c r="D399" s="16">
        <v>0</v>
      </c>
      <c r="E399" s="3" t="s">
        <v>631</v>
      </c>
      <c r="F399" s="3" t="s">
        <v>640</v>
      </c>
    </row>
    <row r="400" spans="1:6" x14ac:dyDescent="0.25">
      <c r="A400" s="3">
        <v>397</v>
      </c>
      <c r="B400" s="3" t="s">
        <v>640</v>
      </c>
      <c r="C400" s="16">
        <v>0</v>
      </c>
      <c r="D400" s="16">
        <v>0</v>
      </c>
      <c r="E400" s="3" t="s">
        <v>631</v>
      </c>
      <c r="F400" s="3" t="s">
        <v>640</v>
      </c>
    </row>
    <row r="401" spans="1:6" x14ac:dyDescent="0.25">
      <c r="A401" s="3">
        <v>398</v>
      </c>
      <c r="B401" s="3" t="s">
        <v>640</v>
      </c>
      <c r="C401" s="16">
        <v>0</v>
      </c>
      <c r="D401" s="16">
        <v>0</v>
      </c>
      <c r="E401" s="3" t="s">
        <v>631</v>
      </c>
      <c r="F401" s="3" t="s">
        <v>640</v>
      </c>
    </row>
    <row r="402" spans="1:6" x14ac:dyDescent="0.25">
      <c r="A402" s="3">
        <v>399</v>
      </c>
      <c r="B402" s="3" t="s">
        <v>640</v>
      </c>
      <c r="C402" s="16">
        <v>0</v>
      </c>
      <c r="D402" s="16">
        <v>0</v>
      </c>
      <c r="E402" s="3" t="s">
        <v>631</v>
      </c>
      <c r="F402" s="3" t="s">
        <v>640</v>
      </c>
    </row>
    <row r="403" spans="1:6" x14ac:dyDescent="0.25">
      <c r="A403" s="3">
        <v>400</v>
      </c>
      <c r="B403" s="3" t="s">
        <v>640</v>
      </c>
      <c r="C403" s="16">
        <v>0</v>
      </c>
      <c r="D403" s="16">
        <v>0</v>
      </c>
      <c r="E403" s="3" t="s">
        <v>631</v>
      </c>
      <c r="F403" s="3" t="s">
        <v>640</v>
      </c>
    </row>
    <row r="404" spans="1:6" x14ac:dyDescent="0.25">
      <c r="A404" s="3">
        <v>401</v>
      </c>
      <c r="B404" s="3" t="s">
        <v>640</v>
      </c>
      <c r="C404" s="16">
        <v>0</v>
      </c>
      <c r="D404" s="16">
        <v>0</v>
      </c>
      <c r="E404" s="3" t="s">
        <v>631</v>
      </c>
      <c r="F404" s="3" t="s">
        <v>640</v>
      </c>
    </row>
    <row r="405" spans="1:6" x14ac:dyDescent="0.25">
      <c r="A405" s="3">
        <v>402</v>
      </c>
      <c r="B405" s="3" t="s">
        <v>640</v>
      </c>
      <c r="C405" s="16">
        <v>0</v>
      </c>
      <c r="D405" s="16">
        <v>0</v>
      </c>
      <c r="E405" s="3" t="s">
        <v>631</v>
      </c>
      <c r="F405" s="3" t="s">
        <v>640</v>
      </c>
    </row>
    <row r="406" spans="1:6" x14ac:dyDescent="0.25">
      <c r="A406" s="3">
        <v>403</v>
      </c>
      <c r="B406" s="3" t="s">
        <v>640</v>
      </c>
      <c r="C406" s="16">
        <v>0</v>
      </c>
      <c r="D406" s="16">
        <v>0</v>
      </c>
      <c r="E406" s="3" t="s">
        <v>631</v>
      </c>
      <c r="F406" s="3" t="s">
        <v>640</v>
      </c>
    </row>
    <row r="407" spans="1:6" x14ac:dyDescent="0.25">
      <c r="A407" s="3">
        <v>404</v>
      </c>
      <c r="B407" s="3" t="s">
        <v>640</v>
      </c>
      <c r="C407" s="16">
        <v>0</v>
      </c>
      <c r="D407" s="16">
        <v>0</v>
      </c>
      <c r="E407" s="3" t="s">
        <v>631</v>
      </c>
      <c r="F407" s="3" t="s">
        <v>640</v>
      </c>
    </row>
    <row r="408" spans="1:6" x14ac:dyDescent="0.25">
      <c r="A408" s="3">
        <v>405</v>
      </c>
      <c r="B408" s="3" t="s">
        <v>640</v>
      </c>
      <c r="C408" s="16">
        <v>0</v>
      </c>
      <c r="D408" s="16">
        <v>0</v>
      </c>
      <c r="E408" s="3" t="s">
        <v>631</v>
      </c>
      <c r="F408" s="3" t="s">
        <v>640</v>
      </c>
    </row>
    <row r="409" spans="1:6" x14ac:dyDescent="0.25">
      <c r="A409" s="3">
        <v>406</v>
      </c>
      <c r="B409" s="3" t="s">
        <v>640</v>
      </c>
      <c r="C409" s="16">
        <v>0</v>
      </c>
      <c r="D409" s="16">
        <v>0</v>
      </c>
      <c r="E409" s="3" t="s">
        <v>631</v>
      </c>
      <c r="F409" s="3" t="s">
        <v>640</v>
      </c>
    </row>
    <row r="410" spans="1:6" x14ac:dyDescent="0.25">
      <c r="A410" s="3">
        <v>407</v>
      </c>
      <c r="B410" s="3" t="s">
        <v>640</v>
      </c>
      <c r="C410" s="16">
        <v>0</v>
      </c>
      <c r="D410" s="16">
        <v>0</v>
      </c>
      <c r="E410" s="3" t="s">
        <v>631</v>
      </c>
      <c r="F410" s="3" t="s">
        <v>640</v>
      </c>
    </row>
    <row r="411" spans="1:6" x14ac:dyDescent="0.25">
      <c r="A411" s="3">
        <v>408</v>
      </c>
      <c r="B411" s="3" t="s">
        <v>640</v>
      </c>
      <c r="C411" s="16">
        <v>0</v>
      </c>
      <c r="D411" s="16">
        <v>0</v>
      </c>
      <c r="E411" s="3" t="s">
        <v>631</v>
      </c>
      <c r="F411" s="3" t="s">
        <v>640</v>
      </c>
    </row>
    <row r="412" spans="1:6" x14ac:dyDescent="0.25">
      <c r="A412" s="3">
        <v>409</v>
      </c>
      <c r="B412" s="3" t="s">
        <v>640</v>
      </c>
      <c r="C412" s="16">
        <v>0</v>
      </c>
      <c r="D412" s="16">
        <v>0</v>
      </c>
      <c r="E412" s="3" t="s">
        <v>631</v>
      </c>
      <c r="F412" s="3" t="s">
        <v>640</v>
      </c>
    </row>
    <row r="413" spans="1:6" x14ac:dyDescent="0.25">
      <c r="A413" s="3">
        <v>410</v>
      </c>
      <c r="B413" s="3" t="s">
        <v>640</v>
      </c>
      <c r="C413" s="16">
        <v>0</v>
      </c>
      <c r="D413" s="16">
        <v>0</v>
      </c>
      <c r="E413" s="3" t="s">
        <v>631</v>
      </c>
      <c r="F413" s="3" t="s">
        <v>640</v>
      </c>
    </row>
    <row r="414" spans="1:6" x14ac:dyDescent="0.25">
      <c r="A414" s="3">
        <v>411</v>
      </c>
      <c r="B414" s="3" t="s">
        <v>640</v>
      </c>
      <c r="C414" s="16">
        <v>0</v>
      </c>
      <c r="D414" s="16">
        <v>0</v>
      </c>
      <c r="E414" s="3" t="s">
        <v>631</v>
      </c>
      <c r="F414" s="3" t="s">
        <v>640</v>
      </c>
    </row>
    <row r="415" spans="1:6" x14ac:dyDescent="0.25">
      <c r="A415" s="3">
        <v>412</v>
      </c>
      <c r="B415" s="3" t="s">
        <v>640</v>
      </c>
      <c r="C415" s="16">
        <v>0</v>
      </c>
      <c r="D415" s="16">
        <v>0</v>
      </c>
      <c r="E415" s="3" t="s">
        <v>631</v>
      </c>
      <c r="F415" s="3" t="s">
        <v>640</v>
      </c>
    </row>
    <row r="416" spans="1:6" x14ac:dyDescent="0.25">
      <c r="A416" s="3">
        <v>413</v>
      </c>
      <c r="B416" s="3" t="s">
        <v>640</v>
      </c>
      <c r="C416" s="16">
        <v>0</v>
      </c>
      <c r="D416" s="16">
        <v>0</v>
      </c>
      <c r="E416" s="3" t="s">
        <v>631</v>
      </c>
      <c r="F416" s="3" t="s">
        <v>640</v>
      </c>
    </row>
    <row r="417" spans="1:6" x14ac:dyDescent="0.25">
      <c r="A417" s="3">
        <v>414</v>
      </c>
      <c r="B417" s="3" t="s">
        <v>640</v>
      </c>
      <c r="C417" s="16">
        <v>0</v>
      </c>
      <c r="D417" s="16">
        <v>0</v>
      </c>
      <c r="E417" s="3" t="s">
        <v>631</v>
      </c>
      <c r="F417" s="3" t="s">
        <v>640</v>
      </c>
    </row>
    <row r="418" spans="1:6" x14ac:dyDescent="0.25">
      <c r="A418" s="3">
        <v>415</v>
      </c>
      <c r="B418" s="3" t="s">
        <v>640</v>
      </c>
      <c r="C418" s="16">
        <v>0</v>
      </c>
      <c r="D418" s="16">
        <v>0</v>
      </c>
      <c r="E418" s="3" t="s">
        <v>631</v>
      </c>
      <c r="F418" s="3" t="s">
        <v>640</v>
      </c>
    </row>
    <row r="419" spans="1:6" x14ac:dyDescent="0.25">
      <c r="A419" s="3">
        <v>416</v>
      </c>
      <c r="B419" s="3" t="s">
        <v>640</v>
      </c>
      <c r="C419" s="16">
        <v>0</v>
      </c>
      <c r="D419" s="16">
        <v>0</v>
      </c>
      <c r="E419" s="3" t="s">
        <v>631</v>
      </c>
      <c r="F419" s="3" t="s">
        <v>640</v>
      </c>
    </row>
    <row r="420" spans="1:6" x14ac:dyDescent="0.25">
      <c r="A420" s="3">
        <v>417</v>
      </c>
      <c r="B420" s="3" t="s">
        <v>640</v>
      </c>
      <c r="C420" s="16">
        <v>0</v>
      </c>
      <c r="D420" s="16">
        <v>0</v>
      </c>
      <c r="E420" s="3" t="s">
        <v>631</v>
      </c>
      <c r="F420" s="3" t="s">
        <v>640</v>
      </c>
    </row>
    <row r="421" spans="1:6" x14ac:dyDescent="0.25">
      <c r="A421" s="3">
        <v>418</v>
      </c>
      <c r="B421" s="3" t="s">
        <v>640</v>
      </c>
      <c r="C421" s="16">
        <v>0</v>
      </c>
      <c r="D421" s="16">
        <v>0</v>
      </c>
      <c r="E421" s="3" t="s">
        <v>631</v>
      </c>
      <c r="F421" s="3" t="s">
        <v>640</v>
      </c>
    </row>
    <row r="422" spans="1:6" x14ac:dyDescent="0.25">
      <c r="A422" s="3">
        <v>419</v>
      </c>
      <c r="B422" s="3" t="s">
        <v>640</v>
      </c>
      <c r="C422" s="16">
        <v>0</v>
      </c>
      <c r="D422" s="16">
        <v>0</v>
      </c>
      <c r="E422" s="3" t="s">
        <v>631</v>
      </c>
      <c r="F422" s="3" t="s">
        <v>640</v>
      </c>
    </row>
    <row r="423" spans="1:6" x14ac:dyDescent="0.25">
      <c r="A423" s="3">
        <v>420</v>
      </c>
      <c r="B423" s="3" t="s">
        <v>640</v>
      </c>
      <c r="C423" s="16">
        <v>0</v>
      </c>
      <c r="D423" s="16">
        <v>0</v>
      </c>
      <c r="E423" s="3" t="s">
        <v>631</v>
      </c>
      <c r="F423" s="3" t="s">
        <v>640</v>
      </c>
    </row>
    <row r="424" spans="1:6" x14ac:dyDescent="0.25">
      <c r="A424" s="3">
        <v>421</v>
      </c>
      <c r="B424" s="3" t="s">
        <v>640</v>
      </c>
      <c r="C424" s="16">
        <v>0</v>
      </c>
      <c r="D424" s="16">
        <v>0</v>
      </c>
      <c r="E424" s="3" t="s">
        <v>631</v>
      </c>
      <c r="F424" s="3" t="s">
        <v>640</v>
      </c>
    </row>
    <row r="425" spans="1:6" x14ac:dyDescent="0.25">
      <c r="A425" s="3">
        <v>422</v>
      </c>
      <c r="B425" s="3" t="s">
        <v>640</v>
      </c>
      <c r="C425" s="16">
        <v>0</v>
      </c>
      <c r="D425" s="16">
        <v>0</v>
      </c>
      <c r="E425" s="3" t="s">
        <v>631</v>
      </c>
      <c r="F425" s="3" t="s">
        <v>640</v>
      </c>
    </row>
    <row r="426" spans="1:6" x14ac:dyDescent="0.25">
      <c r="A426" s="3">
        <v>423</v>
      </c>
      <c r="B426" s="3" t="s">
        <v>640</v>
      </c>
      <c r="C426" s="16">
        <v>0</v>
      </c>
      <c r="D426" s="16">
        <v>0</v>
      </c>
      <c r="E426" s="3" t="s">
        <v>631</v>
      </c>
      <c r="F426" s="3" t="s">
        <v>640</v>
      </c>
    </row>
    <row r="427" spans="1:6" x14ac:dyDescent="0.25">
      <c r="A427" s="3">
        <v>424</v>
      </c>
      <c r="B427" s="3" t="s">
        <v>640</v>
      </c>
      <c r="C427" s="16">
        <v>0</v>
      </c>
      <c r="D427" s="16">
        <v>0</v>
      </c>
      <c r="E427" s="3" t="s">
        <v>631</v>
      </c>
      <c r="F427" s="3" t="s">
        <v>640</v>
      </c>
    </row>
    <row r="428" spans="1:6" x14ac:dyDescent="0.25">
      <c r="A428" s="3">
        <v>425</v>
      </c>
      <c r="B428" s="3" t="s">
        <v>640</v>
      </c>
      <c r="C428" s="16">
        <v>0</v>
      </c>
      <c r="D428" s="16">
        <v>0</v>
      </c>
      <c r="E428" s="3" t="s">
        <v>631</v>
      </c>
      <c r="F428" s="3" t="s">
        <v>640</v>
      </c>
    </row>
    <row r="429" spans="1:6" x14ac:dyDescent="0.25">
      <c r="A429" s="3">
        <v>426</v>
      </c>
      <c r="B429" s="3" t="s">
        <v>640</v>
      </c>
      <c r="C429" s="16">
        <v>0</v>
      </c>
      <c r="D429" s="16">
        <v>0</v>
      </c>
      <c r="E429" s="3" t="s">
        <v>631</v>
      </c>
      <c r="F429" s="3" t="s">
        <v>640</v>
      </c>
    </row>
    <row r="430" spans="1:6" x14ac:dyDescent="0.25">
      <c r="A430" s="3">
        <v>427</v>
      </c>
      <c r="B430" s="3" t="s">
        <v>640</v>
      </c>
      <c r="C430" s="16">
        <v>0</v>
      </c>
      <c r="D430" s="16">
        <v>0</v>
      </c>
      <c r="E430" s="3" t="s">
        <v>631</v>
      </c>
      <c r="F430" s="3" t="s">
        <v>640</v>
      </c>
    </row>
    <row r="431" spans="1:6" x14ac:dyDescent="0.25">
      <c r="A431" s="3">
        <v>428</v>
      </c>
      <c r="B431" s="3" t="s">
        <v>640</v>
      </c>
      <c r="C431" s="16">
        <v>0</v>
      </c>
      <c r="D431" s="16">
        <v>0</v>
      </c>
      <c r="E431" s="3" t="s">
        <v>631</v>
      </c>
      <c r="F431" s="3" t="s">
        <v>640</v>
      </c>
    </row>
    <row r="432" spans="1:6" x14ac:dyDescent="0.25">
      <c r="A432" s="3">
        <v>429</v>
      </c>
      <c r="B432" s="3" t="s">
        <v>640</v>
      </c>
      <c r="C432" s="16">
        <v>0</v>
      </c>
      <c r="D432" s="16">
        <v>0</v>
      </c>
      <c r="E432" s="3" t="s">
        <v>631</v>
      </c>
      <c r="F432" s="3" t="s">
        <v>640</v>
      </c>
    </row>
    <row r="433" spans="1:6" x14ac:dyDescent="0.25">
      <c r="A433" s="3">
        <v>430</v>
      </c>
      <c r="B433" s="3" t="s">
        <v>640</v>
      </c>
      <c r="C433" s="16">
        <v>0</v>
      </c>
      <c r="D433" s="16">
        <v>0</v>
      </c>
      <c r="E433" s="3" t="s">
        <v>631</v>
      </c>
      <c r="F433" s="3" t="s">
        <v>640</v>
      </c>
    </row>
    <row r="434" spans="1:6" x14ac:dyDescent="0.25">
      <c r="A434" s="3">
        <v>431</v>
      </c>
      <c r="B434" s="3" t="s">
        <v>640</v>
      </c>
      <c r="C434" s="16">
        <v>0</v>
      </c>
      <c r="D434" s="16">
        <v>0</v>
      </c>
      <c r="E434" s="3" t="s">
        <v>631</v>
      </c>
      <c r="F434" s="3" t="s">
        <v>640</v>
      </c>
    </row>
    <row r="435" spans="1:6" x14ac:dyDescent="0.25">
      <c r="A435" s="3">
        <v>432</v>
      </c>
      <c r="B435" s="3" t="s">
        <v>640</v>
      </c>
      <c r="C435" s="16">
        <v>0</v>
      </c>
      <c r="D435" s="16">
        <v>0</v>
      </c>
      <c r="E435" s="3" t="s">
        <v>631</v>
      </c>
      <c r="F435" s="3" t="s">
        <v>640</v>
      </c>
    </row>
    <row r="436" spans="1:6" x14ac:dyDescent="0.25">
      <c r="A436" s="3">
        <v>433</v>
      </c>
      <c r="B436" s="3" t="s">
        <v>640</v>
      </c>
      <c r="C436" s="16">
        <v>0</v>
      </c>
      <c r="D436" s="16">
        <v>0</v>
      </c>
      <c r="E436" s="3" t="s">
        <v>631</v>
      </c>
      <c r="F436" s="3" t="s">
        <v>640</v>
      </c>
    </row>
    <row r="437" spans="1:6" x14ac:dyDescent="0.25">
      <c r="A437" s="3">
        <v>434</v>
      </c>
      <c r="B437" s="3" t="s">
        <v>640</v>
      </c>
      <c r="C437" s="16">
        <v>0</v>
      </c>
      <c r="D437" s="16">
        <v>0</v>
      </c>
      <c r="E437" s="3" t="s">
        <v>631</v>
      </c>
      <c r="F437" s="3" t="s">
        <v>640</v>
      </c>
    </row>
    <row r="438" spans="1:6" x14ac:dyDescent="0.25">
      <c r="A438" s="3">
        <v>435</v>
      </c>
      <c r="B438" s="3" t="s">
        <v>640</v>
      </c>
      <c r="C438" s="16">
        <v>0</v>
      </c>
      <c r="D438" s="16">
        <v>0</v>
      </c>
      <c r="E438" s="3" t="s">
        <v>631</v>
      </c>
      <c r="F438" s="3" t="s">
        <v>640</v>
      </c>
    </row>
    <row r="439" spans="1:6" x14ac:dyDescent="0.25">
      <c r="A439" s="3">
        <v>436</v>
      </c>
      <c r="B439" s="3" t="s">
        <v>640</v>
      </c>
      <c r="C439" s="16">
        <v>0</v>
      </c>
      <c r="D439" s="16">
        <v>0</v>
      </c>
      <c r="E439" s="3" t="s">
        <v>631</v>
      </c>
      <c r="F439" s="3" t="s">
        <v>640</v>
      </c>
    </row>
    <row r="440" spans="1:6" x14ac:dyDescent="0.25">
      <c r="A440" s="3">
        <v>437</v>
      </c>
      <c r="B440" s="3" t="s">
        <v>640</v>
      </c>
      <c r="C440" s="16">
        <v>0</v>
      </c>
      <c r="D440" s="16">
        <v>0</v>
      </c>
      <c r="E440" s="3" t="s">
        <v>631</v>
      </c>
      <c r="F440" s="3" t="s">
        <v>640</v>
      </c>
    </row>
    <row r="441" spans="1:6" x14ac:dyDescent="0.25">
      <c r="A441" s="3">
        <v>438</v>
      </c>
      <c r="B441" s="3" t="s">
        <v>640</v>
      </c>
      <c r="C441" s="16">
        <v>0</v>
      </c>
      <c r="D441" s="16">
        <v>0</v>
      </c>
      <c r="E441" s="3" t="s">
        <v>631</v>
      </c>
      <c r="F441" s="3" t="s">
        <v>640</v>
      </c>
    </row>
    <row r="442" spans="1:6" x14ac:dyDescent="0.25">
      <c r="A442" s="3">
        <v>439</v>
      </c>
      <c r="B442" s="3" t="s">
        <v>640</v>
      </c>
      <c r="C442" s="16">
        <v>0</v>
      </c>
      <c r="D442" s="16">
        <v>0</v>
      </c>
      <c r="E442" s="3" t="s">
        <v>631</v>
      </c>
      <c r="F442" s="3" t="s">
        <v>640</v>
      </c>
    </row>
    <row r="443" spans="1:6" x14ac:dyDescent="0.25">
      <c r="A443" s="3">
        <v>440</v>
      </c>
      <c r="B443" s="3" t="s">
        <v>640</v>
      </c>
      <c r="C443" s="16">
        <v>0</v>
      </c>
      <c r="D443" s="16">
        <v>0</v>
      </c>
      <c r="E443" s="3" t="s">
        <v>631</v>
      </c>
      <c r="F443" s="3" t="s">
        <v>640</v>
      </c>
    </row>
    <row r="444" spans="1:6" x14ac:dyDescent="0.25">
      <c r="A444" s="3">
        <v>441</v>
      </c>
      <c r="B444" s="3" t="s">
        <v>640</v>
      </c>
      <c r="C444" s="16">
        <v>0</v>
      </c>
      <c r="D444" s="16">
        <v>0</v>
      </c>
      <c r="E444" s="3" t="s">
        <v>631</v>
      </c>
      <c r="F444" s="3" t="s">
        <v>640</v>
      </c>
    </row>
    <row r="445" spans="1:6" x14ac:dyDescent="0.25">
      <c r="A445" s="3">
        <v>442</v>
      </c>
      <c r="B445" s="3" t="s">
        <v>640</v>
      </c>
      <c r="C445" s="16">
        <v>0</v>
      </c>
      <c r="D445" s="16">
        <v>0</v>
      </c>
      <c r="E445" s="3" t="s">
        <v>631</v>
      </c>
      <c r="F445" s="3" t="s">
        <v>640</v>
      </c>
    </row>
    <row r="446" spans="1:6" x14ac:dyDescent="0.25">
      <c r="A446" s="3">
        <v>443</v>
      </c>
      <c r="B446" s="3" t="s">
        <v>640</v>
      </c>
      <c r="C446" s="16">
        <v>0</v>
      </c>
      <c r="D446" s="16">
        <v>0</v>
      </c>
      <c r="E446" s="3" t="s">
        <v>631</v>
      </c>
      <c r="F446" s="3" t="s">
        <v>640</v>
      </c>
    </row>
    <row r="447" spans="1:6" x14ac:dyDescent="0.25">
      <c r="A447" s="3">
        <v>444</v>
      </c>
      <c r="B447" s="3" t="s">
        <v>640</v>
      </c>
      <c r="C447" s="16">
        <v>0</v>
      </c>
      <c r="D447" s="16">
        <v>0</v>
      </c>
      <c r="E447" s="3" t="s">
        <v>631</v>
      </c>
      <c r="F447" s="3" t="s">
        <v>640</v>
      </c>
    </row>
    <row r="448" spans="1:6" x14ac:dyDescent="0.25">
      <c r="A448" s="3">
        <v>445</v>
      </c>
      <c r="B448" s="3" t="s">
        <v>640</v>
      </c>
      <c r="C448" s="16">
        <v>0</v>
      </c>
      <c r="D448" s="16">
        <v>0</v>
      </c>
      <c r="E448" s="3" t="s">
        <v>631</v>
      </c>
      <c r="F448" s="3" t="s">
        <v>640</v>
      </c>
    </row>
    <row r="449" spans="1:6" x14ac:dyDescent="0.25">
      <c r="A449" s="3">
        <v>446</v>
      </c>
      <c r="B449" s="3" t="s">
        <v>640</v>
      </c>
      <c r="C449" s="16">
        <v>0</v>
      </c>
      <c r="D449" s="16">
        <v>0</v>
      </c>
      <c r="E449" s="3" t="s">
        <v>631</v>
      </c>
      <c r="F449" s="3" t="s">
        <v>640</v>
      </c>
    </row>
    <row r="450" spans="1:6" x14ac:dyDescent="0.25">
      <c r="A450" s="3">
        <v>447</v>
      </c>
      <c r="B450" s="3" t="s">
        <v>640</v>
      </c>
      <c r="C450" s="16">
        <v>0</v>
      </c>
      <c r="D450" s="16">
        <v>0</v>
      </c>
      <c r="E450" s="3" t="s">
        <v>631</v>
      </c>
      <c r="F450" s="3" t="s">
        <v>640</v>
      </c>
    </row>
    <row r="451" spans="1:6" x14ac:dyDescent="0.25">
      <c r="A451" s="3">
        <v>448</v>
      </c>
      <c r="B451" s="3" t="s">
        <v>640</v>
      </c>
      <c r="C451" s="16">
        <v>0</v>
      </c>
      <c r="D451" s="16">
        <v>0</v>
      </c>
      <c r="E451" s="3" t="s">
        <v>631</v>
      </c>
      <c r="F451" s="3" t="s">
        <v>640</v>
      </c>
    </row>
    <row r="452" spans="1:6" x14ac:dyDescent="0.25">
      <c r="A452" s="3">
        <v>449</v>
      </c>
      <c r="B452" s="3" t="s">
        <v>640</v>
      </c>
      <c r="C452" s="16">
        <v>0</v>
      </c>
      <c r="D452" s="16">
        <v>0</v>
      </c>
      <c r="E452" s="3" t="s">
        <v>631</v>
      </c>
      <c r="F452" s="3" t="s">
        <v>640</v>
      </c>
    </row>
    <row r="453" spans="1:6" x14ac:dyDescent="0.25">
      <c r="A453" s="3">
        <v>450</v>
      </c>
      <c r="B453" s="3" t="s">
        <v>640</v>
      </c>
      <c r="C453" s="16">
        <v>0</v>
      </c>
      <c r="D453" s="16">
        <v>0</v>
      </c>
      <c r="E453" s="3" t="s">
        <v>631</v>
      </c>
      <c r="F453" s="3" t="s">
        <v>640</v>
      </c>
    </row>
    <row r="454" spans="1:6" x14ac:dyDescent="0.25">
      <c r="A454" s="3">
        <v>451</v>
      </c>
      <c r="B454" s="3" t="s">
        <v>640</v>
      </c>
      <c r="C454" s="16">
        <v>0</v>
      </c>
      <c r="D454" s="16">
        <v>0</v>
      </c>
      <c r="E454" s="3" t="s">
        <v>631</v>
      </c>
      <c r="F454" s="3" t="s">
        <v>640</v>
      </c>
    </row>
    <row r="455" spans="1:6" x14ac:dyDescent="0.25">
      <c r="A455" s="3">
        <v>452</v>
      </c>
      <c r="B455" s="3" t="s">
        <v>640</v>
      </c>
      <c r="C455" s="16">
        <v>0</v>
      </c>
      <c r="D455" s="16">
        <v>0</v>
      </c>
      <c r="E455" s="3" t="s">
        <v>631</v>
      </c>
      <c r="F455" s="3" t="s">
        <v>640</v>
      </c>
    </row>
    <row r="456" spans="1:6" x14ac:dyDescent="0.25">
      <c r="A456" s="3">
        <v>453</v>
      </c>
      <c r="B456" s="3" t="s">
        <v>640</v>
      </c>
      <c r="C456" s="16">
        <v>0</v>
      </c>
      <c r="D456" s="16">
        <v>0</v>
      </c>
      <c r="E456" s="3" t="s">
        <v>631</v>
      </c>
      <c r="F456" s="3" t="s">
        <v>640</v>
      </c>
    </row>
    <row r="457" spans="1:6" x14ac:dyDescent="0.25">
      <c r="A457" s="3">
        <v>454</v>
      </c>
      <c r="B457" s="3" t="s">
        <v>640</v>
      </c>
      <c r="C457" s="16">
        <v>0</v>
      </c>
      <c r="D457" s="16">
        <v>0</v>
      </c>
      <c r="E457" s="3" t="s">
        <v>631</v>
      </c>
      <c r="F457" s="3" t="s">
        <v>640</v>
      </c>
    </row>
    <row r="458" spans="1:6" x14ac:dyDescent="0.25">
      <c r="A458" s="3">
        <v>455</v>
      </c>
      <c r="B458" s="3" t="s">
        <v>640</v>
      </c>
      <c r="C458" s="16">
        <v>0</v>
      </c>
      <c r="D458" s="16">
        <v>0</v>
      </c>
      <c r="E458" s="3" t="s">
        <v>631</v>
      </c>
      <c r="F458" s="3" t="s">
        <v>640</v>
      </c>
    </row>
    <row r="459" spans="1:6" x14ac:dyDescent="0.25">
      <c r="A459" s="3">
        <v>456</v>
      </c>
      <c r="B459" s="3" t="s">
        <v>640</v>
      </c>
      <c r="C459" s="16">
        <v>0</v>
      </c>
      <c r="D459" s="16">
        <v>0</v>
      </c>
      <c r="E459" s="3" t="s">
        <v>631</v>
      </c>
      <c r="F459" s="3" t="s">
        <v>640</v>
      </c>
    </row>
    <row r="460" spans="1:6" x14ac:dyDescent="0.25">
      <c r="A460" s="3">
        <v>457</v>
      </c>
      <c r="B460" s="3" t="s">
        <v>640</v>
      </c>
      <c r="C460" s="16">
        <v>0</v>
      </c>
      <c r="D460" s="16">
        <v>0</v>
      </c>
      <c r="E460" s="3" t="s">
        <v>631</v>
      </c>
      <c r="F460" s="3" t="s">
        <v>640</v>
      </c>
    </row>
    <row r="461" spans="1:6" x14ac:dyDescent="0.25">
      <c r="A461" s="3">
        <v>458</v>
      </c>
      <c r="B461" s="3" t="s">
        <v>640</v>
      </c>
      <c r="C461" s="16">
        <v>0</v>
      </c>
      <c r="D461" s="16">
        <v>0</v>
      </c>
      <c r="E461" s="3" t="s">
        <v>631</v>
      </c>
      <c r="F461" s="3" t="s">
        <v>640</v>
      </c>
    </row>
    <row r="462" spans="1:6" x14ac:dyDescent="0.25">
      <c r="A462" s="3">
        <v>459</v>
      </c>
      <c r="B462" s="3" t="s">
        <v>640</v>
      </c>
      <c r="C462" s="16">
        <v>0</v>
      </c>
      <c r="D462" s="16">
        <v>0</v>
      </c>
      <c r="E462" s="3" t="s">
        <v>631</v>
      </c>
      <c r="F462" s="3" t="s">
        <v>640</v>
      </c>
    </row>
    <row r="463" spans="1:6" x14ac:dyDescent="0.25">
      <c r="A463" s="3">
        <v>460</v>
      </c>
      <c r="B463" s="3" t="s">
        <v>640</v>
      </c>
      <c r="C463" s="16">
        <v>0</v>
      </c>
      <c r="D463" s="16">
        <v>0</v>
      </c>
      <c r="E463" s="3" t="s">
        <v>631</v>
      </c>
      <c r="F463" s="3" t="s">
        <v>640</v>
      </c>
    </row>
    <row r="464" spans="1:6" x14ac:dyDescent="0.25">
      <c r="A464" s="3">
        <v>461</v>
      </c>
      <c r="B464" s="3" t="s">
        <v>640</v>
      </c>
      <c r="C464" s="16">
        <v>0</v>
      </c>
      <c r="D464" s="16">
        <v>0</v>
      </c>
      <c r="E464" s="3" t="s">
        <v>631</v>
      </c>
      <c r="F464" s="3" t="s">
        <v>640</v>
      </c>
    </row>
    <row r="465" spans="1:6" x14ac:dyDescent="0.25">
      <c r="A465" s="3">
        <v>462</v>
      </c>
      <c r="B465" s="3" t="s">
        <v>640</v>
      </c>
      <c r="C465" s="16">
        <v>0</v>
      </c>
      <c r="D465" s="16">
        <v>0</v>
      </c>
      <c r="E465" s="3" t="s">
        <v>631</v>
      </c>
      <c r="F465" s="3" t="s">
        <v>640</v>
      </c>
    </row>
    <row r="466" spans="1:6" x14ac:dyDescent="0.25">
      <c r="A466" s="3">
        <v>463</v>
      </c>
      <c r="B466" s="3" t="s">
        <v>640</v>
      </c>
      <c r="C466" s="16">
        <v>0</v>
      </c>
      <c r="D466" s="16">
        <v>0</v>
      </c>
      <c r="E466" s="3" t="s">
        <v>631</v>
      </c>
      <c r="F466" s="3" t="s">
        <v>640</v>
      </c>
    </row>
    <row r="467" spans="1:6" x14ac:dyDescent="0.25">
      <c r="A467" s="3">
        <v>464</v>
      </c>
      <c r="B467" s="3" t="s">
        <v>640</v>
      </c>
      <c r="C467" s="16">
        <v>0</v>
      </c>
      <c r="D467" s="16">
        <v>0</v>
      </c>
      <c r="E467" s="3" t="s">
        <v>631</v>
      </c>
      <c r="F467" s="3" t="s">
        <v>640</v>
      </c>
    </row>
    <row r="468" spans="1:6" x14ac:dyDescent="0.25">
      <c r="A468" s="3">
        <v>465</v>
      </c>
      <c r="B468" s="3" t="s">
        <v>640</v>
      </c>
      <c r="C468" s="16">
        <v>0</v>
      </c>
      <c r="D468" s="16">
        <v>0</v>
      </c>
      <c r="E468" s="3" t="s">
        <v>631</v>
      </c>
      <c r="F468" s="3" t="s">
        <v>640</v>
      </c>
    </row>
    <row r="469" spans="1:6" x14ac:dyDescent="0.25">
      <c r="A469" s="3">
        <v>466</v>
      </c>
      <c r="B469" s="3" t="s">
        <v>640</v>
      </c>
      <c r="C469" s="16">
        <v>0</v>
      </c>
      <c r="D469" s="16">
        <v>0</v>
      </c>
      <c r="E469" s="3" t="s">
        <v>631</v>
      </c>
      <c r="F469" s="3" t="s">
        <v>640</v>
      </c>
    </row>
    <row r="470" spans="1:6" x14ac:dyDescent="0.25">
      <c r="A470" s="3">
        <v>467</v>
      </c>
      <c r="B470" s="3" t="s">
        <v>640</v>
      </c>
      <c r="C470" s="16">
        <v>0</v>
      </c>
      <c r="D470" s="16">
        <v>0</v>
      </c>
      <c r="E470" s="3" t="s">
        <v>631</v>
      </c>
      <c r="F470" s="3" t="s">
        <v>640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70"/>
  <sheetViews>
    <sheetView topLeftCell="A3" zoomScale="96" zoomScaleNormal="96" workbookViewId="0">
      <selection activeCell="H23" sqref="H23"/>
    </sheetView>
  </sheetViews>
  <sheetFormatPr baseColWidth="10" defaultColWidth="9.140625" defaultRowHeight="15" x14ac:dyDescent="0.25"/>
  <cols>
    <col min="1" max="1" width="4.42578125" bestFit="1" customWidth="1"/>
    <col min="2" max="2" width="52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641</v>
      </c>
      <c r="C4" s="3" t="s">
        <v>641</v>
      </c>
    </row>
    <row r="5" spans="1:3" x14ac:dyDescent="0.25">
      <c r="A5" s="3">
        <v>2</v>
      </c>
      <c r="B5" s="3" t="s">
        <v>641</v>
      </c>
      <c r="C5" s="3" t="s">
        <v>641</v>
      </c>
    </row>
    <row r="6" spans="1:3" x14ac:dyDescent="0.25">
      <c r="A6" s="3">
        <v>3</v>
      </c>
      <c r="B6" s="3" t="s">
        <v>641</v>
      </c>
      <c r="C6" s="3" t="s">
        <v>641</v>
      </c>
    </row>
    <row r="7" spans="1:3" x14ac:dyDescent="0.25">
      <c r="A7" s="3">
        <v>4</v>
      </c>
      <c r="B7" s="3" t="s">
        <v>641</v>
      </c>
      <c r="C7" s="3" t="s">
        <v>641</v>
      </c>
    </row>
    <row r="8" spans="1:3" x14ac:dyDescent="0.25">
      <c r="A8" s="3">
        <v>5</v>
      </c>
      <c r="B8" s="3" t="s">
        <v>641</v>
      </c>
      <c r="C8" s="3" t="s">
        <v>641</v>
      </c>
    </row>
    <row r="9" spans="1:3" x14ac:dyDescent="0.25">
      <c r="A9" s="3">
        <v>6</v>
      </c>
      <c r="B9" s="3" t="s">
        <v>641</v>
      </c>
      <c r="C9" s="3" t="s">
        <v>641</v>
      </c>
    </row>
    <row r="10" spans="1:3" x14ac:dyDescent="0.25">
      <c r="A10" s="3">
        <v>7</v>
      </c>
      <c r="B10" s="3" t="s">
        <v>641</v>
      </c>
      <c r="C10" s="3" t="s">
        <v>641</v>
      </c>
    </row>
    <row r="11" spans="1:3" x14ac:dyDescent="0.25">
      <c r="A11" s="3">
        <v>8</v>
      </c>
      <c r="B11" s="3" t="s">
        <v>641</v>
      </c>
      <c r="C11" s="3" t="s">
        <v>641</v>
      </c>
    </row>
    <row r="12" spans="1:3" x14ac:dyDescent="0.25">
      <c r="A12" s="3">
        <v>9</v>
      </c>
      <c r="B12" s="3" t="s">
        <v>641</v>
      </c>
      <c r="C12" s="3" t="s">
        <v>641</v>
      </c>
    </row>
    <row r="13" spans="1:3" x14ac:dyDescent="0.25">
      <c r="A13" s="3">
        <v>10</v>
      </c>
      <c r="B13" s="3" t="s">
        <v>641</v>
      </c>
      <c r="C13" s="3" t="s">
        <v>641</v>
      </c>
    </row>
    <row r="14" spans="1:3" x14ac:dyDescent="0.25">
      <c r="A14" s="3">
        <v>11</v>
      </c>
      <c r="B14" s="3" t="s">
        <v>641</v>
      </c>
      <c r="C14" s="3" t="s">
        <v>641</v>
      </c>
    </row>
    <row r="15" spans="1:3" x14ac:dyDescent="0.25">
      <c r="A15" s="3">
        <v>12</v>
      </c>
      <c r="B15" s="3" t="s">
        <v>641</v>
      </c>
      <c r="C15" s="3" t="s">
        <v>641</v>
      </c>
    </row>
    <row r="16" spans="1:3" x14ac:dyDescent="0.25">
      <c r="A16" s="3">
        <v>13</v>
      </c>
      <c r="B16" s="3" t="s">
        <v>641</v>
      </c>
      <c r="C16" s="3" t="s">
        <v>641</v>
      </c>
    </row>
    <row r="17" spans="1:3" x14ac:dyDescent="0.25">
      <c r="A17" s="3">
        <v>14</v>
      </c>
      <c r="B17" s="3" t="s">
        <v>641</v>
      </c>
      <c r="C17" s="3" t="s">
        <v>641</v>
      </c>
    </row>
    <row r="18" spans="1:3" x14ac:dyDescent="0.25">
      <c r="A18" s="3">
        <v>15</v>
      </c>
      <c r="B18" s="3" t="s">
        <v>641</v>
      </c>
      <c r="C18" s="3" t="s">
        <v>641</v>
      </c>
    </row>
    <row r="19" spans="1:3" x14ac:dyDescent="0.25">
      <c r="A19" s="3">
        <v>16</v>
      </c>
      <c r="B19" s="3" t="s">
        <v>641</v>
      </c>
      <c r="C19" s="3" t="s">
        <v>641</v>
      </c>
    </row>
    <row r="20" spans="1:3" x14ac:dyDescent="0.25">
      <c r="A20" s="3">
        <v>17</v>
      </c>
      <c r="B20" s="3" t="s">
        <v>641</v>
      </c>
      <c r="C20" s="3" t="s">
        <v>641</v>
      </c>
    </row>
    <row r="21" spans="1:3" x14ac:dyDescent="0.25">
      <c r="A21" s="3">
        <v>18</v>
      </c>
      <c r="B21" s="3" t="s">
        <v>641</v>
      </c>
      <c r="C21" s="3" t="s">
        <v>641</v>
      </c>
    </row>
    <row r="22" spans="1:3" x14ac:dyDescent="0.25">
      <c r="A22" s="3">
        <v>19</v>
      </c>
      <c r="B22" s="3" t="s">
        <v>641</v>
      </c>
      <c r="C22" s="3" t="s">
        <v>641</v>
      </c>
    </row>
    <row r="23" spans="1:3" x14ac:dyDescent="0.25">
      <c r="A23" s="3">
        <v>20</v>
      </c>
      <c r="B23" s="3" t="s">
        <v>641</v>
      </c>
      <c r="C23" s="3" t="s">
        <v>641</v>
      </c>
    </row>
    <row r="24" spans="1:3" x14ac:dyDescent="0.25">
      <c r="A24" s="3">
        <v>21</v>
      </c>
      <c r="B24" s="3" t="s">
        <v>641</v>
      </c>
      <c r="C24" s="3" t="s">
        <v>641</v>
      </c>
    </row>
    <row r="25" spans="1:3" x14ac:dyDescent="0.25">
      <c r="A25" s="3">
        <v>22</v>
      </c>
      <c r="B25" s="3" t="s">
        <v>641</v>
      </c>
      <c r="C25" s="3" t="s">
        <v>641</v>
      </c>
    </row>
    <row r="26" spans="1:3" x14ac:dyDescent="0.25">
      <c r="A26" s="3">
        <v>23</v>
      </c>
      <c r="B26" s="3" t="s">
        <v>641</v>
      </c>
      <c r="C26" s="3" t="s">
        <v>641</v>
      </c>
    </row>
    <row r="27" spans="1:3" x14ac:dyDescent="0.25">
      <c r="A27" s="3">
        <v>24</v>
      </c>
      <c r="B27" s="3" t="s">
        <v>641</v>
      </c>
      <c r="C27" s="3" t="s">
        <v>641</v>
      </c>
    </row>
    <row r="28" spans="1:3" x14ac:dyDescent="0.25">
      <c r="A28" s="3">
        <v>25</v>
      </c>
      <c r="B28" s="3" t="s">
        <v>641</v>
      </c>
      <c r="C28" s="3" t="s">
        <v>641</v>
      </c>
    </row>
    <row r="29" spans="1:3" x14ac:dyDescent="0.25">
      <c r="A29" s="3">
        <v>26</v>
      </c>
      <c r="B29" s="3" t="s">
        <v>641</v>
      </c>
      <c r="C29" s="3" t="s">
        <v>641</v>
      </c>
    </row>
    <row r="30" spans="1:3" x14ac:dyDescent="0.25">
      <c r="A30" s="3">
        <v>27</v>
      </c>
      <c r="B30" s="3" t="s">
        <v>641</v>
      </c>
      <c r="C30" s="3" t="s">
        <v>641</v>
      </c>
    </row>
    <row r="31" spans="1:3" x14ac:dyDescent="0.25">
      <c r="A31" s="3">
        <v>28</v>
      </c>
      <c r="B31" s="3" t="s">
        <v>641</v>
      </c>
      <c r="C31" s="3" t="s">
        <v>641</v>
      </c>
    </row>
    <row r="32" spans="1:3" x14ac:dyDescent="0.25">
      <c r="A32" s="3">
        <v>29</v>
      </c>
      <c r="B32" s="3" t="s">
        <v>641</v>
      </c>
      <c r="C32" s="3" t="s">
        <v>641</v>
      </c>
    </row>
    <row r="33" spans="1:3" x14ac:dyDescent="0.25">
      <c r="A33" s="3">
        <v>30</v>
      </c>
      <c r="B33" s="3" t="s">
        <v>641</v>
      </c>
      <c r="C33" s="3" t="s">
        <v>641</v>
      </c>
    </row>
    <row r="34" spans="1:3" x14ac:dyDescent="0.25">
      <c r="A34" s="3">
        <v>31</v>
      </c>
      <c r="B34" s="3" t="s">
        <v>641</v>
      </c>
      <c r="C34" s="3" t="s">
        <v>641</v>
      </c>
    </row>
    <row r="35" spans="1:3" x14ac:dyDescent="0.25">
      <c r="A35" s="3">
        <v>32</v>
      </c>
      <c r="B35" s="3" t="s">
        <v>641</v>
      </c>
      <c r="C35" s="3" t="s">
        <v>641</v>
      </c>
    </row>
    <row r="36" spans="1:3" x14ac:dyDescent="0.25">
      <c r="A36" s="3">
        <v>33</v>
      </c>
      <c r="B36" s="3" t="s">
        <v>641</v>
      </c>
      <c r="C36" s="3" t="s">
        <v>641</v>
      </c>
    </row>
    <row r="37" spans="1:3" x14ac:dyDescent="0.25">
      <c r="A37" s="3">
        <v>34</v>
      </c>
      <c r="B37" s="3" t="s">
        <v>641</v>
      </c>
      <c r="C37" s="3" t="s">
        <v>641</v>
      </c>
    </row>
    <row r="38" spans="1:3" x14ac:dyDescent="0.25">
      <c r="A38" s="3">
        <v>35</v>
      </c>
      <c r="B38" s="3" t="s">
        <v>641</v>
      </c>
      <c r="C38" s="3" t="s">
        <v>641</v>
      </c>
    </row>
    <row r="39" spans="1:3" x14ac:dyDescent="0.25">
      <c r="A39" s="3">
        <v>36</v>
      </c>
      <c r="B39" s="3" t="s">
        <v>641</v>
      </c>
      <c r="C39" s="3" t="s">
        <v>641</v>
      </c>
    </row>
    <row r="40" spans="1:3" x14ac:dyDescent="0.25">
      <c r="A40" s="3">
        <v>37</v>
      </c>
      <c r="B40" s="3" t="s">
        <v>641</v>
      </c>
      <c r="C40" s="3" t="s">
        <v>641</v>
      </c>
    </row>
    <row r="41" spans="1:3" x14ac:dyDescent="0.25">
      <c r="A41" s="3">
        <v>38</v>
      </c>
      <c r="B41" s="3" t="s">
        <v>641</v>
      </c>
      <c r="C41" s="3" t="s">
        <v>641</v>
      </c>
    </row>
    <row r="42" spans="1:3" x14ac:dyDescent="0.25">
      <c r="A42" s="3">
        <v>39</v>
      </c>
      <c r="B42" s="3" t="s">
        <v>641</v>
      </c>
      <c r="C42" s="3" t="s">
        <v>641</v>
      </c>
    </row>
    <row r="43" spans="1:3" x14ac:dyDescent="0.25">
      <c r="A43" s="3">
        <v>40</v>
      </c>
      <c r="B43" s="3" t="s">
        <v>641</v>
      </c>
      <c r="C43" s="3" t="s">
        <v>641</v>
      </c>
    </row>
    <row r="44" spans="1:3" x14ac:dyDescent="0.25">
      <c r="A44" s="3">
        <v>41</v>
      </c>
      <c r="B44" s="3" t="s">
        <v>641</v>
      </c>
      <c r="C44" s="3" t="s">
        <v>641</v>
      </c>
    </row>
    <row r="45" spans="1:3" x14ac:dyDescent="0.25">
      <c r="A45" s="3">
        <v>42</v>
      </c>
      <c r="B45" s="3" t="s">
        <v>641</v>
      </c>
      <c r="C45" s="3" t="s">
        <v>641</v>
      </c>
    </row>
    <row r="46" spans="1:3" x14ac:dyDescent="0.25">
      <c r="A46" s="3">
        <v>43</v>
      </c>
      <c r="B46" s="3" t="s">
        <v>641</v>
      </c>
      <c r="C46" s="3" t="s">
        <v>641</v>
      </c>
    </row>
    <row r="47" spans="1:3" x14ac:dyDescent="0.25">
      <c r="A47" s="3">
        <v>44</v>
      </c>
      <c r="B47" s="3" t="s">
        <v>641</v>
      </c>
      <c r="C47" s="3" t="s">
        <v>641</v>
      </c>
    </row>
    <row r="48" spans="1:3" x14ac:dyDescent="0.25">
      <c r="A48" s="3">
        <v>45</v>
      </c>
      <c r="B48" s="3" t="s">
        <v>641</v>
      </c>
      <c r="C48" s="3" t="s">
        <v>641</v>
      </c>
    </row>
    <row r="49" spans="1:3" x14ac:dyDescent="0.25">
      <c r="A49" s="3">
        <v>46</v>
      </c>
      <c r="B49" s="3" t="s">
        <v>641</v>
      </c>
      <c r="C49" s="3" t="s">
        <v>641</v>
      </c>
    </row>
    <row r="50" spans="1:3" x14ac:dyDescent="0.25">
      <c r="A50" s="3">
        <v>47</v>
      </c>
      <c r="B50" s="3" t="s">
        <v>641</v>
      </c>
      <c r="C50" s="3" t="s">
        <v>641</v>
      </c>
    </row>
    <row r="51" spans="1:3" x14ac:dyDescent="0.25">
      <c r="A51" s="3">
        <v>48</v>
      </c>
      <c r="B51" s="3" t="s">
        <v>641</v>
      </c>
      <c r="C51" s="3" t="s">
        <v>641</v>
      </c>
    </row>
    <row r="52" spans="1:3" x14ac:dyDescent="0.25">
      <c r="A52" s="3">
        <v>49</v>
      </c>
      <c r="B52" s="3" t="s">
        <v>641</v>
      </c>
      <c r="C52" s="3" t="s">
        <v>641</v>
      </c>
    </row>
    <row r="53" spans="1:3" x14ac:dyDescent="0.25">
      <c r="A53" s="3">
        <v>50</v>
      </c>
      <c r="B53" s="3" t="s">
        <v>641</v>
      </c>
      <c r="C53" s="3" t="s">
        <v>641</v>
      </c>
    </row>
    <row r="54" spans="1:3" x14ac:dyDescent="0.25">
      <c r="A54" s="3">
        <v>51</v>
      </c>
      <c r="B54" s="3" t="s">
        <v>641</v>
      </c>
      <c r="C54" s="3" t="s">
        <v>641</v>
      </c>
    </row>
    <row r="55" spans="1:3" x14ac:dyDescent="0.25">
      <c r="A55" s="3">
        <v>52</v>
      </c>
      <c r="B55" s="3" t="s">
        <v>641</v>
      </c>
      <c r="C55" s="3" t="s">
        <v>641</v>
      </c>
    </row>
    <row r="56" spans="1:3" x14ac:dyDescent="0.25">
      <c r="A56" s="3">
        <v>53</v>
      </c>
      <c r="B56" s="3" t="s">
        <v>641</v>
      </c>
      <c r="C56" s="3" t="s">
        <v>641</v>
      </c>
    </row>
    <row r="57" spans="1:3" x14ac:dyDescent="0.25">
      <c r="A57" s="3">
        <v>54</v>
      </c>
      <c r="B57" s="3" t="s">
        <v>641</v>
      </c>
      <c r="C57" s="3" t="s">
        <v>641</v>
      </c>
    </row>
    <row r="58" spans="1:3" x14ac:dyDescent="0.25">
      <c r="A58" s="3">
        <v>55</v>
      </c>
      <c r="B58" s="3" t="s">
        <v>641</v>
      </c>
      <c r="C58" s="3" t="s">
        <v>641</v>
      </c>
    </row>
    <row r="59" spans="1:3" x14ac:dyDescent="0.25">
      <c r="A59" s="3">
        <v>56</v>
      </c>
      <c r="B59" s="3" t="s">
        <v>641</v>
      </c>
      <c r="C59" s="3" t="s">
        <v>641</v>
      </c>
    </row>
    <row r="60" spans="1:3" x14ac:dyDescent="0.25">
      <c r="A60" s="3">
        <v>57</v>
      </c>
      <c r="B60" s="3" t="s">
        <v>641</v>
      </c>
      <c r="C60" s="3" t="s">
        <v>641</v>
      </c>
    </row>
    <row r="61" spans="1:3" x14ac:dyDescent="0.25">
      <c r="A61" s="3">
        <v>58</v>
      </c>
      <c r="B61" s="3" t="s">
        <v>641</v>
      </c>
      <c r="C61" s="3" t="s">
        <v>641</v>
      </c>
    </row>
    <row r="62" spans="1:3" x14ac:dyDescent="0.25">
      <c r="A62" s="3">
        <v>59</v>
      </c>
      <c r="B62" s="3" t="s">
        <v>641</v>
      </c>
      <c r="C62" s="3" t="s">
        <v>641</v>
      </c>
    </row>
    <row r="63" spans="1:3" x14ac:dyDescent="0.25">
      <c r="A63" s="3">
        <v>60</v>
      </c>
      <c r="B63" s="3" t="s">
        <v>641</v>
      </c>
      <c r="C63" s="3" t="s">
        <v>641</v>
      </c>
    </row>
    <row r="64" spans="1:3" x14ac:dyDescent="0.25">
      <c r="A64" s="3">
        <v>61</v>
      </c>
      <c r="B64" s="3" t="s">
        <v>641</v>
      </c>
      <c r="C64" s="3" t="s">
        <v>641</v>
      </c>
    </row>
    <row r="65" spans="1:3" x14ac:dyDescent="0.25">
      <c r="A65" s="3">
        <v>62</v>
      </c>
      <c r="B65" s="3" t="s">
        <v>641</v>
      </c>
      <c r="C65" s="3" t="s">
        <v>641</v>
      </c>
    </row>
    <row r="66" spans="1:3" x14ac:dyDescent="0.25">
      <c r="A66" s="3">
        <v>63</v>
      </c>
      <c r="B66" s="3" t="s">
        <v>641</v>
      </c>
      <c r="C66" s="3" t="s">
        <v>641</v>
      </c>
    </row>
    <row r="67" spans="1:3" x14ac:dyDescent="0.25">
      <c r="A67" s="3">
        <v>64</v>
      </c>
      <c r="B67" s="3" t="s">
        <v>641</v>
      </c>
      <c r="C67" s="3" t="s">
        <v>641</v>
      </c>
    </row>
    <row r="68" spans="1:3" x14ac:dyDescent="0.25">
      <c r="A68" s="3">
        <v>65</v>
      </c>
      <c r="B68" s="3" t="s">
        <v>641</v>
      </c>
      <c r="C68" s="3" t="s">
        <v>641</v>
      </c>
    </row>
    <row r="69" spans="1:3" x14ac:dyDescent="0.25">
      <c r="A69" s="3">
        <v>66</v>
      </c>
      <c r="B69" s="3" t="s">
        <v>641</v>
      </c>
      <c r="C69" s="3" t="s">
        <v>641</v>
      </c>
    </row>
    <row r="70" spans="1:3" x14ac:dyDescent="0.25">
      <c r="A70" s="3">
        <v>67</v>
      </c>
      <c r="B70" s="3" t="s">
        <v>641</v>
      </c>
      <c r="C70" s="3" t="s">
        <v>641</v>
      </c>
    </row>
    <row r="71" spans="1:3" x14ac:dyDescent="0.25">
      <c r="A71" s="3">
        <v>68</v>
      </c>
      <c r="B71" s="3" t="s">
        <v>641</v>
      </c>
      <c r="C71" s="3" t="s">
        <v>641</v>
      </c>
    </row>
    <row r="72" spans="1:3" x14ac:dyDescent="0.25">
      <c r="A72" s="3">
        <v>69</v>
      </c>
      <c r="B72" s="3" t="s">
        <v>641</v>
      </c>
      <c r="C72" s="3" t="s">
        <v>641</v>
      </c>
    </row>
    <row r="73" spans="1:3" x14ac:dyDescent="0.25">
      <c r="A73" s="3">
        <v>70</v>
      </c>
      <c r="B73" s="3" t="s">
        <v>641</v>
      </c>
      <c r="C73" s="3" t="s">
        <v>641</v>
      </c>
    </row>
    <row r="74" spans="1:3" x14ac:dyDescent="0.25">
      <c r="A74" s="3">
        <v>71</v>
      </c>
      <c r="B74" s="3" t="s">
        <v>641</v>
      </c>
      <c r="C74" s="3" t="s">
        <v>641</v>
      </c>
    </row>
    <row r="75" spans="1:3" x14ac:dyDescent="0.25">
      <c r="A75" s="3">
        <v>72</v>
      </c>
      <c r="B75" s="3" t="s">
        <v>641</v>
      </c>
      <c r="C75" s="3" t="s">
        <v>641</v>
      </c>
    </row>
    <row r="76" spans="1:3" x14ac:dyDescent="0.25">
      <c r="A76" s="3">
        <v>73</v>
      </c>
      <c r="B76" s="3" t="s">
        <v>641</v>
      </c>
      <c r="C76" s="3" t="s">
        <v>641</v>
      </c>
    </row>
    <row r="77" spans="1:3" x14ac:dyDescent="0.25">
      <c r="A77" s="3">
        <v>74</v>
      </c>
      <c r="B77" s="3" t="s">
        <v>641</v>
      </c>
      <c r="C77" s="3" t="s">
        <v>641</v>
      </c>
    </row>
    <row r="78" spans="1:3" x14ac:dyDescent="0.25">
      <c r="A78" s="3">
        <v>75</v>
      </c>
      <c r="B78" s="3" t="s">
        <v>641</v>
      </c>
      <c r="C78" s="3" t="s">
        <v>641</v>
      </c>
    </row>
    <row r="79" spans="1:3" x14ac:dyDescent="0.25">
      <c r="A79" s="3">
        <v>76</v>
      </c>
      <c r="B79" s="3" t="s">
        <v>641</v>
      </c>
      <c r="C79" s="3" t="s">
        <v>641</v>
      </c>
    </row>
    <row r="80" spans="1:3" x14ac:dyDescent="0.25">
      <c r="A80" s="3">
        <v>77</v>
      </c>
      <c r="B80" s="3" t="s">
        <v>641</v>
      </c>
      <c r="C80" s="3" t="s">
        <v>641</v>
      </c>
    </row>
    <row r="81" spans="1:3" x14ac:dyDescent="0.25">
      <c r="A81" s="3">
        <v>78</v>
      </c>
      <c r="B81" s="3" t="s">
        <v>641</v>
      </c>
      <c r="C81" s="3" t="s">
        <v>641</v>
      </c>
    </row>
    <row r="82" spans="1:3" x14ac:dyDescent="0.25">
      <c r="A82" s="3">
        <v>79</v>
      </c>
      <c r="B82" s="3" t="s">
        <v>641</v>
      </c>
      <c r="C82" s="3" t="s">
        <v>641</v>
      </c>
    </row>
    <row r="83" spans="1:3" x14ac:dyDescent="0.25">
      <c r="A83" s="3">
        <v>80</v>
      </c>
      <c r="B83" s="3" t="s">
        <v>641</v>
      </c>
      <c r="C83" s="3" t="s">
        <v>641</v>
      </c>
    </row>
    <row r="84" spans="1:3" x14ac:dyDescent="0.25">
      <c r="A84" s="3">
        <v>81</v>
      </c>
      <c r="B84" s="3" t="s">
        <v>641</v>
      </c>
      <c r="C84" s="3" t="s">
        <v>641</v>
      </c>
    </row>
    <row r="85" spans="1:3" x14ac:dyDescent="0.25">
      <c r="A85" s="3">
        <v>82</v>
      </c>
      <c r="B85" s="3" t="s">
        <v>641</v>
      </c>
      <c r="C85" s="3" t="s">
        <v>641</v>
      </c>
    </row>
    <row r="86" spans="1:3" x14ac:dyDescent="0.25">
      <c r="A86" s="3">
        <v>83</v>
      </c>
      <c r="B86" s="3" t="s">
        <v>641</v>
      </c>
      <c r="C86" s="3" t="s">
        <v>641</v>
      </c>
    </row>
    <row r="87" spans="1:3" x14ac:dyDescent="0.25">
      <c r="A87" s="3">
        <v>84</v>
      </c>
      <c r="B87" s="3" t="s">
        <v>641</v>
      </c>
      <c r="C87" s="3" t="s">
        <v>641</v>
      </c>
    </row>
    <row r="88" spans="1:3" x14ac:dyDescent="0.25">
      <c r="A88" s="3">
        <v>85</v>
      </c>
      <c r="B88" s="3" t="s">
        <v>641</v>
      </c>
      <c r="C88" s="3" t="s">
        <v>641</v>
      </c>
    </row>
    <row r="89" spans="1:3" x14ac:dyDescent="0.25">
      <c r="A89" s="3">
        <v>86</v>
      </c>
      <c r="B89" s="3" t="s">
        <v>641</v>
      </c>
      <c r="C89" s="3" t="s">
        <v>641</v>
      </c>
    </row>
    <row r="90" spans="1:3" x14ac:dyDescent="0.25">
      <c r="A90" s="3">
        <v>87</v>
      </c>
      <c r="B90" s="3" t="s">
        <v>641</v>
      </c>
      <c r="C90" s="3" t="s">
        <v>641</v>
      </c>
    </row>
    <row r="91" spans="1:3" x14ac:dyDescent="0.25">
      <c r="A91" s="3">
        <v>88</v>
      </c>
      <c r="B91" s="3" t="s">
        <v>641</v>
      </c>
      <c r="C91" s="3" t="s">
        <v>641</v>
      </c>
    </row>
    <row r="92" spans="1:3" x14ac:dyDescent="0.25">
      <c r="A92" s="3">
        <v>89</v>
      </c>
      <c r="B92" s="3" t="s">
        <v>641</v>
      </c>
      <c r="C92" s="3" t="s">
        <v>641</v>
      </c>
    </row>
    <row r="93" spans="1:3" x14ac:dyDescent="0.25">
      <c r="A93" s="3">
        <v>90</v>
      </c>
      <c r="B93" s="3" t="s">
        <v>641</v>
      </c>
      <c r="C93" s="3" t="s">
        <v>641</v>
      </c>
    </row>
    <row r="94" spans="1:3" x14ac:dyDescent="0.25">
      <c r="A94" s="3">
        <v>91</v>
      </c>
      <c r="B94" s="3" t="s">
        <v>641</v>
      </c>
      <c r="C94" s="3" t="s">
        <v>641</v>
      </c>
    </row>
    <row r="95" spans="1:3" x14ac:dyDescent="0.25">
      <c r="A95" s="3">
        <v>92</v>
      </c>
      <c r="B95" s="3" t="s">
        <v>641</v>
      </c>
      <c r="C95" s="3" t="s">
        <v>641</v>
      </c>
    </row>
    <row r="96" spans="1:3" x14ac:dyDescent="0.25">
      <c r="A96" s="3">
        <v>93</v>
      </c>
      <c r="B96" s="3" t="s">
        <v>641</v>
      </c>
      <c r="C96" s="3" t="s">
        <v>641</v>
      </c>
    </row>
    <row r="97" spans="1:3" x14ac:dyDescent="0.25">
      <c r="A97" s="3">
        <v>94</v>
      </c>
      <c r="B97" s="3" t="s">
        <v>641</v>
      </c>
      <c r="C97" s="3" t="s">
        <v>641</v>
      </c>
    </row>
    <row r="98" spans="1:3" x14ac:dyDescent="0.25">
      <c r="A98" s="3">
        <v>95</v>
      </c>
      <c r="B98" s="3" t="s">
        <v>641</v>
      </c>
      <c r="C98" s="3" t="s">
        <v>641</v>
      </c>
    </row>
    <row r="99" spans="1:3" x14ac:dyDescent="0.25">
      <c r="A99" s="3">
        <v>96</v>
      </c>
      <c r="B99" s="3" t="s">
        <v>641</v>
      </c>
      <c r="C99" s="3" t="s">
        <v>641</v>
      </c>
    </row>
    <row r="100" spans="1:3" x14ac:dyDescent="0.25">
      <c r="A100" s="3">
        <v>97</v>
      </c>
      <c r="B100" s="3" t="s">
        <v>641</v>
      </c>
      <c r="C100" s="3" t="s">
        <v>641</v>
      </c>
    </row>
    <row r="101" spans="1:3" x14ac:dyDescent="0.25">
      <c r="A101" s="3">
        <v>98</v>
      </c>
      <c r="B101" s="3" t="s">
        <v>641</v>
      </c>
      <c r="C101" s="3" t="s">
        <v>641</v>
      </c>
    </row>
    <row r="102" spans="1:3" x14ac:dyDescent="0.25">
      <c r="A102" s="3">
        <v>99</v>
      </c>
      <c r="B102" s="3" t="s">
        <v>641</v>
      </c>
      <c r="C102" s="3" t="s">
        <v>641</v>
      </c>
    </row>
    <row r="103" spans="1:3" x14ac:dyDescent="0.25">
      <c r="A103" s="3">
        <v>100</v>
      </c>
      <c r="B103" s="3" t="s">
        <v>641</v>
      </c>
      <c r="C103" s="3" t="s">
        <v>641</v>
      </c>
    </row>
    <row r="104" spans="1:3" x14ac:dyDescent="0.25">
      <c r="A104" s="3">
        <v>101</v>
      </c>
      <c r="B104" s="3" t="s">
        <v>641</v>
      </c>
      <c r="C104" s="3" t="s">
        <v>641</v>
      </c>
    </row>
    <row r="105" spans="1:3" x14ac:dyDescent="0.25">
      <c r="A105" s="3">
        <v>102</v>
      </c>
      <c r="B105" s="3" t="s">
        <v>641</v>
      </c>
      <c r="C105" s="3" t="s">
        <v>641</v>
      </c>
    </row>
    <row r="106" spans="1:3" x14ac:dyDescent="0.25">
      <c r="A106" s="3">
        <v>103</v>
      </c>
      <c r="B106" s="3" t="s">
        <v>641</v>
      </c>
      <c r="C106" s="3" t="s">
        <v>641</v>
      </c>
    </row>
    <row r="107" spans="1:3" x14ac:dyDescent="0.25">
      <c r="A107" s="3">
        <v>104</v>
      </c>
      <c r="B107" s="3" t="s">
        <v>641</v>
      </c>
      <c r="C107" s="3" t="s">
        <v>641</v>
      </c>
    </row>
    <row r="108" spans="1:3" x14ac:dyDescent="0.25">
      <c r="A108" s="3">
        <v>105</v>
      </c>
      <c r="B108" s="3" t="s">
        <v>641</v>
      </c>
      <c r="C108" s="3" t="s">
        <v>641</v>
      </c>
    </row>
    <row r="109" spans="1:3" x14ac:dyDescent="0.25">
      <c r="A109" s="3">
        <v>106</v>
      </c>
      <c r="B109" s="3" t="s">
        <v>641</v>
      </c>
      <c r="C109" s="3" t="s">
        <v>641</v>
      </c>
    </row>
    <row r="110" spans="1:3" x14ac:dyDescent="0.25">
      <c r="A110" s="3">
        <v>107</v>
      </c>
      <c r="B110" s="3" t="s">
        <v>641</v>
      </c>
      <c r="C110" s="3" t="s">
        <v>641</v>
      </c>
    </row>
    <row r="111" spans="1:3" x14ac:dyDescent="0.25">
      <c r="A111" s="3">
        <v>108</v>
      </c>
      <c r="B111" s="3" t="s">
        <v>641</v>
      </c>
      <c r="C111" s="3" t="s">
        <v>641</v>
      </c>
    </row>
    <row r="112" spans="1:3" x14ac:dyDescent="0.25">
      <c r="A112" s="3">
        <v>109</v>
      </c>
      <c r="B112" s="3" t="s">
        <v>641</v>
      </c>
      <c r="C112" s="3" t="s">
        <v>641</v>
      </c>
    </row>
    <row r="113" spans="1:3" x14ac:dyDescent="0.25">
      <c r="A113" s="3">
        <v>110</v>
      </c>
      <c r="B113" s="3" t="s">
        <v>641</v>
      </c>
      <c r="C113" s="3" t="s">
        <v>641</v>
      </c>
    </row>
    <row r="114" spans="1:3" x14ac:dyDescent="0.25">
      <c r="A114" s="3">
        <v>111</v>
      </c>
      <c r="B114" s="3" t="s">
        <v>641</v>
      </c>
      <c r="C114" s="3" t="s">
        <v>641</v>
      </c>
    </row>
    <row r="115" spans="1:3" x14ac:dyDescent="0.25">
      <c r="A115" s="3">
        <v>112</v>
      </c>
      <c r="B115" s="3" t="s">
        <v>641</v>
      </c>
      <c r="C115" s="3" t="s">
        <v>641</v>
      </c>
    </row>
    <row r="116" spans="1:3" x14ac:dyDescent="0.25">
      <c r="A116" s="3">
        <v>113</v>
      </c>
      <c r="B116" s="3" t="s">
        <v>641</v>
      </c>
      <c r="C116" s="3" t="s">
        <v>641</v>
      </c>
    </row>
    <row r="117" spans="1:3" x14ac:dyDescent="0.25">
      <c r="A117" s="3">
        <v>114</v>
      </c>
      <c r="B117" s="3" t="s">
        <v>641</v>
      </c>
      <c r="C117" s="3" t="s">
        <v>641</v>
      </c>
    </row>
    <row r="118" spans="1:3" x14ac:dyDescent="0.25">
      <c r="A118" s="3">
        <v>115</v>
      </c>
      <c r="B118" s="3" t="s">
        <v>641</v>
      </c>
      <c r="C118" s="3" t="s">
        <v>641</v>
      </c>
    </row>
    <row r="119" spans="1:3" x14ac:dyDescent="0.25">
      <c r="A119" s="3">
        <v>116</v>
      </c>
      <c r="B119" s="3" t="s">
        <v>641</v>
      </c>
      <c r="C119" s="3" t="s">
        <v>641</v>
      </c>
    </row>
    <row r="120" spans="1:3" x14ac:dyDescent="0.25">
      <c r="A120" s="3">
        <v>117</v>
      </c>
      <c r="B120" s="3" t="s">
        <v>641</v>
      </c>
      <c r="C120" s="3" t="s">
        <v>641</v>
      </c>
    </row>
    <row r="121" spans="1:3" x14ac:dyDescent="0.25">
      <c r="A121" s="3">
        <v>118</v>
      </c>
      <c r="B121" s="3" t="s">
        <v>641</v>
      </c>
      <c r="C121" s="3" t="s">
        <v>641</v>
      </c>
    </row>
    <row r="122" spans="1:3" x14ac:dyDescent="0.25">
      <c r="A122" s="3">
        <v>119</v>
      </c>
      <c r="B122" s="3" t="s">
        <v>641</v>
      </c>
      <c r="C122" s="3" t="s">
        <v>641</v>
      </c>
    </row>
    <row r="123" spans="1:3" x14ac:dyDescent="0.25">
      <c r="A123" s="3">
        <v>120</v>
      </c>
      <c r="B123" s="3" t="s">
        <v>641</v>
      </c>
      <c r="C123" s="3" t="s">
        <v>641</v>
      </c>
    </row>
    <row r="124" spans="1:3" x14ac:dyDescent="0.25">
      <c r="A124" s="3">
        <v>121</v>
      </c>
      <c r="B124" s="3" t="s">
        <v>641</v>
      </c>
      <c r="C124" s="3" t="s">
        <v>641</v>
      </c>
    </row>
    <row r="125" spans="1:3" x14ac:dyDescent="0.25">
      <c r="A125" s="3">
        <v>122</v>
      </c>
      <c r="B125" s="3" t="s">
        <v>641</v>
      </c>
      <c r="C125" s="3" t="s">
        <v>641</v>
      </c>
    </row>
    <row r="126" spans="1:3" x14ac:dyDescent="0.25">
      <c r="A126" s="3">
        <v>123</v>
      </c>
      <c r="B126" s="3" t="s">
        <v>641</v>
      </c>
      <c r="C126" s="3" t="s">
        <v>641</v>
      </c>
    </row>
    <row r="127" spans="1:3" x14ac:dyDescent="0.25">
      <c r="A127" s="3">
        <v>124</v>
      </c>
      <c r="B127" s="3" t="s">
        <v>641</v>
      </c>
      <c r="C127" s="3" t="s">
        <v>641</v>
      </c>
    </row>
    <row r="128" spans="1:3" x14ac:dyDescent="0.25">
      <c r="A128" s="3">
        <v>125</v>
      </c>
      <c r="B128" s="3" t="s">
        <v>641</v>
      </c>
      <c r="C128" s="3" t="s">
        <v>641</v>
      </c>
    </row>
    <row r="129" spans="1:3" x14ac:dyDescent="0.25">
      <c r="A129" s="3">
        <v>126</v>
      </c>
      <c r="B129" s="3" t="s">
        <v>641</v>
      </c>
      <c r="C129" s="3" t="s">
        <v>641</v>
      </c>
    </row>
    <row r="130" spans="1:3" x14ac:dyDescent="0.25">
      <c r="A130" s="3">
        <v>127</v>
      </c>
      <c r="B130" s="3" t="s">
        <v>641</v>
      </c>
      <c r="C130" s="3" t="s">
        <v>641</v>
      </c>
    </row>
    <row r="131" spans="1:3" x14ac:dyDescent="0.25">
      <c r="A131" s="3">
        <v>128</v>
      </c>
      <c r="B131" s="3" t="s">
        <v>641</v>
      </c>
      <c r="C131" s="3" t="s">
        <v>641</v>
      </c>
    </row>
    <row r="132" spans="1:3" x14ac:dyDescent="0.25">
      <c r="A132" s="3">
        <v>129</v>
      </c>
      <c r="B132" s="3" t="s">
        <v>641</v>
      </c>
      <c r="C132" s="3" t="s">
        <v>641</v>
      </c>
    </row>
    <row r="133" spans="1:3" x14ac:dyDescent="0.25">
      <c r="A133" s="3">
        <v>130</v>
      </c>
      <c r="B133" s="3" t="s">
        <v>641</v>
      </c>
      <c r="C133" s="3" t="s">
        <v>641</v>
      </c>
    </row>
    <row r="134" spans="1:3" x14ac:dyDescent="0.25">
      <c r="A134" s="3">
        <v>131</v>
      </c>
      <c r="B134" s="3" t="s">
        <v>641</v>
      </c>
      <c r="C134" s="3" t="s">
        <v>641</v>
      </c>
    </row>
    <row r="135" spans="1:3" x14ac:dyDescent="0.25">
      <c r="A135" s="3">
        <v>132</v>
      </c>
      <c r="B135" s="3" t="s">
        <v>641</v>
      </c>
      <c r="C135" s="3" t="s">
        <v>641</v>
      </c>
    </row>
    <row r="136" spans="1:3" x14ac:dyDescent="0.25">
      <c r="A136" s="3">
        <v>133</v>
      </c>
      <c r="B136" s="3" t="s">
        <v>641</v>
      </c>
      <c r="C136" s="3" t="s">
        <v>641</v>
      </c>
    </row>
    <row r="137" spans="1:3" x14ac:dyDescent="0.25">
      <c r="A137" s="3">
        <v>134</v>
      </c>
      <c r="B137" s="3" t="s">
        <v>641</v>
      </c>
      <c r="C137" s="3" t="s">
        <v>641</v>
      </c>
    </row>
    <row r="138" spans="1:3" x14ac:dyDescent="0.25">
      <c r="A138" s="3">
        <v>135</v>
      </c>
      <c r="B138" s="3" t="s">
        <v>641</v>
      </c>
      <c r="C138" s="3" t="s">
        <v>641</v>
      </c>
    </row>
    <row r="139" spans="1:3" x14ac:dyDescent="0.25">
      <c r="A139" s="3">
        <v>136</v>
      </c>
      <c r="B139" s="3" t="s">
        <v>641</v>
      </c>
      <c r="C139" s="3" t="s">
        <v>641</v>
      </c>
    </row>
    <row r="140" spans="1:3" x14ac:dyDescent="0.25">
      <c r="A140" s="3">
        <v>137</v>
      </c>
      <c r="B140" s="3" t="s">
        <v>641</v>
      </c>
      <c r="C140" s="3" t="s">
        <v>641</v>
      </c>
    </row>
    <row r="141" spans="1:3" x14ac:dyDescent="0.25">
      <c r="A141" s="3">
        <v>138</v>
      </c>
      <c r="B141" s="3" t="s">
        <v>641</v>
      </c>
      <c r="C141" s="3" t="s">
        <v>641</v>
      </c>
    </row>
    <row r="142" spans="1:3" x14ac:dyDescent="0.25">
      <c r="A142" s="3">
        <v>139</v>
      </c>
      <c r="B142" s="3" t="s">
        <v>641</v>
      </c>
      <c r="C142" s="3" t="s">
        <v>641</v>
      </c>
    </row>
    <row r="143" spans="1:3" x14ac:dyDescent="0.25">
      <c r="A143" s="3">
        <v>140</v>
      </c>
      <c r="B143" s="3" t="s">
        <v>641</v>
      </c>
      <c r="C143" s="3" t="s">
        <v>641</v>
      </c>
    </row>
    <row r="144" spans="1:3" x14ac:dyDescent="0.25">
      <c r="A144" s="3">
        <v>141</v>
      </c>
      <c r="B144" s="3" t="s">
        <v>641</v>
      </c>
      <c r="C144" s="3" t="s">
        <v>641</v>
      </c>
    </row>
    <row r="145" spans="1:3" x14ac:dyDescent="0.25">
      <c r="A145" s="3">
        <v>142</v>
      </c>
      <c r="B145" s="3" t="s">
        <v>641</v>
      </c>
      <c r="C145" s="3" t="s">
        <v>641</v>
      </c>
    </row>
    <row r="146" spans="1:3" x14ac:dyDescent="0.25">
      <c r="A146" s="3">
        <v>143</v>
      </c>
      <c r="B146" s="3" t="s">
        <v>641</v>
      </c>
      <c r="C146" s="3" t="s">
        <v>641</v>
      </c>
    </row>
    <row r="147" spans="1:3" x14ac:dyDescent="0.25">
      <c r="A147" s="3">
        <v>144</v>
      </c>
      <c r="B147" s="3" t="s">
        <v>641</v>
      </c>
      <c r="C147" s="3" t="s">
        <v>641</v>
      </c>
    </row>
    <row r="148" spans="1:3" x14ac:dyDescent="0.25">
      <c r="A148" s="3">
        <v>145</v>
      </c>
      <c r="B148" s="3" t="s">
        <v>641</v>
      </c>
      <c r="C148" s="3" t="s">
        <v>641</v>
      </c>
    </row>
    <row r="149" spans="1:3" x14ac:dyDescent="0.25">
      <c r="A149" s="3">
        <v>146</v>
      </c>
      <c r="B149" s="3" t="s">
        <v>641</v>
      </c>
      <c r="C149" s="3" t="s">
        <v>641</v>
      </c>
    </row>
    <row r="150" spans="1:3" x14ac:dyDescent="0.25">
      <c r="A150" s="3">
        <v>147</v>
      </c>
      <c r="B150" s="3" t="s">
        <v>641</v>
      </c>
      <c r="C150" s="3" t="s">
        <v>641</v>
      </c>
    </row>
    <row r="151" spans="1:3" x14ac:dyDescent="0.25">
      <c r="A151" s="3">
        <v>148</v>
      </c>
      <c r="B151" s="3" t="s">
        <v>641</v>
      </c>
      <c r="C151" s="3" t="s">
        <v>641</v>
      </c>
    </row>
    <row r="152" spans="1:3" x14ac:dyDescent="0.25">
      <c r="A152" s="3">
        <v>149</v>
      </c>
      <c r="B152" s="3" t="s">
        <v>641</v>
      </c>
      <c r="C152" s="3" t="s">
        <v>641</v>
      </c>
    </row>
    <row r="153" spans="1:3" x14ac:dyDescent="0.25">
      <c r="A153" s="3">
        <v>150</v>
      </c>
      <c r="B153" s="3" t="s">
        <v>641</v>
      </c>
      <c r="C153" s="3" t="s">
        <v>641</v>
      </c>
    </row>
    <row r="154" spans="1:3" x14ac:dyDescent="0.25">
      <c r="A154" s="3">
        <v>151</v>
      </c>
      <c r="B154" s="3" t="s">
        <v>641</v>
      </c>
      <c r="C154" s="3" t="s">
        <v>641</v>
      </c>
    </row>
    <row r="155" spans="1:3" x14ac:dyDescent="0.25">
      <c r="A155" s="3">
        <v>152</v>
      </c>
      <c r="B155" s="3" t="s">
        <v>641</v>
      </c>
      <c r="C155" s="3" t="s">
        <v>641</v>
      </c>
    </row>
    <row r="156" spans="1:3" x14ac:dyDescent="0.25">
      <c r="A156" s="3">
        <v>153</v>
      </c>
      <c r="B156" s="3" t="s">
        <v>641</v>
      </c>
      <c r="C156" s="3" t="s">
        <v>641</v>
      </c>
    </row>
    <row r="157" spans="1:3" x14ac:dyDescent="0.25">
      <c r="A157" s="3">
        <v>154</v>
      </c>
      <c r="B157" s="3" t="s">
        <v>641</v>
      </c>
      <c r="C157" s="3" t="s">
        <v>641</v>
      </c>
    </row>
    <row r="158" spans="1:3" x14ac:dyDescent="0.25">
      <c r="A158" s="3">
        <v>155</v>
      </c>
      <c r="B158" s="3" t="s">
        <v>641</v>
      </c>
      <c r="C158" s="3" t="s">
        <v>641</v>
      </c>
    </row>
    <row r="159" spans="1:3" x14ac:dyDescent="0.25">
      <c r="A159" s="3">
        <v>156</v>
      </c>
      <c r="B159" s="3" t="s">
        <v>641</v>
      </c>
      <c r="C159" s="3" t="s">
        <v>641</v>
      </c>
    </row>
    <row r="160" spans="1:3" x14ac:dyDescent="0.25">
      <c r="A160" s="3">
        <v>157</v>
      </c>
      <c r="B160" s="3" t="s">
        <v>641</v>
      </c>
      <c r="C160" s="3" t="s">
        <v>641</v>
      </c>
    </row>
    <row r="161" spans="1:3" x14ac:dyDescent="0.25">
      <c r="A161" s="3">
        <v>158</v>
      </c>
      <c r="B161" s="3" t="s">
        <v>641</v>
      </c>
      <c r="C161" s="3" t="s">
        <v>641</v>
      </c>
    </row>
    <row r="162" spans="1:3" x14ac:dyDescent="0.25">
      <c r="A162" s="3">
        <v>159</v>
      </c>
      <c r="B162" s="3" t="s">
        <v>641</v>
      </c>
      <c r="C162" s="3" t="s">
        <v>641</v>
      </c>
    </row>
    <row r="163" spans="1:3" x14ac:dyDescent="0.25">
      <c r="A163" s="3">
        <v>160</v>
      </c>
      <c r="B163" s="3" t="s">
        <v>641</v>
      </c>
      <c r="C163" s="3" t="s">
        <v>641</v>
      </c>
    </row>
    <row r="164" spans="1:3" x14ac:dyDescent="0.25">
      <c r="A164" s="3">
        <v>161</v>
      </c>
      <c r="B164" s="3" t="s">
        <v>641</v>
      </c>
      <c r="C164" s="3" t="s">
        <v>641</v>
      </c>
    </row>
    <row r="165" spans="1:3" x14ac:dyDescent="0.25">
      <c r="A165" s="3">
        <v>162</v>
      </c>
      <c r="B165" s="3" t="s">
        <v>641</v>
      </c>
      <c r="C165" s="3" t="s">
        <v>641</v>
      </c>
    </row>
    <row r="166" spans="1:3" x14ac:dyDescent="0.25">
      <c r="A166" s="3">
        <v>163</v>
      </c>
      <c r="B166" s="3" t="s">
        <v>641</v>
      </c>
      <c r="C166" s="3" t="s">
        <v>641</v>
      </c>
    </row>
    <row r="167" spans="1:3" x14ac:dyDescent="0.25">
      <c r="A167" s="3">
        <v>164</v>
      </c>
      <c r="B167" s="3" t="s">
        <v>641</v>
      </c>
      <c r="C167" s="3" t="s">
        <v>641</v>
      </c>
    </row>
    <row r="168" spans="1:3" x14ac:dyDescent="0.25">
      <c r="A168" s="3">
        <v>165</v>
      </c>
      <c r="B168" s="3" t="s">
        <v>641</v>
      </c>
      <c r="C168" s="3" t="s">
        <v>641</v>
      </c>
    </row>
    <row r="169" spans="1:3" x14ac:dyDescent="0.25">
      <c r="A169" s="3">
        <v>166</v>
      </c>
      <c r="B169" s="3" t="s">
        <v>641</v>
      </c>
      <c r="C169" s="3" t="s">
        <v>641</v>
      </c>
    </row>
    <row r="170" spans="1:3" x14ac:dyDescent="0.25">
      <c r="A170" s="3">
        <v>167</v>
      </c>
      <c r="B170" s="3" t="s">
        <v>641</v>
      </c>
      <c r="C170" s="3" t="s">
        <v>641</v>
      </c>
    </row>
    <row r="171" spans="1:3" x14ac:dyDescent="0.25">
      <c r="A171" s="3">
        <v>168</v>
      </c>
      <c r="B171" s="3" t="s">
        <v>641</v>
      </c>
      <c r="C171" s="3" t="s">
        <v>641</v>
      </c>
    </row>
    <row r="172" spans="1:3" x14ac:dyDescent="0.25">
      <c r="A172" s="3">
        <v>169</v>
      </c>
      <c r="B172" s="3" t="s">
        <v>641</v>
      </c>
      <c r="C172" s="3" t="s">
        <v>641</v>
      </c>
    </row>
    <row r="173" spans="1:3" x14ac:dyDescent="0.25">
      <c r="A173" s="3">
        <v>170</v>
      </c>
      <c r="B173" s="3" t="s">
        <v>641</v>
      </c>
      <c r="C173" s="3" t="s">
        <v>641</v>
      </c>
    </row>
    <row r="174" spans="1:3" x14ac:dyDescent="0.25">
      <c r="A174" s="3">
        <v>171</v>
      </c>
      <c r="B174" s="3" t="s">
        <v>641</v>
      </c>
      <c r="C174" s="3" t="s">
        <v>641</v>
      </c>
    </row>
    <row r="175" spans="1:3" x14ac:dyDescent="0.25">
      <c r="A175" s="3">
        <v>172</v>
      </c>
      <c r="B175" s="3" t="s">
        <v>641</v>
      </c>
      <c r="C175" s="3" t="s">
        <v>641</v>
      </c>
    </row>
    <row r="176" spans="1:3" x14ac:dyDescent="0.25">
      <c r="A176" s="3">
        <v>173</v>
      </c>
      <c r="B176" s="3" t="s">
        <v>641</v>
      </c>
      <c r="C176" s="3" t="s">
        <v>641</v>
      </c>
    </row>
    <row r="177" spans="1:3" x14ac:dyDescent="0.25">
      <c r="A177" s="3">
        <v>174</v>
      </c>
      <c r="B177" s="3" t="s">
        <v>641</v>
      </c>
      <c r="C177" s="3" t="s">
        <v>641</v>
      </c>
    </row>
    <row r="178" spans="1:3" x14ac:dyDescent="0.25">
      <c r="A178" s="3">
        <v>175</v>
      </c>
      <c r="B178" s="3" t="s">
        <v>641</v>
      </c>
      <c r="C178" s="3" t="s">
        <v>641</v>
      </c>
    </row>
    <row r="179" spans="1:3" x14ac:dyDescent="0.25">
      <c r="A179" s="3">
        <v>176</v>
      </c>
      <c r="B179" s="3" t="s">
        <v>641</v>
      </c>
      <c r="C179" s="3" t="s">
        <v>641</v>
      </c>
    </row>
    <row r="180" spans="1:3" x14ac:dyDescent="0.25">
      <c r="A180" s="3">
        <v>177</v>
      </c>
      <c r="B180" s="3" t="s">
        <v>641</v>
      </c>
      <c r="C180" s="3" t="s">
        <v>641</v>
      </c>
    </row>
    <row r="181" spans="1:3" x14ac:dyDescent="0.25">
      <c r="A181" s="3">
        <v>178</v>
      </c>
      <c r="B181" s="3" t="s">
        <v>641</v>
      </c>
      <c r="C181" s="3" t="s">
        <v>641</v>
      </c>
    </row>
    <row r="182" spans="1:3" x14ac:dyDescent="0.25">
      <c r="A182" s="3">
        <v>179</v>
      </c>
      <c r="B182" s="3" t="s">
        <v>641</v>
      </c>
      <c r="C182" s="3" t="s">
        <v>641</v>
      </c>
    </row>
    <row r="183" spans="1:3" x14ac:dyDescent="0.25">
      <c r="A183" s="3">
        <v>180</v>
      </c>
      <c r="B183" s="3" t="s">
        <v>641</v>
      </c>
      <c r="C183" s="3" t="s">
        <v>641</v>
      </c>
    </row>
    <row r="184" spans="1:3" x14ac:dyDescent="0.25">
      <c r="A184" s="3">
        <v>181</v>
      </c>
      <c r="B184" s="3" t="s">
        <v>641</v>
      </c>
      <c r="C184" s="3" t="s">
        <v>641</v>
      </c>
    </row>
    <row r="185" spans="1:3" x14ac:dyDescent="0.25">
      <c r="A185" s="3">
        <v>182</v>
      </c>
      <c r="B185" s="3" t="s">
        <v>641</v>
      </c>
      <c r="C185" s="3" t="s">
        <v>641</v>
      </c>
    </row>
    <row r="186" spans="1:3" x14ac:dyDescent="0.25">
      <c r="A186" s="3">
        <v>183</v>
      </c>
      <c r="B186" s="3" t="s">
        <v>641</v>
      </c>
      <c r="C186" s="3" t="s">
        <v>641</v>
      </c>
    </row>
    <row r="187" spans="1:3" x14ac:dyDescent="0.25">
      <c r="A187" s="3">
        <v>184</v>
      </c>
      <c r="B187" s="3" t="s">
        <v>641</v>
      </c>
      <c r="C187" s="3" t="s">
        <v>641</v>
      </c>
    </row>
    <row r="188" spans="1:3" x14ac:dyDescent="0.25">
      <c r="A188" s="3">
        <v>185</v>
      </c>
      <c r="B188" s="3" t="s">
        <v>641</v>
      </c>
      <c r="C188" s="3" t="s">
        <v>641</v>
      </c>
    </row>
    <row r="189" spans="1:3" x14ac:dyDescent="0.25">
      <c r="A189" s="3">
        <v>186</v>
      </c>
      <c r="B189" s="3" t="s">
        <v>641</v>
      </c>
      <c r="C189" s="3" t="s">
        <v>641</v>
      </c>
    </row>
    <row r="190" spans="1:3" x14ac:dyDescent="0.25">
      <c r="A190" s="3">
        <v>187</v>
      </c>
      <c r="B190" s="3" t="s">
        <v>641</v>
      </c>
      <c r="C190" s="3" t="s">
        <v>641</v>
      </c>
    </row>
    <row r="191" spans="1:3" x14ac:dyDescent="0.25">
      <c r="A191" s="3">
        <v>188</v>
      </c>
      <c r="B191" s="3" t="s">
        <v>641</v>
      </c>
      <c r="C191" s="3" t="s">
        <v>641</v>
      </c>
    </row>
    <row r="192" spans="1:3" x14ac:dyDescent="0.25">
      <c r="A192" s="3">
        <v>189</v>
      </c>
      <c r="B192" s="3" t="s">
        <v>641</v>
      </c>
      <c r="C192" s="3" t="s">
        <v>641</v>
      </c>
    </row>
    <row r="193" spans="1:3" x14ac:dyDescent="0.25">
      <c r="A193" s="3">
        <v>190</v>
      </c>
      <c r="B193" s="3" t="s">
        <v>641</v>
      </c>
      <c r="C193" s="3" t="s">
        <v>641</v>
      </c>
    </row>
    <row r="194" spans="1:3" x14ac:dyDescent="0.25">
      <c r="A194" s="3">
        <v>191</v>
      </c>
      <c r="B194" s="3" t="s">
        <v>641</v>
      </c>
      <c r="C194" s="3" t="s">
        <v>641</v>
      </c>
    </row>
    <row r="195" spans="1:3" x14ac:dyDescent="0.25">
      <c r="A195" s="3">
        <v>192</v>
      </c>
      <c r="B195" s="3" t="s">
        <v>641</v>
      </c>
      <c r="C195" s="3" t="s">
        <v>641</v>
      </c>
    </row>
    <row r="196" spans="1:3" x14ac:dyDescent="0.25">
      <c r="A196" s="3">
        <v>193</v>
      </c>
      <c r="B196" s="3" t="s">
        <v>641</v>
      </c>
      <c r="C196" s="3" t="s">
        <v>641</v>
      </c>
    </row>
    <row r="197" spans="1:3" x14ac:dyDescent="0.25">
      <c r="A197" s="3">
        <v>194</v>
      </c>
      <c r="B197" s="3" t="s">
        <v>641</v>
      </c>
      <c r="C197" s="3" t="s">
        <v>641</v>
      </c>
    </row>
    <row r="198" spans="1:3" x14ac:dyDescent="0.25">
      <c r="A198" s="3">
        <v>195</v>
      </c>
      <c r="B198" s="3" t="s">
        <v>641</v>
      </c>
      <c r="C198" s="3" t="s">
        <v>641</v>
      </c>
    </row>
    <row r="199" spans="1:3" x14ac:dyDescent="0.25">
      <c r="A199" s="3">
        <v>196</v>
      </c>
      <c r="B199" s="3" t="s">
        <v>641</v>
      </c>
      <c r="C199" s="3" t="s">
        <v>641</v>
      </c>
    </row>
    <row r="200" spans="1:3" x14ac:dyDescent="0.25">
      <c r="A200" s="3">
        <v>197</v>
      </c>
      <c r="B200" s="3" t="s">
        <v>641</v>
      </c>
      <c r="C200" s="3" t="s">
        <v>641</v>
      </c>
    </row>
    <row r="201" spans="1:3" x14ac:dyDescent="0.25">
      <c r="A201" s="3">
        <v>198</v>
      </c>
      <c r="B201" s="3" t="s">
        <v>641</v>
      </c>
      <c r="C201" s="3" t="s">
        <v>641</v>
      </c>
    </row>
    <row r="202" spans="1:3" x14ac:dyDescent="0.25">
      <c r="A202" s="3">
        <v>199</v>
      </c>
      <c r="B202" s="3" t="s">
        <v>641</v>
      </c>
      <c r="C202" s="3" t="s">
        <v>641</v>
      </c>
    </row>
    <row r="203" spans="1:3" x14ac:dyDescent="0.25">
      <c r="A203" s="3">
        <v>200</v>
      </c>
      <c r="B203" s="3" t="s">
        <v>641</v>
      </c>
      <c r="C203" s="3" t="s">
        <v>641</v>
      </c>
    </row>
    <row r="204" spans="1:3" x14ac:dyDescent="0.25">
      <c r="A204" s="3">
        <v>201</v>
      </c>
      <c r="B204" s="3" t="s">
        <v>641</v>
      </c>
      <c r="C204" s="3" t="s">
        <v>641</v>
      </c>
    </row>
    <row r="205" spans="1:3" x14ac:dyDescent="0.25">
      <c r="A205" s="3">
        <v>202</v>
      </c>
      <c r="B205" s="3" t="s">
        <v>641</v>
      </c>
      <c r="C205" s="3" t="s">
        <v>641</v>
      </c>
    </row>
    <row r="206" spans="1:3" x14ac:dyDescent="0.25">
      <c r="A206" s="3">
        <v>203</v>
      </c>
      <c r="B206" s="3" t="s">
        <v>641</v>
      </c>
      <c r="C206" s="3" t="s">
        <v>641</v>
      </c>
    </row>
    <row r="207" spans="1:3" x14ac:dyDescent="0.25">
      <c r="A207" s="3">
        <v>204</v>
      </c>
      <c r="B207" s="3" t="s">
        <v>641</v>
      </c>
      <c r="C207" s="3" t="s">
        <v>641</v>
      </c>
    </row>
    <row r="208" spans="1:3" x14ac:dyDescent="0.25">
      <c r="A208" s="3">
        <v>205</v>
      </c>
      <c r="B208" s="3" t="s">
        <v>641</v>
      </c>
      <c r="C208" s="3" t="s">
        <v>641</v>
      </c>
    </row>
    <row r="209" spans="1:3" x14ac:dyDescent="0.25">
      <c r="A209" s="3">
        <v>206</v>
      </c>
      <c r="B209" s="3" t="s">
        <v>641</v>
      </c>
      <c r="C209" s="3" t="s">
        <v>641</v>
      </c>
    </row>
    <row r="210" spans="1:3" x14ac:dyDescent="0.25">
      <c r="A210" s="3">
        <v>207</v>
      </c>
      <c r="B210" s="3" t="s">
        <v>641</v>
      </c>
      <c r="C210" s="3" t="s">
        <v>641</v>
      </c>
    </row>
    <row r="211" spans="1:3" x14ac:dyDescent="0.25">
      <c r="A211" s="3">
        <v>208</v>
      </c>
      <c r="B211" s="3" t="s">
        <v>641</v>
      </c>
      <c r="C211" s="3" t="s">
        <v>641</v>
      </c>
    </row>
    <row r="212" spans="1:3" x14ac:dyDescent="0.25">
      <c r="A212" s="3">
        <v>209</v>
      </c>
      <c r="B212" s="3" t="s">
        <v>641</v>
      </c>
      <c r="C212" s="3" t="s">
        <v>641</v>
      </c>
    </row>
    <row r="213" spans="1:3" x14ac:dyDescent="0.25">
      <c r="A213" s="3">
        <v>210</v>
      </c>
      <c r="B213" s="3" t="s">
        <v>641</v>
      </c>
      <c r="C213" s="3" t="s">
        <v>641</v>
      </c>
    </row>
    <row r="214" spans="1:3" x14ac:dyDescent="0.25">
      <c r="A214" s="3">
        <v>211</v>
      </c>
      <c r="B214" s="3" t="s">
        <v>641</v>
      </c>
      <c r="C214" s="3" t="s">
        <v>641</v>
      </c>
    </row>
    <row r="215" spans="1:3" x14ac:dyDescent="0.25">
      <c r="A215" s="3">
        <v>212</v>
      </c>
      <c r="B215" s="3" t="s">
        <v>641</v>
      </c>
      <c r="C215" s="3" t="s">
        <v>641</v>
      </c>
    </row>
    <row r="216" spans="1:3" x14ac:dyDescent="0.25">
      <c r="A216" s="3">
        <v>213</v>
      </c>
      <c r="B216" s="3" t="s">
        <v>641</v>
      </c>
      <c r="C216" s="3" t="s">
        <v>641</v>
      </c>
    </row>
    <row r="217" spans="1:3" x14ac:dyDescent="0.25">
      <c r="A217" s="3">
        <v>214</v>
      </c>
      <c r="B217" s="3" t="s">
        <v>641</v>
      </c>
      <c r="C217" s="3" t="s">
        <v>641</v>
      </c>
    </row>
    <row r="218" spans="1:3" x14ac:dyDescent="0.25">
      <c r="A218" s="3">
        <v>215</v>
      </c>
      <c r="B218" s="3" t="s">
        <v>641</v>
      </c>
      <c r="C218" s="3" t="s">
        <v>641</v>
      </c>
    </row>
    <row r="219" spans="1:3" x14ac:dyDescent="0.25">
      <c r="A219" s="3">
        <v>216</v>
      </c>
      <c r="B219" s="3" t="s">
        <v>641</v>
      </c>
      <c r="C219" s="3" t="s">
        <v>641</v>
      </c>
    </row>
    <row r="220" spans="1:3" x14ac:dyDescent="0.25">
      <c r="A220" s="3">
        <v>217</v>
      </c>
      <c r="B220" s="3" t="s">
        <v>641</v>
      </c>
      <c r="C220" s="3" t="s">
        <v>641</v>
      </c>
    </row>
    <row r="221" spans="1:3" x14ac:dyDescent="0.25">
      <c r="A221" s="3">
        <v>218</v>
      </c>
      <c r="B221" s="3" t="s">
        <v>641</v>
      </c>
      <c r="C221" s="3" t="s">
        <v>641</v>
      </c>
    </row>
    <row r="222" spans="1:3" x14ac:dyDescent="0.25">
      <c r="A222" s="3">
        <v>219</v>
      </c>
      <c r="B222" s="3" t="s">
        <v>641</v>
      </c>
      <c r="C222" s="3" t="s">
        <v>641</v>
      </c>
    </row>
    <row r="223" spans="1:3" x14ac:dyDescent="0.25">
      <c r="A223" s="3">
        <v>220</v>
      </c>
      <c r="B223" s="3" t="s">
        <v>641</v>
      </c>
      <c r="C223" s="3" t="s">
        <v>641</v>
      </c>
    </row>
    <row r="224" spans="1:3" x14ac:dyDescent="0.25">
      <c r="A224" s="3">
        <v>221</v>
      </c>
      <c r="B224" s="3" t="s">
        <v>641</v>
      </c>
      <c r="C224" s="3" t="s">
        <v>641</v>
      </c>
    </row>
    <row r="225" spans="1:3" x14ac:dyDescent="0.25">
      <c r="A225" s="3">
        <v>222</v>
      </c>
      <c r="B225" s="3" t="s">
        <v>641</v>
      </c>
      <c r="C225" s="3" t="s">
        <v>641</v>
      </c>
    </row>
    <row r="226" spans="1:3" x14ac:dyDescent="0.25">
      <c r="A226" s="3">
        <v>223</v>
      </c>
      <c r="B226" s="3" t="s">
        <v>641</v>
      </c>
      <c r="C226" s="3" t="s">
        <v>641</v>
      </c>
    </row>
    <row r="227" spans="1:3" x14ac:dyDescent="0.25">
      <c r="A227" s="3">
        <v>224</v>
      </c>
      <c r="B227" s="3" t="s">
        <v>641</v>
      </c>
      <c r="C227" s="3" t="s">
        <v>641</v>
      </c>
    </row>
    <row r="228" spans="1:3" x14ac:dyDescent="0.25">
      <c r="A228" s="3">
        <v>225</v>
      </c>
      <c r="B228" s="3" t="s">
        <v>641</v>
      </c>
      <c r="C228" s="3" t="s">
        <v>641</v>
      </c>
    </row>
    <row r="229" spans="1:3" x14ac:dyDescent="0.25">
      <c r="A229" s="3">
        <v>226</v>
      </c>
      <c r="B229" s="3" t="s">
        <v>641</v>
      </c>
      <c r="C229" s="3" t="s">
        <v>641</v>
      </c>
    </row>
    <row r="230" spans="1:3" x14ac:dyDescent="0.25">
      <c r="A230" s="3">
        <v>227</v>
      </c>
      <c r="B230" s="3" t="s">
        <v>641</v>
      </c>
      <c r="C230" s="3" t="s">
        <v>641</v>
      </c>
    </row>
    <row r="231" spans="1:3" x14ac:dyDescent="0.25">
      <c r="A231" s="3">
        <v>228</v>
      </c>
      <c r="B231" s="3" t="s">
        <v>641</v>
      </c>
      <c r="C231" s="3" t="s">
        <v>641</v>
      </c>
    </row>
    <row r="232" spans="1:3" x14ac:dyDescent="0.25">
      <c r="A232" s="3">
        <v>229</v>
      </c>
      <c r="B232" s="3" t="s">
        <v>641</v>
      </c>
      <c r="C232" s="3" t="s">
        <v>641</v>
      </c>
    </row>
    <row r="233" spans="1:3" x14ac:dyDescent="0.25">
      <c r="A233" s="3">
        <v>230</v>
      </c>
      <c r="B233" s="3" t="s">
        <v>641</v>
      </c>
      <c r="C233" s="3" t="s">
        <v>641</v>
      </c>
    </row>
    <row r="234" spans="1:3" x14ac:dyDescent="0.25">
      <c r="A234" s="3">
        <v>231</v>
      </c>
      <c r="B234" s="3" t="s">
        <v>641</v>
      </c>
      <c r="C234" s="3" t="s">
        <v>641</v>
      </c>
    </row>
    <row r="235" spans="1:3" x14ac:dyDescent="0.25">
      <c r="A235" s="3">
        <v>232</v>
      </c>
      <c r="B235" s="3" t="s">
        <v>641</v>
      </c>
      <c r="C235" s="3" t="s">
        <v>641</v>
      </c>
    </row>
    <row r="236" spans="1:3" x14ac:dyDescent="0.25">
      <c r="A236" s="3">
        <v>233</v>
      </c>
      <c r="B236" s="3" t="s">
        <v>641</v>
      </c>
      <c r="C236" s="3" t="s">
        <v>641</v>
      </c>
    </row>
    <row r="237" spans="1:3" x14ac:dyDescent="0.25">
      <c r="A237" s="3">
        <v>234</v>
      </c>
      <c r="B237" s="3" t="s">
        <v>641</v>
      </c>
      <c r="C237" s="3" t="s">
        <v>641</v>
      </c>
    </row>
    <row r="238" spans="1:3" x14ac:dyDescent="0.25">
      <c r="A238" s="3">
        <v>235</v>
      </c>
      <c r="B238" s="3" t="s">
        <v>641</v>
      </c>
      <c r="C238" s="3" t="s">
        <v>641</v>
      </c>
    </row>
    <row r="239" spans="1:3" x14ac:dyDescent="0.25">
      <c r="A239" s="3">
        <v>236</v>
      </c>
      <c r="B239" s="3" t="s">
        <v>641</v>
      </c>
      <c r="C239" s="3" t="s">
        <v>641</v>
      </c>
    </row>
    <row r="240" spans="1:3" x14ac:dyDescent="0.25">
      <c r="A240" s="3">
        <v>237</v>
      </c>
      <c r="B240" s="3" t="s">
        <v>641</v>
      </c>
      <c r="C240" s="3" t="s">
        <v>641</v>
      </c>
    </row>
    <row r="241" spans="1:3" x14ac:dyDescent="0.25">
      <c r="A241" s="3">
        <v>238</v>
      </c>
      <c r="B241" s="3" t="s">
        <v>641</v>
      </c>
      <c r="C241" s="3" t="s">
        <v>641</v>
      </c>
    </row>
    <row r="242" spans="1:3" x14ac:dyDescent="0.25">
      <c r="A242" s="3">
        <v>239</v>
      </c>
      <c r="B242" s="3" t="s">
        <v>641</v>
      </c>
      <c r="C242" s="3" t="s">
        <v>641</v>
      </c>
    </row>
    <row r="243" spans="1:3" x14ac:dyDescent="0.25">
      <c r="A243" s="3">
        <v>240</v>
      </c>
      <c r="B243" s="3" t="s">
        <v>641</v>
      </c>
      <c r="C243" s="3" t="s">
        <v>641</v>
      </c>
    </row>
    <row r="244" spans="1:3" x14ac:dyDescent="0.25">
      <c r="A244" s="3">
        <v>241</v>
      </c>
      <c r="B244" s="3" t="s">
        <v>641</v>
      </c>
      <c r="C244" s="3" t="s">
        <v>641</v>
      </c>
    </row>
    <row r="245" spans="1:3" x14ac:dyDescent="0.25">
      <c r="A245" s="3">
        <v>242</v>
      </c>
      <c r="B245" s="3" t="s">
        <v>641</v>
      </c>
      <c r="C245" s="3" t="s">
        <v>641</v>
      </c>
    </row>
    <row r="246" spans="1:3" x14ac:dyDescent="0.25">
      <c r="A246" s="3">
        <v>243</v>
      </c>
      <c r="B246" s="3" t="s">
        <v>641</v>
      </c>
      <c r="C246" s="3" t="s">
        <v>641</v>
      </c>
    </row>
    <row r="247" spans="1:3" x14ac:dyDescent="0.25">
      <c r="A247" s="3">
        <v>244</v>
      </c>
      <c r="B247" s="3" t="s">
        <v>641</v>
      </c>
      <c r="C247" s="3" t="s">
        <v>641</v>
      </c>
    </row>
    <row r="248" spans="1:3" x14ac:dyDescent="0.25">
      <c r="A248" s="3">
        <v>245</v>
      </c>
      <c r="B248" s="3" t="s">
        <v>641</v>
      </c>
      <c r="C248" s="3" t="s">
        <v>641</v>
      </c>
    </row>
    <row r="249" spans="1:3" x14ac:dyDescent="0.25">
      <c r="A249" s="3">
        <v>246</v>
      </c>
      <c r="B249" s="3" t="s">
        <v>641</v>
      </c>
      <c r="C249" s="3" t="s">
        <v>641</v>
      </c>
    </row>
    <row r="250" spans="1:3" x14ac:dyDescent="0.25">
      <c r="A250" s="3">
        <v>247</v>
      </c>
      <c r="B250" s="3" t="s">
        <v>641</v>
      </c>
      <c r="C250" s="3" t="s">
        <v>641</v>
      </c>
    </row>
    <row r="251" spans="1:3" x14ac:dyDescent="0.25">
      <c r="A251" s="3">
        <v>248</v>
      </c>
      <c r="B251" s="3" t="s">
        <v>641</v>
      </c>
      <c r="C251" s="3" t="s">
        <v>641</v>
      </c>
    </row>
    <row r="252" spans="1:3" x14ac:dyDescent="0.25">
      <c r="A252" s="3">
        <v>249</v>
      </c>
      <c r="B252" s="3" t="s">
        <v>641</v>
      </c>
      <c r="C252" s="3" t="s">
        <v>641</v>
      </c>
    </row>
    <row r="253" spans="1:3" x14ac:dyDescent="0.25">
      <c r="A253" s="3">
        <v>250</v>
      </c>
      <c r="B253" s="3" t="s">
        <v>641</v>
      </c>
      <c r="C253" s="3" t="s">
        <v>641</v>
      </c>
    </row>
    <row r="254" spans="1:3" x14ac:dyDescent="0.25">
      <c r="A254" s="3">
        <v>251</v>
      </c>
      <c r="B254" s="3" t="s">
        <v>641</v>
      </c>
      <c r="C254" s="3" t="s">
        <v>641</v>
      </c>
    </row>
    <row r="255" spans="1:3" x14ac:dyDescent="0.25">
      <c r="A255" s="3">
        <v>252</v>
      </c>
      <c r="B255" s="3" t="s">
        <v>641</v>
      </c>
      <c r="C255" s="3" t="s">
        <v>641</v>
      </c>
    </row>
    <row r="256" spans="1:3" x14ac:dyDescent="0.25">
      <c r="A256" s="3">
        <v>253</v>
      </c>
      <c r="B256" s="3" t="s">
        <v>641</v>
      </c>
      <c r="C256" s="3" t="s">
        <v>641</v>
      </c>
    </row>
    <row r="257" spans="1:3" x14ac:dyDescent="0.25">
      <c r="A257" s="3">
        <v>254</v>
      </c>
      <c r="B257" s="3" t="s">
        <v>641</v>
      </c>
      <c r="C257" s="3" t="s">
        <v>641</v>
      </c>
    </row>
    <row r="258" spans="1:3" x14ac:dyDescent="0.25">
      <c r="A258" s="3">
        <v>255</v>
      </c>
      <c r="B258" s="3" t="s">
        <v>641</v>
      </c>
      <c r="C258" s="3" t="s">
        <v>641</v>
      </c>
    </row>
    <row r="259" spans="1:3" x14ac:dyDescent="0.25">
      <c r="A259" s="3">
        <v>256</v>
      </c>
      <c r="B259" s="3" t="s">
        <v>641</v>
      </c>
      <c r="C259" s="3" t="s">
        <v>641</v>
      </c>
    </row>
    <row r="260" spans="1:3" x14ac:dyDescent="0.25">
      <c r="A260" s="3">
        <v>257</v>
      </c>
      <c r="B260" s="3" t="s">
        <v>641</v>
      </c>
      <c r="C260" s="3" t="s">
        <v>641</v>
      </c>
    </row>
    <row r="261" spans="1:3" x14ac:dyDescent="0.25">
      <c r="A261" s="3">
        <v>258</v>
      </c>
      <c r="B261" s="3" t="s">
        <v>641</v>
      </c>
      <c r="C261" s="3" t="s">
        <v>641</v>
      </c>
    </row>
    <row r="262" spans="1:3" x14ac:dyDescent="0.25">
      <c r="A262" s="3">
        <v>259</v>
      </c>
      <c r="B262" s="3" t="s">
        <v>641</v>
      </c>
      <c r="C262" s="3" t="s">
        <v>641</v>
      </c>
    </row>
    <row r="263" spans="1:3" x14ac:dyDescent="0.25">
      <c r="A263" s="3">
        <v>260</v>
      </c>
      <c r="B263" s="3" t="s">
        <v>641</v>
      </c>
      <c r="C263" s="3" t="s">
        <v>641</v>
      </c>
    </row>
    <row r="264" spans="1:3" x14ac:dyDescent="0.25">
      <c r="A264" s="3">
        <v>261</v>
      </c>
      <c r="B264" s="3" t="s">
        <v>641</v>
      </c>
      <c r="C264" s="3" t="s">
        <v>641</v>
      </c>
    </row>
    <row r="265" spans="1:3" x14ac:dyDescent="0.25">
      <c r="A265" s="3">
        <v>262</v>
      </c>
      <c r="B265" s="3" t="s">
        <v>641</v>
      </c>
      <c r="C265" s="3" t="s">
        <v>641</v>
      </c>
    </row>
    <row r="266" spans="1:3" x14ac:dyDescent="0.25">
      <c r="A266" s="3">
        <v>263</v>
      </c>
      <c r="B266" s="3" t="s">
        <v>641</v>
      </c>
      <c r="C266" s="3" t="s">
        <v>641</v>
      </c>
    </row>
    <row r="267" spans="1:3" x14ac:dyDescent="0.25">
      <c r="A267" s="3">
        <v>264</v>
      </c>
      <c r="B267" s="3" t="s">
        <v>641</v>
      </c>
      <c r="C267" s="3" t="s">
        <v>641</v>
      </c>
    </row>
    <row r="268" spans="1:3" x14ac:dyDescent="0.25">
      <c r="A268" s="3">
        <v>265</v>
      </c>
      <c r="B268" s="3" t="s">
        <v>641</v>
      </c>
      <c r="C268" s="3" t="s">
        <v>641</v>
      </c>
    </row>
    <row r="269" spans="1:3" x14ac:dyDescent="0.25">
      <c r="A269" s="3">
        <v>266</v>
      </c>
      <c r="B269" s="3" t="s">
        <v>641</v>
      </c>
      <c r="C269" s="3" t="s">
        <v>641</v>
      </c>
    </row>
    <row r="270" spans="1:3" x14ac:dyDescent="0.25">
      <c r="A270" s="3">
        <v>267</v>
      </c>
      <c r="B270" s="3" t="s">
        <v>641</v>
      </c>
      <c r="C270" s="3" t="s">
        <v>641</v>
      </c>
    </row>
    <row r="271" spans="1:3" x14ac:dyDescent="0.25">
      <c r="A271" s="3">
        <v>268</v>
      </c>
      <c r="B271" s="3" t="s">
        <v>641</v>
      </c>
      <c r="C271" s="3" t="s">
        <v>641</v>
      </c>
    </row>
    <row r="272" spans="1:3" x14ac:dyDescent="0.25">
      <c r="A272" s="3">
        <v>269</v>
      </c>
      <c r="B272" s="3" t="s">
        <v>641</v>
      </c>
      <c r="C272" s="3" t="s">
        <v>641</v>
      </c>
    </row>
    <row r="273" spans="1:3" x14ac:dyDescent="0.25">
      <c r="A273" s="3">
        <v>270</v>
      </c>
      <c r="B273" s="3" t="s">
        <v>641</v>
      </c>
      <c r="C273" s="3" t="s">
        <v>641</v>
      </c>
    </row>
    <row r="274" spans="1:3" x14ac:dyDescent="0.25">
      <c r="A274" s="3">
        <v>271</v>
      </c>
      <c r="B274" s="3" t="s">
        <v>641</v>
      </c>
      <c r="C274" s="3" t="s">
        <v>641</v>
      </c>
    </row>
    <row r="275" spans="1:3" x14ac:dyDescent="0.25">
      <c r="A275" s="3">
        <v>272</v>
      </c>
      <c r="B275" s="3" t="s">
        <v>641</v>
      </c>
      <c r="C275" s="3" t="s">
        <v>641</v>
      </c>
    </row>
    <row r="276" spans="1:3" x14ac:dyDescent="0.25">
      <c r="A276" s="3">
        <v>273</v>
      </c>
      <c r="B276" s="3" t="s">
        <v>641</v>
      </c>
      <c r="C276" s="3" t="s">
        <v>641</v>
      </c>
    </row>
    <row r="277" spans="1:3" x14ac:dyDescent="0.25">
      <c r="A277" s="3">
        <v>274</v>
      </c>
      <c r="B277" s="3" t="s">
        <v>641</v>
      </c>
      <c r="C277" s="3" t="s">
        <v>641</v>
      </c>
    </row>
    <row r="278" spans="1:3" x14ac:dyDescent="0.25">
      <c r="A278" s="3">
        <v>275</v>
      </c>
      <c r="B278" s="3" t="s">
        <v>641</v>
      </c>
      <c r="C278" s="3" t="s">
        <v>641</v>
      </c>
    </row>
    <row r="279" spans="1:3" x14ac:dyDescent="0.25">
      <c r="A279" s="3">
        <v>276</v>
      </c>
      <c r="B279" s="3" t="s">
        <v>641</v>
      </c>
      <c r="C279" s="3" t="s">
        <v>641</v>
      </c>
    </row>
    <row r="280" spans="1:3" x14ac:dyDescent="0.25">
      <c r="A280" s="3">
        <v>277</v>
      </c>
      <c r="B280" s="3" t="s">
        <v>641</v>
      </c>
      <c r="C280" s="3" t="s">
        <v>641</v>
      </c>
    </row>
    <row r="281" spans="1:3" x14ac:dyDescent="0.25">
      <c r="A281" s="3">
        <v>278</v>
      </c>
      <c r="B281" s="3" t="s">
        <v>641</v>
      </c>
      <c r="C281" s="3" t="s">
        <v>641</v>
      </c>
    </row>
    <row r="282" spans="1:3" x14ac:dyDescent="0.25">
      <c r="A282" s="3">
        <v>279</v>
      </c>
      <c r="B282" s="3" t="s">
        <v>641</v>
      </c>
      <c r="C282" s="3" t="s">
        <v>641</v>
      </c>
    </row>
    <row r="283" spans="1:3" x14ac:dyDescent="0.25">
      <c r="A283" s="3">
        <v>280</v>
      </c>
      <c r="B283" s="3" t="s">
        <v>641</v>
      </c>
      <c r="C283" s="3" t="s">
        <v>641</v>
      </c>
    </row>
    <row r="284" spans="1:3" x14ac:dyDescent="0.25">
      <c r="A284" s="3">
        <v>281</v>
      </c>
      <c r="B284" s="3" t="s">
        <v>641</v>
      </c>
      <c r="C284" s="3" t="s">
        <v>641</v>
      </c>
    </row>
    <row r="285" spans="1:3" x14ac:dyDescent="0.25">
      <c r="A285" s="3">
        <v>282</v>
      </c>
      <c r="B285" s="3" t="s">
        <v>641</v>
      </c>
      <c r="C285" s="3" t="s">
        <v>641</v>
      </c>
    </row>
    <row r="286" spans="1:3" x14ac:dyDescent="0.25">
      <c r="A286" s="3">
        <v>283</v>
      </c>
      <c r="B286" s="3" t="s">
        <v>641</v>
      </c>
      <c r="C286" s="3" t="s">
        <v>641</v>
      </c>
    </row>
    <row r="287" spans="1:3" x14ac:dyDescent="0.25">
      <c r="A287" s="3">
        <v>284</v>
      </c>
      <c r="B287" s="3" t="s">
        <v>641</v>
      </c>
      <c r="C287" s="3" t="s">
        <v>641</v>
      </c>
    </row>
    <row r="288" spans="1:3" x14ac:dyDescent="0.25">
      <c r="A288" s="3">
        <v>285</v>
      </c>
      <c r="B288" s="3" t="s">
        <v>641</v>
      </c>
      <c r="C288" s="3" t="s">
        <v>641</v>
      </c>
    </row>
    <row r="289" spans="1:3" x14ac:dyDescent="0.25">
      <c r="A289" s="3">
        <v>286</v>
      </c>
      <c r="B289" s="3" t="s">
        <v>641</v>
      </c>
      <c r="C289" s="3" t="s">
        <v>641</v>
      </c>
    </row>
    <row r="290" spans="1:3" x14ac:dyDescent="0.25">
      <c r="A290" s="3">
        <v>287</v>
      </c>
      <c r="B290" s="3" t="s">
        <v>641</v>
      </c>
      <c r="C290" s="3" t="s">
        <v>641</v>
      </c>
    </row>
    <row r="291" spans="1:3" x14ac:dyDescent="0.25">
      <c r="A291" s="3">
        <v>288</v>
      </c>
      <c r="B291" s="3" t="s">
        <v>641</v>
      </c>
      <c r="C291" s="3" t="s">
        <v>641</v>
      </c>
    </row>
    <row r="292" spans="1:3" x14ac:dyDescent="0.25">
      <c r="A292" s="3">
        <v>289</v>
      </c>
      <c r="B292" s="3" t="s">
        <v>641</v>
      </c>
      <c r="C292" s="3" t="s">
        <v>641</v>
      </c>
    </row>
    <row r="293" spans="1:3" x14ac:dyDescent="0.25">
      <c r="A293" s="3">
        <v>290</v>
      </c>
      <c r="B293" s="3" t="s">
        <v>641</v>
      </c>
      <c r="C293" s="3" t="s">
        <v>641</v>
      </c>
    </row>
    <row r="294" spans="1:3" x14ac:dyDescent="0.25">
      <c r="A294" s="3">
        <v>291</v>
      </c>
      <c r="B294" s="3" t="s">
        <v>641</v>
      </c>
      <c r="C294" s="3" t="s">
        <v>641</v>
      </c>
    </row>
    <row r="295" spans="1:3" x14ac:dyDescent="0.25">
      <c r="A295" s="3">
        <v>292</v>
      </c>
      <c r="B295" s="3" t="s">
        <v>641</v>
      </c>
      <c r="C295" s="3" t="s">
        <v>641</v>
      </c>
    </row>
    <row r="296" spans="1:3" x14ac:dyDescent="0.25">
      <c r="A296" s="3">
        <v>293</v>
      </c>
      <c r="B296" s="3" t="s">
        <v>641</v>
      </c>
      <c r="C296" s="3" t="s">
        <v>641</v>
      </c>
    </row>
    <row r="297" spans="1:3" x14ac:dyDescent="0.25">
      <c r="A297" s="3">
        <v>294</v>
      </c>
      <c r="B297" s="3" t="s">
        <v>641</v>
      </c>
      <c r="C297" s="3" t="s">
        <v>641</v>
      </c>
    </row>
    <row r="298" spans="1:3" x14ac:dyDescent="0.25">
      <c r="A298" s="3">
        <v>295</v>
      </c>
      <c r="B298" s="3" t="s">
        <v>641</v>
      </c>
      <c r="C298" s="3" t="s">
        <v>641</v>
      </c>
    </row>
    <row r="299" spans="1:3" x14ac:dyDescent="0.25">
      <c r="A299" s="3">
        <v>296</v>
      </c>
      <c r="B299" s="3" t="s">
        <v>641</v>
      </c>
      <c r="C299" s="3" t="s">
        <v>641</v>
      </c>
    </row>
    <row r="300" spans="1:3" x14ac:dyDescent="0.25">
      <c r="A300" s="3">
        <v>297</v>
      </c>
      <c r="B300" s="3" t="s">
        <v>641</v>
      </c>
      <c r="C300" s="3" t="s">
        <v>641</v>
      </c>
    </row>
    <row r="301" spans="1:3" x14ac:dyDescent="0.25">
      <c r="A301" s="3">
        <v>298</v>
      </c>
      <c r="B301" s="3" t="s">
        <v>641</v>
      </c>
      <c r="C301" s="3" t="s">
        <v>641</v>
      </c>
    </row>
    <row r="302" spans="1:3" x14ac:dyDescent="0.25">
      <c r="A302" s="3">
        <v>299</v>
      </c>
      <c r="B302" s="3" t="s">
        <v>641</v>
      </c>
      <c r="C302" s="3" t="s">
        <v>641</v>
      </c>
    </row>
    <row r="303" spans="1:3" x14ac:dyDescent="0.25">
      <c r="A303" s="3">
        <v>300</v>
      </c>
      <c r="B303" s="3" t="s">
        <v>641</v>
      </c>
      <c r="C303" s="3" t="s">
        <v>641</v>
      </c>
    </row>
    <row r="304" spans="1:3" x14ac:dyDescent="0.25">
      <c r="A304" s="3">
        <v>301</v>
      </c>
      <c r="B304" s="3" t="s">
        <v>641</v>
      </c>
      <c r="C304" s="3" t="s">
        <v>641</v>
      </c>
    </row>
    <row r="305" spans="1:3" x14ac:dyDescent="0.25">
      <c r="A305" s="3">
        <v>302</v>
      </c>
      <c r="B305" s="3" t="s">
        <v>641</v>
      </c>
      <c r="C305" s="3" t="s">
        <v>641</v>
      </c>
    </row>
    <row r="306" spans="1:3" x14ac:dyDescent="0.25">
      <c r="A306" s="3">
        <v>303</v>
      </c>
      <c r="B306" s="3" t="s">
        <v>641</v>
      </c>
      <c r="C306" s="3" t="s">
        <v>641</v>
      </c>
    </row>
    <row r="307" spans="1:3" x14ac:dyDescent="0.25">
      <c r="A307" s="3">
        <v>304</v>
      </c>
      <c r="B307" s="3" t="s">
        <v>641</v>
      </c>
      <c r="C307" s="3" t="s">
        <v>641</v>
      </c>
    </row>
    <row r="308" spans="1:3" x14ac:dyDescent="0.25">
      <c r="A308" s="3">
        <v>305</v>
      </c>
      <c r="B308" s="3" t="s">
        <v>641</v>
      </c>
      <c r="C308" s="3" t="s">
        <v>641</v>
      </c>
    </row>
    <row r="309" spans="1:3" x14ac:dyDescent="0.25">
      <c r="A309" s="3">
        <v>306</v>
      </c>
      <c r="B309" s="3" t="s">
        <v>641</v>
      </c>
      <c r="C309" s="3" t="s">
        <v>641</v>
      </c>
    </row>
    <row r="310" spans="1:3" x14ac:dyDescent="0.25">
      <c r="A310" s="3">
        <v>307</v>
      </c>
      <c r="B310" s="3" t="s">
        <v>641</v>
      </c>
      <c r="C310" s="3" t="s">
        <v>641</v>
      </c>
    </row>
    <row r="311" spans="1:3" x14ac:dyDescent="0.25">
      <c r="A311" s="3">
        <v>308</v>
      </c>
      <c r="B311" s="3" t="s">
        <v>641</v>
      </c>
      <c r="C311" s="3" t="s">
        <v>641</v>
      </c>
    </row>
    <row r="312" spans="1:3" x14ac:dyDescent="0.25">
      <c r="A312" s="3">
        <v>309</v>
      </c>
      <c r="B312" s="3" t="s">
        <v>641</v>
      </c>
      <c r="C312" s="3" t="s">
        <v>641</v>
      </c>
    </row>
    <row r="313" spans="1:3" x14ac:dyDescent="0.25">
      <c r="A313" s="3">
        <v>310</v>
      </c>
      <c r="B313" s="3" t="s">
        <v>641</v>
      </c>
      <c r="C313" s="3" t="s">
        <v>641</v>
      </c>
    </row>
    <row r="314" spans="1:3" x14ac:dyDescent="0.25">
      <c r="A314" s="3">
        <v>311</v>
      </c>
      <c r="B314" s="3" t="s">
        <v>641</v>
      </c>
      <c r="C314" s="3" t="s">
        <v>641</v>
      </c>
    </row>
    <row r="315" spans="1:3" x14ac:dyDescent="0.25">
      <c r="A315" s="3">
        <v>312</v>
      </c>
      <c r="B315" s="3" t="s">
        <v>641</v>
      </c>
      <c r="C315" s="3" t="s">
        <v>641</v>
      </c>
    </row>
    <row r="316" spans="1:3" x14ac:dyDescent="0.25">
      <c r="A316" s="3">
        <v>313</v>
      </c>
      <c r="B316" s="3" t="s">
        <v>641</v>
      </c>
      <c r="C316" s="3" t="s">
        <v>641</v>
      </c>
    </row>
    <row r="317" spans="1:3" x14ac:dyDescent="0.25">
      <c r="A317" s="3">
        <v>314</v>
      </c>
      <c r="B317" s="3" t="s">
        <v>641</v>
      </c>
      <c r="C317" s="3" t="s">
        <v>641</v>
      </c>
    </row>
    <row r="318" spans="1:3" x14ac:dyDescent="0.25">
      <c r="A318" s="3">
        <v>315</v>
      </c>
      <c r="B318" s="3" t="s">
        <v>641</v>
      </c>
      <c r="C318" s="3" t="s">
        <v>641</v>
      </c>
    </row>
    <row r="319" spans="1:3" x14ac:dyDescent="0.25">
      <c r="A319" s="3">
        <v>316</v>
      </c>
      <c r="B319" s="3" t="s">
        <v>641</v>
      </c>
      <c r="C319" s="3" t="s">
        <v>641</v>
      </c>
    </row>
    <row r="320" spans="1:3" x14ac:dyDescent="0.25">
      <c r="A320" s="3">
        <v>317</v>
      </c>
      <c r="B320" s="3" t="s">
        <v>641</v>
      </c>
      <c r="C320" s="3" t="s">
        <v>641</v>
      </c>
    </row>
    <row r="321" spans="1:3" x14ac:dyDescent="0.25">
      <c r="A321" s="3">
        <v>318</v>
      </c>
      <c r="B321" s="3" t="s">
        <v>641</v>
      </c>
      <c r="C321" s="3" t="s">
        <v>641</v>
      </c>
    </row>
    <row r="322" spans="1:3" x14ac:dyDescent="0.25">
      <c r="A322" s="3">
        <v>319</v>
      </c>
      <c r="B322" s="3" t="s">
        <v>641</v>
      </c>
      <c r="C322" s="3" t="s">
        <v>641</v>
      </c>
    </row>
    <row r="323" spans="1:3" x14ac:dyDescent="0.25">
      <c r="A323" s="3">
        <v>320</v>
      </c>
      <c r="B323" s="3" t="s">
        <v>641</v>
      </c>
      <c r="C323" s="3" t="s">
        <v>641</v>
      </c>
    </row>
    <row r="324" spans="1:3" x14ac:dyDescent="0.25">
      <c r="A324" s="3">
        <v>321</v>
      </c>
      <c r="B324" s="3" t="s">
        <v>641</v>
      </c>
      <c r="C324" s="3" t="s">
        <v>641</v>
      </c>
    </row>
    <row r="325" spans="1:3" x14ac:dyDescent="0.25">
      <c r="A325" s="3">
        <v>322</v>
      </c>
      <c r="B325" s="3" t="s">
        <v>641</v>
      </c>
      <c r="C325" s="3" t="s">
        <v>641</v>
      </c>
    </row>
    <row r="326" spans="1:3" x14ac:dyDescent="0.25">
      <c r="A326" s="3">
        <v>323</v>
      </c>
      <c r="B326" s="3" t="s">
        <v>641</v>
      </c>
      <c r="C326" s="3" t="s">
        <v>641</v>
      </c>
    </row>
    <row r="327" spans="1:3" x14ac:dyDescent="0.25">
      <c r="A327" s="3">
        <v>324</v>
      </c>
      <c r="B327" s="3" t="s">
        <v>641</v>
      </c>
      <c r="C327" s="3" t="s">
        <v>641</v>
      </c>
    </row>
    <row r="328" spans="1:3" x14ac:dyDescent="0.25">
      <c r="A328" s="3">
        <v>325</v>
      </c>
      <c r="B328" s="3" t="s">
        <v>641</v>
      </c>
      <c r="C328" s="3" t="s">
        <v>641</v>
      </c>
    </row>
    <row r="329" spans="1:3" x14ac:dyDescent="0.25">
      <c r="A329" s="3">
        <v>326</v>
      </c>
      <c r="B329" s="3" t="s">
        <v>641</v>
      </c>
      <c r="C329" s="3" t="s">
        <v>641</v>
      </c>
    </row>
    <row r="330" spans="1:3" x14ac:dyDescent="0.25">
      <c r="A330" s="3">
        <v>327</v>
      </c>
      <c r="B330" s="3" t="s">
        <v>641</v>
      </c>
      <c r="C330" s="3" t="s">
        <v>641</v>
      </c>
    </row>
    <row r="331" spans="1:3" x14ac:dyDescent="0.25">
      <c r="A331" s="3">
        <v>328</v>
      </c>
      <c r="B331" s="3" t="s">
        <v>641</v>
      </c>
      <c r="C331" s="3" t="s">
        <v>641</v>
      </c>
    </row>
    <row r="332" spans="1:3" x14ac:dyDescent="0.25">
      <c r="A332" s="3">
        <v>329</v>
      </c>
      <c r="B332" s="3" t="s">
        <v>641</v>
      </c>
      <c r="C332" s="3" t="s">
        <v>641</v>
      </c>
    </row>
    <row r="333" spans="1:3" x14ac:dyDescent="0.25">
      <c r="A333" s="3">
        <v>330</v>
      </c>
      <c r="B333" s="3" t="s">
        <v>641</v>
      </c>
      <c r="C333" s="3" t="s">
        <v>641</v>
      </c>
    </row>
    <row r="334" spans="1:3" x14ac:dyDescent="0.25">
      <c r="A334" s="3">
        <v>331</v>
      </c>
      <c r="B334" s="3" t="s">
        <v>641</v>
      </c>
      <c r="C334" s="3" t="s">
        <v>641</v>
      </c>
    </row>
    <row r="335" spans="1:3" x14ac:dyDescent="0.25">
      <c r="A335" s="3">
        <v>332</v>
      </c>
      <c r="B335" s="3" t="s">
        <v>641</v>
      </c>
      <c r="C335" s="3" t="s">
        <v>641</v>
      </c>
    </row>
    <row r="336" spans="1:3" x14ac:dyDescent="0.25">
      <c r="A336" s="3">
        <v>333</v>
      </c>
      <c r="B336" s="3" t="s">
        <v>641</v>
      </c>
      <c r="C336" s="3" t="s">
        <v>641</v>
      </c>
    </row>
    <row r="337" spans="1:3" x14ac:dyDescent="0.25">
      <c r="A337" s="3">
        <v>334</v>
      </c>
      <c r="B337" s="3" t="s">
        <v>641</v>
      </c>
      <c r="C337" s="3" t="s">
        <v>641</v>
      </c>
    </row>
    <row r="338" spans="1:3" x14ac:dyDescent="0.25">
      <c r="A338" s="3">
        <v>335</v>
      </c>
      <c r="B338" s="3" t="s">
        <v>641</v>
      </c>
      <c r="C338" s="3" t="s">
        <v>641</v>
      </c>
    </row>
    <row r="339" spans="1:3" x14ac:dyDescent="0.25">
      <c r="A339" s="3">
        <v>336</v>
      </c>
      <c r="B339" s="3" t="s">
        <v>641</v>
      </c>
      <c r="C339" s="3" t="s">
        <v>641</v>
      </c>
    </row>
    <row r="340" spans="1:3" x14ac:dyDescent="0.25">
      <c r="A340" s="3">
        <v>337</v>
      </c>
      <c r="B340" s="3" t="s">
        <v>641</v>
      </c>
      <c r="C340" s="3" t="s">
        <v>641</v>
      </c>
    </row>
    <row r="341" spans="1:3" x14ac:dyDescent="0.25">
      <c r="A341" s="3">
        <v>338</v>
      </c>
      <c r="B341" s="3" t="s">
        <v>641</v>
      </c>
      <c r="C341" s="3" t="s">
        <v>641</v>
      </c>
    </row>
    <row r="342" spans="1:3" x14ac:dyDescent="0.25">
      <c r="A342" s="3">
        <v>339</v>
      </c>
      <c r="B342" s="3" t="s">
        <v>641</v>
      </c>
      <c r="C342" s="3" t="s">
        <v>641</v>
      </c>
    </row>
    <row r="343" spans="1:3" x14ac:dyDescent="0.25">
      <c r="A343" s="3">
        <v>340</v>
      </c>
      <c r="B343" s="3" t="s">
        <v>641</v>
      </c>
      <c r="C343" s="3" t="s">
        <v>641</v>
      </c>
    </row>
    <row r="344" spans="1:3" x14ac:dyDescent="0.25">
      <c r="A344" s="3">
        <v>341</v>
      </c>
      <c r="B344" s="3" t="s">
        <v>641</v>
      </c>
      <c r="C344" s="3" t="s">
        <v>641</v>
      </c>
    </row>
    <row r="345" spans="1:3" x14ac:dyDescent="0.25">
      <c r="A345" s="3">
        <v>342</v>
      </c>
      <c r="B345" s="3" t="s">
        <v>641</v>
      </c>
      <c r="C345" s="3" t="s">
        <v>641</v>
      </c>
    </row>
    <row r="346" spans="1:3" x14ac:dyDescent="0.25">
      <c r="A346" s="3">
        <v>343</v>
      </c>
      <c r="B346" s="3" t="s">
        <v>641</v>
      </c>
      <c r="C346" s="3" t="s">
        <v>641</v>
      </c>
    </row>
    <row r="347" spans="1:3" x14ac:dyDescent="0.25">
      <c r="A347" s="3">
        <v>344</v>
      </c>
      <c r="B347" s="3" t="s">
        <v>641</v>
      </c>
      <c r="C347" s="3" t="s">
        <v>641</v>
      </c>
    </row>
    <row r="348" spans="1:3" x14ac:dyDescent="0.25">
      <c r="A348" s="3">
        <v>345</v>
      </c>
      <c r="B348" s="3" t="s">
        <v>641</v>
      </c>
      <c r="C348" s="3" t="s">
        <v>641</v>
      </c>
    </row>
    <row r="349" spans="1:3" x14ac:dyDescent="0.25">
      <c r="A349" s="3">
        <v>346</v>
      </c>
      <c r="B349" s="3" t="s">
        <v>641</v>
      </c>
      <c r="C349" s="3" t="s">
        <v>641</v>
      </c>
    </row>
    <row r="350" spans="1:3" x14ac:dyDescent="0.25">
      <c r="A350" s="3">
        <v>347</v>
      </c>
      <c r="B350" s="3" t="s">
        <v>641</v>
      </c>
      <c r="C350" s="3" t="s">
        <v>641</v>
      </c>
    </row>
    <row r="351" spans="1:3" x14ac:dyDescent="0.25">
      <c r="A351" s="3">
        <v>348</v>
      </c>
      <c r="B351" s="3" t="s">
        <v>641</v>
      </c>
      <c r="C351" s="3" t="s">
        <v>641</v>
      </c>
    </row>
    <row r="352" spans="1:3" x14ac:dyDescent="0.25">
      <c r="A352" s="3">
        <v>349</v>
      </c>
      <c r="B352" s="3" t="s">
        <v>641</v>
      </c>
      <c r="C352" s="3" t="s">
        <v>641</v>
      </c>
    </row>
    <row r="353" spans="1:3" x14ac:dyDescent="0.25">
      <c r="A353" s="3">
        <v>350</v>
      </c>
      <c r="B353" s="3" t="s">
        <v>641</v>
      </c>
      <c r="C353" s="3" t="s">
        <v>641</v>
      </c>
    </row>
    <row r="354" spans="1:3" x14ac:dyDescent="0.25">
      <c r="A354" s="3">
        <v>351</v>
      </c>
      <c r="B354" s="3" t="s">
        <v>641</v>
      </c>
      <c r="C354" s="3" t="s">
        <v>641</v>
      </c>
    </row>
    <row r="355" spans="1:3" x14ac:dyDescent="0.25">
      <c r="A355" s="3">
        <v>352</v>
      </c>
      <c r="B355" s="3" t="s">
        <v>641</v>
      </c>
      <c r="C355" s="3" t="s">
        <v>641</v>
      </c>
    </row>
    <row r="356" spans="1:3" x14ac:dyDescent="0.25">
      <c r="A356" s="3">
        <v>353</v>
      </c>
      <c r="B356" s="3" t="s">
        <v>641</v>
      </c>
      <c r="C356" s="3" t="s">
        <v>641</v>
      </c>
    </row>
    <row r="357" spans="1:3" x14ac:dyDescent="0.25">
      <c r="A357" s="3">
        <v>354</v>
      </c>
      <c r="B357" s="3" t="s">
        <v>641</v>
      </c>
      <c r="C357" s="3" t="s">
        <v>641</v>
      </c>
    </row>
    <row r="358" spans="1:3" x14ac:dyDescent="0.25">
      <c r="A358" s="3">
        <v>355</v>
      </c>
      <c r="B358" s="3" t="s">
        <v>641</v>
      </c>
      <c r="C358" s="3" t="s">
        <v>641</v>
      </c>
    </row>
    <row r="359" spans="1:3" x14ac:dyDescent="0.25">
      <c r="A359" s="3">
        <v>356</v>
      </c>
      <c r="B359" s="3" t="s">
        <v>641</v>
      </c>
      <c r="C359" s="3" t="s">
        <v>641</v>
      </c>
    </row>
    <row r="360" spans="1:3" x14ac:dyDescent="0.25">
      <c r="A360" s="3">
        <v>357</v>
      </c>
      <c r="B360" s="3" t="s">
        <v>641</v>
      </c>
      <c r="C360" s="3" t="s">
        <v>641</v>
      </c>
    </row>
    <row r="361" spans="1:3" x14ac:dyDescent="0.25">
      <c r="A361" s="3">
        <v>358</v>
      </c>
      <c r="B361" s="3" t="s">
        <v>641</v>
      </c>
      <c r="C361" s="3" t="s">
        <v>641</v>
      </c>
    </row>
    <row r="362" spans="1:3" x14ac:dyDescent="0.25">
      <c r="A362" s="3">
        <v>359</v>
      </c>
      <c r="B362" s="3" t="s">
        <v>641</v>
      </c>
      <c r="C362" s="3" t="s">
        <v>641</v>
      </c>
    </row>
    <row r="363" spans="1:3" x14ac:dyDescent="0.25">
      <c r="A363" s="3">
        <v>360</v>
      </c>
      <c r="B363" s="3" t="s">
        <v>641</v>
      </c>
      <c r="C363" s="3" t="s">
        <v>641</v>
      </c>
    </row>
    <row r="364" spans="1:3" x14ac:dyDescent="0.25">
      <c r="A364" s="3">
        <v>361</v>
      </c>
      <c r="B364" s="3" t="s">
        <v>641</v>
      </c>
      <c r="C364" s="3" t="s">
        <v>641</v>
      </c>
    </row>
    <row r="365" spans="1:3" x14ac:dyDescent="0.25">
      <c r="A365" s="3">
        <v>362</v>
      </c>
      <c r="B365" s="3" t="s">
        <v>641</v>
      </c>
      <c r="C365" s="3" t="s">
        <v>641</v>
      </c>
    </row>
    <row r="366" spans="1:3" x14ac:dyDescent="0.25">
      <c r="A366" s="3">
        <v>363</v>
      </c>
      <c r="B366" s="3" t="s">
        <v>641</v>
      </c>
      <c r="C366" s="3" t="s">
        <v>641</v>
      </c>
    </row>
    <row r="367" spans="1:3" x14ac:dyDescent="0.25">
      <c r="A367" s="3">
        <v>364</v>
      </c>
      <c r="B367" s="3" t="s">
        <v>641</v>
      </c>
      <c r="C367" s="3" t="s">
        <v>641</v>
      </c>
    </row>
    <row r="368" spans="1:3" x14ac:dyDescent="0.25">
      <c r="A368" s="3">
        <v>365</v>
      </c>
      <c r="B368" s="3" t="s">
        <v>641</v>
      </c>
      <c r="C368" s="3" t="s">
        <v>641</v>
      </c>
    </row>
    <row r="369" spans="1:3" x14ac:dyDescent="0.25">
      <c r="A369" s="3">
        <v>366</v>
      </c>
      <c r="B369" s="3" t="s">
        <v>641</v>
      </c>
      <c r="C369" s="3" t="s">
        <v>641</v>
      </c>
    </row>
    <row r="370" spans="1:3" x14ac:dyDescent="0.25">
      <c r="A370" s="3">
        <v>367</v>
      </c>
      <c r="B370" s="3" t="s">
        <v>641</v>
      </c>
      <c r="C370" s="3" t="s">
        <v>641</v>
      </c>
    </row>
    <row r="371" spans="1:3" x14ac:dyDescent="0.25">
      <c r="A371" s="3">
        <v>368</v>
      </c>
      <c r="B371" s="3" t="s">
        <v>641</v>
      </c>
      <c r="C371" s="3" t="s">
        <v>641</v>
      </c>
    </row>
    <row r="372" spans="1:3" x14ac:dyDescent="0.25">
      <c r="A372" s="3">
        <v>369</v>
      </c>
      <c r="B372" s="3" t="s">
        <v>641</v>
      </c>
      <c r="C372" s="3" t="s">
        <v>641</v>
      </c>
    </row>
    <row r="373" spans="1:3" x14ac:dyDescent="0.25">
      <c r="A373" s="3">
        <v>370</v>
      </c>
      <c r="B373" s="3" t="s">
        <v>641</v>
      </c>
      <c r="C373" s="3" t="s">
        <v>641</v>
      </c>
    </row>
    <row r="374" spans="1:3" x14ac:dyDescent="0.25">
      <c r="A374" s="3">
        <v>371</v>
      </c>
      <c r="B374" s="3" t="s">
        <v>641</v>
      </c>
      <c r="C374" s="3" t="s">
        <v>641</v>
      </c>
    </row>
    <row r="375" spans="1:3" x14ac:dyDescent="0.25">
      <c r="A375" s="3">
        <v>372</v>
      </c>
      <c r="B375" s="3" t="s">
        <v>641</v>
      </c>
      <c r="C375" s="3" t="s">
        <v>641</v>
      </c>
    </row>
    <row r="376" spans="1:3" x14ac:dyDescent="0.25">
      <c r="A376" s="3">
        <v>373</v>
      </c>
      <c r="B376" s="3" t="s">
        <v>641</v>
      </c>
      <c r="C376" s="3" t="s">
        <v>641</v>
      </c>
    </row>
    <row r="377" spans="1:3" x14ac:dyDescent="0.25">
      <c r="A377" s="3">
        <v>374</v>
      </c>
      <c r="B377" s="3" t="s">
        <v>641</v>
      </c>
      <c r="C377" s="3" t="s">
        <v>641</v>
      </c>
    </row>
    <row r="378" spans="1:3" x14ac:dyDescent="0.25">
      <c r="A378" s="3">
        <v>375</v>
      </c>
      <c r="B378" s="3" t="s">
        <v>641</v>
      </c>
      <c r="C378" s="3" t="s">
        <v>641</v>
      </c>
    </row>
    <row r="379" spans="1:3" x14ac:dyDescent="0.25">
      <c r="A379" s="3">
        <v>376</v>
      </c>
      <c r="B379" s="3" t="s">
        <v>641</v>
      </c>
      <c r="C379" s="3" t="s">
        <v>641</v>
      </c>
    </row>
    <row r="380" spans="1:3" x14ac:dyDescent="0.25">
      <c r="A380" s="3">
        <v>377</v>
      </c>
      <c r="B380" s="3" t="s">
        <v>641</v>
      </c>
      <c r="C380" s="3" t="s">
        <v>641</v>
      </c>
    </row>
    <row r="381" spans="1:3" x14ac:dyDescent="0.25">
      <c r="A381" s="3">
        <v>378</v>
      </c>
      <c r="B381" s="3" t="s">
        <v>641</v>
      </c>
      <c r="C381" s="3" t="s">
        <v>641</v>
      </c>
    </row>
    <row r="382" spans="1:3" x14ac:dyDescent="0.25">
      <c r="A382" s="3">
        <v>379</v>
      </c>
      <c r="B382" s="3" t="s">
        <v>641</v>
      </c>
      <c r="C382" s="3" t="s">
        <v>641</v>
      </c>
    </row>
    <row r="383" spans="1:3" x14ac:dyDescent="0.25">
      <c r="A383" s="3">
        <v>380</v>
      </c>
      <c r="B383" s="3" t="s">
        <v>641</v>
      </c>
      <c r="C383" s="3" t="s">
        <v>641</v>
      </c>
    </row>
    <row r="384" spans="1:3" x14ac:dyDescent="0.25">
      <c r="A384" s="3">
        <v>381</v>
      </c>
      <c r="B384" s="3" t="s">
        <v>641</v>
      </c>
      <c r="C384" s="3" t="s">
        <v>641</v>
      </c>
    </row>
    <row r="385" spans="1:3" x14ac:dyDescent="0.25">
      <c r="A385" s="3">
        <v>382</v>
      </c>
      <c r="B385" s="3" t="s">
        <v>641</v>
      </c>
      <c r="C385" s="3" t="s">
        <v>641</v>
      </c>
    </row>
    <row r="386" spans="1:3" x14ac:dyDescent="0.25">
      <c r="A386" s="3">
        <v>383</v>
      </c>
      <c r="B386" s="3" t="s">
        <v>641</v>
      </c>
      <c r="C386" s="3" t="s">
        <v>641</v>
      </c>
    </row>
    <row r="387" spans="1:3" x14ac:dyDescent="0.25">
      <c r="A387" s="3">
        <v>384</v>
      </c>
      <c r="B387" s="3" t="s">
        <v>641</v>
      </c>
      <c r="C387" s="3" t="s">
        <v>641</v>
      </c>
    </row>
    <row r="388" spans="1:3" x14ac:dyDescent="0.25">
      <c r="A388" s="3">
        <v>385</v>
      </c>
      <c r="B388" s="3" t="s">
        <v>641</v>
      </c>
      <c r="C388" s="3" t="s">
        <v>641</v>
      </c>
    </row>
    <row r="389" spans="1:3" x14ac:dyDescent="0.25">
      <c r="A389" s="3">
        <v>386</v>
      </c>
      <c r="B389" s="3" t="s">
        <v>641</v>
      </c>
      <c r="C389" s="3" t="s">
        <v>641</v>
      </c>
    </row>
    <row r="390" spans="1:3" x14ac:dyDescent="0.25">
      <c r="A390" s="3">
        <v>387</v>
      </c>
      <c r="B390" s="3" t="s">
        <v>641</v>
      </c>
      <c r="C390" s="3" t="s">
        <v>641</v>
      </c>
    </row>
    <row r="391" spans="1:3" x14ac:dyDescent="0.25">
      <c r="A391" s="3">
        <v>388</v>
      </c>
      <c r="B391" s="3" t="s">
        <v>641</v>
      </c>
      <c r="C391" s="3" t="s">
        <v>641</v>
      </c>
    </row>
    <row r="392" spans="1:3" x14ac:dyDescent="0.25">
      <c r="A392" s="3">
        <v>389</v>
      </c>
      <c r="B392" s="3" t="s">
        <v>641</v>
      </c>
      <c r="C392" s="3" t="s">
        <v>641</v>
      </c>
    </row>
    <row r="393" spans="1:3" x14ac:dyDescent="0.25">
      <c r="A393" s="3">
        <v>390</v>
      </c>
      <c r="B393" s="3" t="s">
        <v>641</v>
      </c>
      <c r="C393" s="3" t="s">
        <v>641</v>
      </c>
    </row>
    <row r="394" spans="1:3" x14ac:dyDescent="0.25">
      <c r="A394" s="3">
        <v>391</v>
      </c>
      <c r="B394" s="3" t="s">
        <v>641</v>
      </c>
      <c r="C394" s="3" t="s">
        <v>641</v>
      </c>
    </row>
    <row r="395" spans="1:3" x14ac:dyDescent="0.25">
      <c r="A395" s="3">
        <v>392</v>
      </c>
      <c r="B395" s="3" t="s">
        <v>641</v>
      </c>
      <c r="C395" s="3" t="s">
        <v>641</v>
      </c>
    </row>
    <row r="396" spans="1:3" x14ac:dyDescent="0.25">
      <c r="A396" s="3">
        <v>393</v>
      </c>
      <c r="B396" s="3" t="s">
        <v>641</v>
      </c>
      <c r="C396" s="3" t="s">
        <v>641</v>
      </c>
    </row>
    <row r="397" spans="1:3" x14ac:dyDescent="0.25">
      <c r="A397" s="3">
        <v>394</v>
      </c>
      <c r="B397" s="3" t="s">
        <v>641</v>
      </c>
      <c r="C397" s="3" t="s">
        <v>641</v>
      </c>
    </row>
    <row r="398" spans="1:3" x14ac:dyDescent="0.25">
      <c r="A398" s="3">
        <v>395</v>
      </c>
      <c r="B398" s="3" t="s">
        <v>641</v>
      </c>
      <c r="C398" s="3" t="s">
        <v>641</v>
      </c>
    </row>
    <row r="399" spans="1:3" x14ac:dyDescent="0.25">
      <c r="A399" s="3">
        <v>396</v>
      </c>
      <c r="B399" s="3" t="s">
        <v>641</v>
      </c>
      <c r="C399" s="3" t="s">
        <v>641</v>
      </c>
    </row>
    <row r="400" spans="1:3" x14ac:dyDescent="0.25">
      <c r="A400" s="3">
        <v>397</v>
      </c>
      <c r="B400" s="3" t="s">
        <v>641</v>
      </c>
      <c r="C400" s="3" t="s">
        <v>641</v>
      </c>
    </row>
    <row r="401" spans="1:3" x14ac:dyDescent="0.25">
      <c r="A401" s="3">
        <v>398</v>
      </c>
      <c r="B401" s="3" t="s">
        <v>641</v>
      </c>
      <c r="C401" s="3" t="s">
        <v>641</v>
      </c>
    </row>
    <row r="402" spans="1:3" x14ac:dyDescent="0.25">
      <c r="A402" s="3">
        <v>399</v>
      </c>
      <c r="B402" s="3" t="s">
        <v>641</v>
      </c>
      <c r="C402" s="3" t="s">
        <v>641</v>
      </c>
    </row>
    <row r="403" spans="1:3" x14ac:dyDescent="0.25">
      <c r="A403" s="3">
        <v>400</v>
      </c>
      <c r="B403" s="3" t="s">
        <v>641</v>
      </c>
      <c r="C403" s="3" t="s">
        <v>641</v>
      </c>
    </row>
    <row r="404" spans="1:3" x14ac:dyDescent="0.25">
      <c r="A404" s="3">
        <v>401</v>
      </c>
      <c r="B404" s="3" t="s">
        <v>641</v>
      </c>
      <c r="C404" s="3" t="s">
        <v>641</v>
      </c>
    </row>
    <row r="405" spans="1:3" x14ac:dyDescent="0.25">
      <c r="A405" s="3">
        <v>402</v>
      </c>
      <c r="B405" s="3" t="s">
        <v>641</v>
      </c>
      <c r="C405" s="3" t="s">
        <v>641</v>
      </c>
    </row>
    <row r="406" spans="1:3" x14ac:dyDescent="0.25">
      <c r="A406" s="3">
        <v>403</v>
      </c>
      <c r="B406" s="3" t="s">
        <v>641</v>
      </c>
      <c r="C406" s="3" t="s">
        <v>641</v>
      </c>
    </row>
    <row r="407" spans="1:3" x14ac:dyDescent="0.25">
      <c r="A407" s="3">
        <v>404</v>
      </c>
      <c r="B407" s="3" t="s">
        <v>641</v>
      </c>
      <c r="C407" s="3" t="s">
        <v>641</v>
      </c>
    </row>
    <row r="408" spans="1:3" x14ac:dyDescent="0.25">
      <c r="A408" s="3">
        <v>405</v>
      </c>
      <c r="B408" s="3" t="s">
        <v>641</v>
      </c>
      <c r="C408" s="3" t="s">
        <v>641</v>
      </c>
    </row>
    <row r="409" spans="1:3" x14ac:dyDescent="0.25">
      <c r="A409" s="3">
        <v>406</v>
      </c>
      <c r="B409" s="3" t="s">
        <v>641</v>
      </c>
      <c r="C409" s="3" t="s">
        <v>641</v>
      </c>
    </row>
    <row r="410" spans="1:3" x14ac:dyDescent="0.25">
      <c r="A410" s="3">
        <v>407</v>
      </c>
      <c r="B410" s="3" t="s">
        <v>641</v>
      </c>
      <c r="C410" s="3" t="s">
        <v>641</v>
      </c>
    </row>
    <row r="411" spans="1:3" x14ac:dyDescent="0.25">
      <c r="A411" s="3">
        <v>408</v>
      </c>
      <c r="B411" s="3" t="s">
        <v>641</v>
      </c>
      <c r="C411" s="3" t="s">
        <v>641</v>
      </c>
    </row>
    <row r="412" spans="1:3" x14ac:dyDescent="0.25">
      <c r="A412" s="3">
        <v>409</v>
      </c>
      <c r="B412" s="3" t="s">
        <v>641</v>
      </c>
      <c r="C412" s="3" t="s">
        <v>641</v>
      </c>
    </row>
    <row r="413" spans="1:3" x14ac:dyDescent="0.25">
      <c r="A413" s="3">
        <v>410</v>
      </c>
      <c r="B413" s="3" t="s">
        <v>641</v>
      </c>
      <c r="C413" s="3" t="s">
        <v>641</v>
      </c>
    </row>
    <row r="414" spans="1:3" x14ac:dyDescent="0.25">
      <c r="A414" s="3">
        <v>411</v>
      </c>
      <c r="B414" s="3" t="s">
        <v>641</v>
      </c>
      <c r="C414" s="3" t="s">
        <v>641</v>
      </c>
    </row>
    <row r="415" spans="1:3" x14ac:dyDescent="0.25">
      <c r="A415" s="3">
        <v>412</v>
      </c>
      <c r="B415" s="3" t="s">
        <v>641</v>
      </c>
      <c r="C415" s="3" t="s">
        <v>641</v>
      </c>
    </row>
    <row r="416" spans="1:3" x14ac:dyDescent="0.25">
      <c r="A416" s="3">
        <v>413</v>
      </c>
      <c r="B416" s="3" t="s">
        <v>641</v>
      </c>
      <c r="C416" s="3" t="s">
        <v>641</v>
      </c>
    </row>
    <row r="417" spans="1:3" x14ac:dyDescent="0.25">
      <c r="A417" s="3">
        <v>414</v>
      </c>
      <c r="B417" s="3" t="s">
        <v>641</v>
      </c>
      <c r="C417" s="3" t="s">
        <v>641</v>
      </c>
    </row>
    <row r="418" spans="1:3" x14ac:dyDescent="0.25">
      <c r="A418" s="3">
        <v>415</v>
      </c>
      <c r="B418" s="3" t="s">
        <v>641</v>
      </c>
      <c r="C418" s="3" t="s">
        <v>641</v>
      </c>
    </row>
    <row r="419" spans="1:3" x14ac:dyDescent="0.25">
      <c r="A419" s="3">
        <v>416</v>
      </c>
      <c r="B419" s="3" t="s">
        <v>641</v>
      </c>
      <c r="C419" s="3" t="s">
        <v>641</v>
      </c>
    </row>
    <row r="420" spans="1:3" x14ac:dyDescent="0.25">
      <c r="A420" s="3">
        <v>417</v>
      </c>
      <c r="B420" s="3" t="s">
        <v>641</v>
      </c>
      <c r="C420" s="3" t="s">
        <v>641</v>
      </c>
    </row>
    <row r="421" spans="1:3" x14ac:dyDescent="0.25">
      <c r="A421" s="3">
        <v>418</v>
      </c>
      <c r="B421" s="3" t="s">
        <v>641</v>
      </c>
      <c r="C421" s="3" t="s">
        <v>641</v>
      </c>
    </row>
    <row r="422" spans="1:3" x14ac:dyDescent="0.25">
      <c r="A422" s="3">
        <v>419</v>
      </c>
      <c r="B422" s="3" t="s">
        <v>641</v>
      </c>
      <c r="C422" s="3" t="s">
        <v>641</v>
      </c>
    </row>
    <row r="423" spans="1:3" x14ac:dyDescent="0.25">
      <c r="A423" s="3">
        <v>420</v>
      </c>
      <c r="B423" s="3" t="s">
        <v>641</v>
      </c>
      <c r="C423" s="3" t="s">
        <v>641</v>
      </c>
    </row>
    <row r="424" spans="1:3" x14ac:dyDescent="0.25">
      <c r="A424" s="3">
        <v>421</v>
      </c>
      <c r="B424" s="3" t="s">
        <v>641</v>
      </c>
      <c r="C424" s="3" t="s">
        <v>641</v>
      </c>
    </row>
    <row r="425" spans="1:3" x14ac:dyDescent="0.25">
      <c r="A425" s="3">
        <v>422</v>
      </c>
      <c r="B425" s="3" t="s">
        <v>641</v>
      </c>
      <c r="C425" s="3" t="s">
        <v>641</v>
      </c>
    </row>
    <row r="426" spans="1:3" x14ac:dyDescent="0.25">
      <c r="A426" s="3">
        <v>423</v>
      </c>
      <c r="B426" s="3" t="s">
        <v>641</v>
      </c>
      <c r="C426" s="3" t="s">
        <v>641</v>
      </c>
    </row>
    <row r="427" spans="1:3" x14ac:dyDescent="0.25">
      <c r="A427" s="3">
        <v>424</v>
      </c>
      <c r="B427" s="3" t="s">
        <v>641</v>
      </c>
      <c r="C427" s="3" t="s">
        <v>641</v>
      </c>
    </row>
    <row r="428" spans="1:3" x14ac:dyDescent="0.25">
      <c r="A428" s="3">
        <v>425</v>
      </c>
      <c r="B428" s="3" t="s">
        <v>641</v>
      </c>
      <c r="C428" s="3" t="s">
        <v>641</v>
      </c>
    </row>
    <row r="429" spans="1:3" x14ac:dyDescent="0.25">
      <c r="A429" s="3">
        <v>426</v>
      </c>
      <c r="B429" s="3" t="s">
        <v>641</v>
      </c>
      <c r="C429" s="3" t="s">
        <v>641</v>
      </c>
    </row>
    <row r="430" spans="1:3" x14ac:dyDescent="0.25">
      <c r="A430" s="3">
        <v>427</v>
      </c>
      <c r="B430" s="3" t="s">
        <v>641</v>
      </c>
      <c r="C430" s="3" t="s">
        <v>641</v>
      </c>
    </row>
    <row r="431" spans="1:3" x14ac:dyDescent="0.25">
      <c r="A431" s="3">
        <v>428</v>
      </c>
      <c r="B431" s="3" t="s">
        <v>641</v>
      </c>
      <c r="C431" s="3" t="s">
        <v>641</v>
      </c>
    </row>
    <row r="432" spans="1:3" x14ac:dyDescent="0.25">
      <c r="A432" s="3">
        <v>429</v>
      </c>
      <c r="B432" s="3" t="s">
        <v>641</v>
      </c>
      <c r="C432" s="3" t="s">
        <v>641</v>
      </c>
    </row>
    <row r="433" spans="1:3" x14ac:dyDescent="0.25">
      <c r="A433" s="3">
        <v>430</v>
      </c>
      <c r="B433" s="3" t="s">
        <v>641</v>
      </c>
      <c r="C433" s="3" t="s">
        <v>641</v>
      </c>
    </row>
    <row r="434" spans="1:3" x14ac:dyDescent="0.25">
      <c r="A434" s="3">
        <v>431</v>
      </c>
      <c r="B434" s="3" t="s">
        <v>641</v>
      </c>
      <c r="C434" s="3" t="s">
        <v>641</v>
      </c>
    </row>
    <row r="435" spans="1:3" x14ac:dyDescent="0.25">
      <c r="A435" s="3">
        <v>432</v>
      </c>
      <c r="B435" s="3" t="s">
        <v>641</v>
      </c>
      <c r="C435" s="3" t="s">
        <v>641</v>
      </c>
    </row>
    <row r="436" spans="1:3" x14ac:dyDescent="0.25">
      <c r="A436" s="3">
        <v>433</v>
      </c>
      <c r="B436" s="3" t="s">
        <v>641</v>
      </c>
      <c r="C436" s="3" t="s">
        <v>641</v>
      </c>
    </row>
    <row r="437" spans="1:3" x14ac:dyDescent="0.25">
      <c r="A437" s="3">
        <v>434</v>
      </c>
      <c r="B437" s="3" t="s">
        <v>641</v>
      </c>
      <c r="C437" s="3" t="s">
        <v>641</v>
      </c>
    </row>
    <row r="438" spans="1:3" x14ac:dyDescent="0.25">
      <c r="A438" s="3">
        <v>435</v>
      </c>
      <c r="B438" s="3" t="s">
        <v>641</v>
      </c>
      <c r="C438" s="3" t="s">
        <v>641</v>
      </c>
    </row>
    <row r="439" spans="1:3" x14ac:dyDescent="0.25">
      <c r="A439" s="3">
        <v>436</v>
      </c>
      <c r="B439" s="3" t="s">
        <v>641</v>
      </c>
      <c r="C439" s="3" t="s">
        <v>641</v>
      </c>
    </row>
    <row r="440" spans="1:3" x14ac:dyDescent="0.25">
      <c r="A440" s="3">
        <v>437</v>
      </c>
      <c r="B440" s="3" t="s">
        <v>641</v>
      </c>
      <c r="C440" s="3" t="s">
        <v>641</v>
      </c>
    </row>
    <row r="441" spans="1:3" x14ac:dyDescent="0.25">
      <c r="A441" s="3">
        <v>438</v>
      </c>
      <c r="B441" s="3" t="s">
        <v>641</v>
      </c>
      <c r="C441" s="3" t="s">
        <v>641</v>
      </c>
    </row>
    <row r="442" spans="1:3" x14ac:dyDescent="0.25">
      <c r="A442" s="3">
        <v>439</v>
      </c>
      <c r="B442" s="3" t="s">
        <v>641</v>
      </c>
      <c r="C442" s="3" t="s">
        <v>641</v>
      </c>
    </row>
    <row r="443" spans="1:3" x14ac:dyDescent="0.25">
      <c r="A443" s="3">
        <v>440</v>
      </c>
      <c r="B443" s="3" t="s">
        <v>641</v>
      </c>
      <c r="C443" s="3" t="s">
        <v>641</v>
      </c>
    </row>
    <row r="444" spans="1:3" x14ac:dyDescent="0.25">
      <c r="A444" s="3">
        <v>441</v>
      </c>
      <c r="B444" s="3" t="s">
        <v>641</v>
      </c>
      <c r="C444" s="3" t="s">
        <v>641</v>
      </c>
    </row>
    <row r="445" spans="1:3" x14ac:dyDescent="0.25">
      <c r="A445" s="3">
        <v>442</v>
      </c>
      <c r="B445" s="3" t="s">
        <v>641</v>
      </c>
      <c r="C445" s="3" t="s">
        <v>641</v>
      </c>
    </row>
    <row r="446" spans="1:3" x14ac:dyDescent="0.25">
      <c r="A446" s="3">
        <v>443</v>
      </c>
      <c r="B446" s="3" t="s">
        <v>641</v>
      </c>
      <c r="C446" s="3" t="s">
        <v>641</v>
      </c>
    </row>
    <row r="447" spans="1:3" x14ac:dyDescent="0.25">
      <c r="A447" s="3">
        <v>444</v>
      </c>
      <c r="B447" s="3" t="s">
        <v>641</v>
      </c>
      <c r="C447" s="3" t="s">
        <v>641</v>
      </c>
    </row>
    <row r="448" spans="1:3" x14ac:dyDescent="0.25">
      <c r="A448" s="3">
        <v>445</v>
      </c>
      <c r="B448" s="3" t="s">
        <v>641</v>
      </c>
      <c r="C448" s="3" t="s">
        <v>641</v>
      </c>
    </row>
    <row r="449" spans="1:3" x14ac:dyDescent="0.25">
      <c r="A449" s="3">
        <v>446</v>
      </c>
      <c r="B449" s="3" t="s">
        <v>641</v>
      </c>
      <c r="C449" s="3" t="s">
        <v>641</v>
      </c>
    </row>
    <row r="450" spans="1:3" x14ac:dyDescent="0.25">
      <c r="A450" s="3">
        <v>447</v>
      </c>
      <c r="B450" s="3" t="s">
        <v>641</v>
      </c>
      <c r="C450" s="3" t="s">
        <v>641</v>
      </c>
    </row>
    <row r="451" spans="1:3" x14ac:dyDescent="0.25">
      <c r="A451" s="3">
        <v>448</v>
      </c>
      <c r="B451" s="3" t="s">
        <v>641</v>
      </c>
      <c r="C451" s="3" t="s">
        <v>641</v>
      </c>
    </row>
    <row r="452" spans="1:3" x14ac:dyDescent="0.25">
      <c r="A452" s="3">
        <v>449</v>
      </c>
      <c r="B452" s="3" t="s">
        <v>641</v>
      </c>
      <c r="C452" s="3" t="s">
        <v>641</v>
      </c>
    </row>
    <row r="453" spans="1:3" x14ac:dyDescent="0.25">
      <c r="A453" s="3">
        <v>450</v>
      </c>
      <c r="B453" s="3" t="s">
        <v>641</v>
      </c>
      <c r="C453" s="3" t="s">
        <v>641</v>
      </c>
    </row>
    <row r="454" spans="1:3" x14ac:dyDescent="0.25">
      <c r="A454" s="3">
        <v>451</v>
      </c>
      <c r="B454" s="3" t="s">
        <v>641</v>
      </c>
      <c r="C454" s="3" t="s">
        <v>641</v>
      </c>
    </row>
    <row r="455" spans="1:3" x14ac:dyDescent="0.25">
      <c r="A455" s="3">
        <v>452</v>
      </c>
      <c r="B455" s="3" t="s">
        <v>641</v>
      </c>
      <c r="C455" s="3" t="s">
        <v>641</v>
      </c>
    </row>
    <row r="456" spans="1:3" x14ac:dyDescent="0.25">
      <c r="A456" s="3">
        <v>453</v>
      </c>
      <c r="B456" s="3" t="s">
        <v>641</v>
      </c>
      <c r="C456" s="3" t="s">
        <v>641</v>
      </c>
    </row>
    <row r="457" spans="1:3" x14ac:dyDescent="0.25">
      <c r="A457" s="3">
        <v>454</v>
      </c>
      <c r="B457" s="3" t="s">
        <v>641</v>
      </c>
      <c r="C457" s="3" t="s">
        <v>641</v>
      </c>
    </row>
    <row r="458" spans="1:3" x14ac:dyDescent="0.25">
      <c r="A458" s="3">
        <v>455</v>
      </c>
      <c r="B458" s="3" t="s">
        <v>641</v>
      </c>
      <c r="C458" s="3" t="s">
        <v>641</v>
      </c>
    </row>
    <row r="459" spans="1:3" x14ac:dyDescent="0.25">
      <c r="A459" s="3">
        <v>456</v>
      </c>
      <c r="B459" s="3" t="s">
        <v>641</v>
      </c>
      <c r="C459" s="3" t="s">
        <v>641</v>
      </c>
    </row>
    <row r="460" spans="1:3" x14ac:dyDescent="0.25">
      <c r="A460" s="3">
        <v>457</v>
      </c>
      <c r="B460" s="3" t="s">
        <v>641</v>
      </c>
      <c r="C460" s="3" t="s">
        <v>641</v>
      </c>
    </row>
    <row r="461" spans="1:3" x14ac:dyDescent="0.25">
      <c r="A461" s="3">
        <v>458</v>
      </c>
      <c r="B461" s="3" t="s">
        <v>641</v>
      </c>
      <c r="C461" s="3" t="s">
        <v>641</v>
      </c>
    </row>
    <row r="462" spans="1:3" x14ac:dyDescent="0.25">
      <c r="A462" s="3">
        <v>459</v>
      </c>
      <c r="B462" s="3" t="s">
        <v>641</v>
      </c>
      <c r="C462" s="3" t="s">
        <v>641</v>
      </c>
    </row>
    <row r="463" spans="1:3" x14ac:dyDescent="0.25">
      <c r="A463" s="3">
        <v>460</v>
      </c>
      <c r="B463" s="3" t="s">
        <v>641</v>
      </c>
      <c r="C463" s="3" t="s">
        <v>641</v>
      </c>
    </row>
    <row r="464" spans="1:3" x14ac:dyDescent="0.25">
      <c r="A464" s="3">
        <v>461</v>
      </c>
      <c r="B464" s="3" t="s">
        <v>641</v>
      </c>
      <c r="C464" s="3" t="s">
        <v>641</v>
      </c>
    </row>
    <row r="465" spans="1:3" x14ac:dyDescent="0.25">
      <c r="A465" s="3">
        <v>462</v>
      </c>
      <c r="B465" s="3" t="s">
        <v>641</v>
      </c>
      <c r="C465" s="3" t="s">
        <v>641</v>
      </c>
    </row>
    <row r="466" spans="1:3" x14ac:dyDescent="0.25">
      <c r="A466" s="3">
        <v>463</v>
      </c>
      <c r="B466" s="3" t="s">
        <v>641</v>
      </c>
      <c r="C466" s="3" t="s">
        <v>641</v>
      </c>
    </row>
    <row r="467" spans="1:3" x14ac:dyDescent="0.25">
      <c r="A467" s="3">
        <v>464</v>
      </c>
      <c r="B467" s="3" t="s">
        <v>641</v>
      </c>
      <c r="C467" s="3" t="s">
        <v>641</v>
      </c>
    </row>
    <row r="468" spans="1:3" x14ac:dyDescent="0.25">
      <c r="A468" s="3">
        <v>465</v>
      </c>
      <c r="B468" s="3" t="s">
        <v>641</v>
      </c>
      <c r="C468" s="3" t="s">
        <v>641</v>
      </c>
    </row>
    <row r="469" spans="1:3" x14ac:dyDescent="0.25">
      <c r="A469" s="3">
        <v>466</v>
      </c>
      <c r="B469" s="3" t="s">
        <v>641</v>
      </c>
      <c r="C469" s="3" t="s">
        <v>641</v>
      </c>
    </row>
    <row r="470" spans="1:3" x14ac:dyDescent="0.25">
      <c r="A470" s="3">
        <v>467</v>
      </c>
      <c r="B470" s="3" t="s">
        <v>641</v>
      </c>
      <c r="C470" s="3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2025-01-10T20:01:12Z</dcterms:created>
  <dcterms:modified xsi:type="dcterms:W3CDTF">2025-02-06T21:33:13Z</dcterms:modified>
</cp:coreProperties>
</file>