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7320" firstSheet="3" activeTab="3"/>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E163" i="14" l="1"/>
  <c r="F163" i="14"/>
  <c r="F165" i="14" s="1"/>
  <c r="G163" i="14"/>
  <c r="G164" i="14" s="1"/>
  <c r="H163" i="14"/>
  <c r="H165" i="14" s="1"/>
  <c r="H166" i="14" s="1"/>
  <c r="J182" i="13"/>
  <c r="I182" i="13"/>
  <c r="J171" i="13"/>
  <c r="I171" i="13"/>
  <c r="J146" i="13"/>
  <c r="I146" i="13"/>
  <c r="J130" i="13"/>
  <c r="I130" i="13"/>
  <c r="J114" i="13"/>
  <c r="I114" i="13"/>
  <c r="J94" i="13"/>
  <c r="I94" i="13"/>
  <c r="J62" i="13"/>
  <c r="I62" i="13"/>
  <c r="J36" i="13"/>
  <c r="I36" i="13"/>
  <c r="J25" i="13"/>
  <c r="I25" i="13"/>
  <c r="J12" i="13"/>
  <c r="I12" i="13"/>
  <c r="E182" i="13"/>
  <c r="F182" i="13"/>
  <c r="G182" i="13"/>
  <c r="H182" i="13"/>
  <c r="E171" i="13"/>
  <c r="F171" i="13"/>
  <c r="G171" i="13"/>
  <c r="H171" i="13"/>
  <c r="E146" i="13"/>
  <c r="F146" i="13"/>
  <c r="G146" i="13"/>
  <c r="H146" i="13"/>
  <c r="E130" i="13"/>
  <c r="F130" i="13"/>
  <c r="G130" i="13"/>
  <c r="H130" i="13"/>
  <c r="E114" i="13"/>
  <c r="F114" i="13"/>
  <c r="G114" i="13"/>
  <c r="H114" i="13"/>
  <c r="E94" i="13"/>
  <c r="F94" i="13"/>
  <c r="G94" i="13"/>
  <c r="H94" i="13"/>
  <c r="E62" i="13"/>
  <c r="F62" i="13"/>
  <c r="G62" i="13"/>
  <c r="H62" i="13"/>
  <c r="E36" i="13"/>
  <c r="F36" i="13"/>
  <c r="G36" i="13"/>
  <c r="H36" i="13"/>
  <c r="E25" i="13"/>
  <c r="F25" i="13"/>
  <c r="G25" i="13"/>
  <c r="H25" i="13"/>
  <c r="E12" i="13"/>
  <c r="F12" i="13"/>
  <c r="G12" i="13"/>
  <c r="H12" i="13"/>
  <c r="H164" i="14" l="1"/>
</calcChain>
</file>

<file path=xl/sharedStrings.xml><?xml version="1.0" encoding="utf-8"?>
<sst xmlns="http://schemas.openxmlformats.org/spreadsheetml/2006/main" count="3835" uniqueCount="1013">
  <si>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</si>
  <si>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</si>
  <si>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</si>
  <si>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</si>
  <si>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</si>
  <si>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</si>
  <si>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</si>
  <si>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</si>
  <si>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</si>
  <si>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</si>
  <si>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</si>
  <si>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</si>
  <si>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</si>
  <si>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</si>
  <si>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</si>
  <si>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</si>
  <si>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</si>
  <si>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</si>
  <si>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</si>
  <si>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</si>
  <si>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</si>
  <si>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</si>
  <si>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</si>
  <si>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</si>
  <si>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</si>
  <si>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</si>
  <si>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</si>
  <si>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</si>
  <si>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</si>
  <si>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</si>
  <si>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</si>
  <si>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</si>
  <si>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</si>
  <si>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</si>
  <si>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</si>
  <si>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</si>
  <si>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</si>
  <si>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</si>
  <si>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</si>
  <si>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</si>
  <si>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</si>
  <si>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</si>
  <si>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</si>
  <si>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</si>
  <si>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</si>
  <si>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</si>
  <si>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</si>
  <si>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</si>
  <si>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</si>
  <si>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</si>
  <si>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</si>
  <si>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</si>
  <si>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</si>
  <si>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</si>
  <si>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</si>
  <si>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</si>
  <si>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</si>
  <si>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</si>
  <si>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</si>
  <si>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</si>
  <si>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</si>
  <si>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</si>
  <si>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</si>
  <si>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</si>
  <si>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</si>
  <si>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</si>
  <si>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</si>
  <si>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</si>
  <si>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</si>
  <si>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</si>
  <si>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</si>
  <si>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</si>
  <si>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</si>
  <si>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</si>
  <si>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</si>
  <si>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</si>
  <si>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</si>
  <si>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</si>
  <si>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</si>
  <si>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</si>
  <si>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</si>
  <si>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</si>
  <si>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</si>
  <si>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</si>
  <si>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</si>
  <si>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</si>
  <si>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</si>
  <si>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</si>
  <si>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</si>
  <si>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</si>
  <si>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</si>
  <si>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</si>
  <si>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</si>
  <si>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</si>
  <si>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</si>
  <si>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</si>
  <si>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</si>
  <si>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</si>
  <si>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</si>
  <si>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</si>
  <si>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</si>
  <si>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</si>
  <si>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</si>
  <si>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</si>
  <si>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</si>
  <si>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</si>
  <si>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</si>
  <si>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</si>
  <si>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</si>
  <si>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</si>
  <si>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</si>
  <si>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</si>
  <si>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</si>
  <si>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</si>
  <si>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</si>
  <si>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</si>
  <si>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</si>
  <si>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</si>
  <si>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</si>
  <si>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</si>
  <si>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</si>
  <si>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</si>
  <si>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</si>
  <si>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</si>
  <si>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</si>
  <si>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</si>
  <si>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</si>
  <si>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</si>
  <si>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</si>
  <si>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</si>
  <si>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</si>
  <si>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</si>
  <si>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</si>
  <si>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</si>
  <si>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</si>
  <si>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</si>
  <si>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</si>
  <si>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</si>
  <si>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</si>
  <si>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</si>
  <si>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</si>
  <si>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</si>
  <si>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</si>
  <si>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</si>
  <si>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</si>
  <si>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</si>
  <si>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</si>
  <si>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</si>
  <si>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</si>
  <si>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</si>
  <si>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</si>
  <si>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</si>
  <si>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</si>
  <si>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</si>
  <si>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</si>
  <si>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</si>
  <si>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</si>
  <si>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</si>
  <si>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</si>
  <si>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</si>
  <si>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</si>
  <si>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</si>
  <si>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</si>
  <si>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</si>
  <si>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</si>
  <si>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</si>
  <si>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</si>
  <si>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</si>
  <si>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</si>
  <si>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</si>
  <si>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</si>
  <si>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</si>
  <si>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</si>
  <si>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</si>
  <si>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</si>
  <si>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</si>
  <si>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</si>
  <si>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</si>
  <si>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</si>
  <si>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</si>
  <si>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</si>
  <si>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</si>
  <si>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</si>
  <si>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</si>
  <si>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</si>
  <si>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</si>
  <si>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</si>
  <si>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</si>
  <si>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</si>
  <si>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</si>
  <si>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</si>
  <si>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</si>
  <si>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</si>
  <si>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</si>
  <si>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</si>
  <si>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</si>
  <si>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</si>
  <si>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</si>
  <si>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</si>
  <si>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</si>
  <si>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</si>
  <si>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</si>
  <si>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</si>
  <si>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</si>
  <si>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</si>
  <si>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</si>
  <si>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</si>
  <si>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</si>
  <si>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</si>
  <si>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</si>
  <si>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</si>
  <si>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</si>
  <si>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</si>
  <si>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</si>
  <si>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</si>
  <si>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</si>
  <si>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</si>
  <si>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</si>
  <si>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</si>
  <si>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</si>
  <si>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</si>
  <si>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</si>
  <si>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</si>
  <si>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</si>
  <si>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</si>
  <si>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</si>
  <si>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</si>
  <si>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</si>
  <si>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</si>
  <si>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</si>
  <si>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</si>
  <si>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</si>
  <si>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</si>
  <si>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</si>
  <si>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</si>
  <si>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</si>
  <si>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</si>
  <si>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</si>
  <si>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</si>
  <si>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</si>
  <si>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</si>
  <si>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</si>
  <si>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</si>
  <si>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</si>
  <si>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</si>
  <si>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</si>
  <si>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</si>
  <si>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</si>
  <si>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</si>
  <si>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</si>
  <si>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</si>
  <si>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</si>
  <si>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</si>
  <si>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</si>
  <si>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</si>
  <si>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</si>
  <si>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</si>
  <si>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</si>
  <si>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</si>
  <si>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</si>
  <si>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</si>
  <si>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</si>
  <si>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</si>
  <si>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</si>
  <si>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</si>
  <si>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</si>
  <si>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</si>
  <si>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</si>
  <si>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</si>
  <si>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</si>
  <si>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</si>
  <si>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</si>
  <si>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</si>
  <si>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</si>
  <si>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</si>
  <si>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</si>
  <si>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</si>
  <si>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</si>
  <si>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</si>
  <si>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</si>
  <si>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</si>
  <si>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</si>
  <si>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</si>
  <si>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</si>
  <si>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</si>
  <si>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</si>
  <si>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</si>
  <si>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</si>
  <si>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</si>
  <si>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</si>
  <si>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</si>
  <si>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</si>
  <si>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</si>
  <si>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</si>
  <si>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</si>
  <si>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</si>
  <si>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</si>
  <si>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</si>
  <si>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</si>
  <si>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</si>
  <si>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</si>
  <si>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</si>
  <si>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</si>
  <si>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</si>
  <si>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</si>
  <si>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</si>
  <si>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</si>
  <si>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</si>
  <si>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</si>
  <si>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</si>
  <si>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</si>
  <si>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</si>
  <si>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</si>
  <si>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</si>
  <si>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</si>
  <si>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</si>
  <si>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</si>
  <si>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</si>
  <si>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</si>
  <si>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</si>
  <si>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</si>
  <si>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</si>
  <si>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</si>
  <si>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</si>
  <si>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</si>
  <si>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</si>
  <si>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</si>
  <si>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</si>
  <si>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</si>
  <si>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</si>
  <si>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</si>
  <si>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</si>
  <si>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</si>
  <si>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</si>
  <si>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</si>
  <si>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</si>
  <si>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</si>
  <si>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</si>
  <si>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</si>
  <si>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</si>
  <si>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</si>
  <si>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</si>
  <si>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</si>
  <si>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</si>
  <si>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</si>
  <si>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</si>
  <si>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</si>
  <si>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</si>
  <si>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</si>
  <si>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</si>
  <si>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</si>
  <si>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</si>
  <si>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</si>
  <si>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</si>
  <si>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</si>
  <si>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</si>
  <si>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</si>
  <si>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</si>
  <si>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</si>
  <si>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</si>
  <si>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</si>
  <si>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</si>
  <si>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</si>
  <si>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</si>
  <si>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</si>
  <si>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</si>
  <si>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</si>
  <si>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</si>
  <si>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</si>
  <si>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</si>
  <si>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</si>
  <si>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</si>
  <si>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</si>
  <si>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</si>
  <si>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</si>
  <si>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</si>
  <si>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</si>
  <si>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</si>
  <si>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</si>
  <si>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</si>
  <si>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</si>
  <si>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</si>
  <si>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</si>
  <si>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</si>
  <si>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</si>
  <si>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</si>
  <si>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</si>
  <si>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</si>
  <si>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</si>
  <si>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</si>
  <si>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</si>
  <si>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</si>
  <si>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</si>
  <si>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</si>
  <si>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</si>
  <si>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</si>
  <si>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</si>
  <si>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</si>
  <si>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</si>
  <si>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</si>
  <si>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</si>
  <si>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</si>
  <si>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</si>
  <si>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</si>
  <si>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</si>
  <si>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</si>
  <si>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</si>
  <si>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</si>
  <si>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</si>
  <si>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</si>
  <si>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</si>
  <si>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</si>
  <si>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</si>
  <si>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</si>
  <si>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</si>
  <si>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</si>
  <si>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</si>
  <si>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</si>
  <si>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</si>
  <si>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</si>
  <si>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</si>
  <si>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</si>
  <si>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</si>
  <si>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</si>
  <si>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</si>
  <si>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</si>
  <si>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</si>
  <si>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</si>
  <si>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</si>
  <si>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</si>
  <si>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</si>
  <si>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</si>
  <si>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</si>
  <si>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</si>
  <si>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</si>
  <si>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</si>
  <si>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</si>
  <si>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</si>
  <si>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</si>
  <si>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</si>
  <si>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</si>
  <si>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</si>
  <si>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</si>
  <si>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</si>
  <si>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</si>
  <si>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</si>
  <si>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</si>
  <si>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</si>
  <si>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</si>
  <si>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</si>
  <si>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</si>
  <si>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</si>
  <si>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</si>
  <si>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</si>
  <si>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</si>
  <si>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</si>
  <si>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</si>
  <si>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</si>
  <si>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</si>
  <si>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</si>
  <si>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</si>
  <si>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</si>
  <si>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</si>
  <si>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</si>
  <si>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</si>
  <si>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</si>
  <si>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</si>
  <si>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</si>
  <si>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</si>
  <si>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</si>
  <si>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</si>
  <si>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</si>
  <si>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</si>
  <si>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</si>
  <si>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</si>
  <si>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</si>
  <si>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</si>
  <si>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</si>
  <si>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</si>
  <si>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</si>
  <si>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</si>
  <si>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</si>
  <si>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</si>
  <si>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</si>
  <si>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</si>
  <si>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</si>
  <si>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</si>
  <si>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</si>
  <si>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</si>
  <si>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</si>
  <si>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</si>
  <si>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</si>
  <si>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</si>
  <si>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</si>
  <si>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</si>
  <si>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</si>
  <si>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</si>
  <si>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</si>
  <si>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</si>
  <si>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</si>
  <si>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</si>
  <si>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</si>
  <si>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</si>
  <si>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</si>
  <si>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</si>
  <si>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</si>
  <si>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</si>
  <si>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</si>
  <si>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</si>
  <si>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</si>
  <si>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</si>
  <si>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</si>
  <si>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</si>
  <si>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</si>
  <si>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</si>
  <si>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</si>
  <si>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</si>
  <si>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</si>
  <si>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</si>
  <si>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</si>
  <si>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</si>
  <si>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</si>
  <si>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</si>
  <si>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</si>
  <si>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</si>
  <si>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</si>
  <si>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</si>
  <si>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</si>
  <si>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</si>
  <si>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</si>
  <si>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</si>
  <si>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</si>
  <si>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</si>
  <si>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</si>
  <si>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</si>
  <si>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</si>
  <si>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</si>
  <si>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</si>
  <si>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</si>
  <si>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</si>
  <si>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</si>
  <si>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</si>
  <si>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</si>
  <si>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</si>
  <si>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</si>
  <si>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</si>
  <si>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</si>
  <si>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</si>
  <si>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</si>
  <si>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</si>
  <si>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</si>
  <si>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</si>
  <si>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</si>
  <si>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</si>
  <si>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</si>
  <si>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</si>
  <si>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</si>
  <si>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</si>
  <si>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</si>
  <si>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</si>
  <si>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</si>
  <si>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</si>
  <si>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</si>
  <si>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</si>
  <si>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</si>
  <si>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</si>
  <si>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</si>
  <si>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</si>
  <si>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</si>
  <si>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</si>
  <si>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</si>
  <si>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</si>
  <si>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</si>
  <si>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</si>
  <si>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</si>
  <si>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</si>
  <si>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</si>
  <si>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</si>
  <si>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</si>
  <si>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</si>
  <si>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</si>
  <si>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</si>
  <si>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</si>
  <si>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</si>
  <si>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</si>
  <si>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</si>
  <si>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</si>
  <si>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</si>
  <si>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</si>
  <si>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</si>
  <si>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</si>
  <si>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</si>
  <si>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</si>
  <si>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</si>
  <si>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</si>
  <si>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</si>
  <si>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</si>
  <si>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</si>
  <si>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</si>
  <si>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</si>
  <si>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</si>
  <si>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</si>
  <si>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</si>
  <si>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</si>
  <si>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</si>
  <si>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</si>
  <si>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</si>
  <si>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</si>
  <si>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</si>
  <si>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</si>
  <si>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</si>
  <si>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</si>
  <si>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</si>
  <si>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</si>
  <si>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</si>
  <si>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</si>
  <si>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</si>
  <si>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</si>
  <si>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</si>
  <si>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</si>
  <si>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</si>
  <si>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</si>
  <si>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</si>
  <si>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</si>
  <si>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</si>
  <si>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</si>
  <si>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</si>
  <si>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</si>
  <si>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</si>
  <si>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</si>
  <si>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</si>
  <si>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</si>
  <si>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</si>
  <si>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</si>
  <si>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</si>
  <si>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</si>
  <si>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</si>
  <si>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</si>
  <si>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</si>
  <si>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</si>
  <si>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</si>
  <si>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</si>
  <si>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</si>
  <si>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</si>
  <si>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</si>
  <si>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</si>
  <si>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</si>
  <si>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</si>
  <si>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</si>
  <si>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</si>
  <si>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</si>
  <si>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</si>
  <si>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</si>
  <si>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</si>
  <si>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</si>
  <si>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</si>
  <si>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</si>
  <si>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</si>
  <si>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</si>
  <si>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</si>
  <si>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</si>
  <si>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</si>
  <si>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</si>
  <si>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</si>
  <si>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</si>
  <si>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</si>
  <si>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</si>
  <si>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</si>
  <si>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</si>
  <si>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</si>
  <si>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</si>
  <si>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</si>
  <si>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</si>
  <si>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</si>
  <si>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</si>
  <si>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</si>
  <si>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</si>
  <si>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</si>
  <si>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</si>
  <si>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</si>
  <si>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</si>
  <si>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</si>
  <si>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</si>
  <si>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</si>
  <si>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</si>
  <si>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</si>
  <si>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</si>
  <si>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</si>
  <si>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</si>
  <si>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</si>
  <si>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</si>
  <si>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</si>
  <si>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</si>
  <si>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</si>
  <si>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</si>
  <si>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</si>
  <si>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</si>
  <si>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</si>
  <si>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</si>
  <si>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</si>
  <si>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</si>
  <si>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</si>
  <si>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</si>
  <si>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</si>
  <si>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</si>
  <si>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</si>
  <si>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</si>
  <si>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</si>
  <si>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</si>
  <si>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</si>
  <si>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</si>
  <si>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</si>
  <si>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</si>
  <si>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</si>
  <si>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</si>
  <si>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</si>
  <si>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</si>
  <si>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</si>
  <si>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</si>
  <si>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</si>
  <si>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</si>
  <si>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</si>
  <si>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</si>
  <si>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</si>
  <si>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</si>
  <si>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</si>
  <si>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</si>
  <si>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</si>
  <si>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</si>
  <si>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</si>
  <si>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</si>
  <si>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</si>
  <si>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</si>
  <si>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</si>
  <si>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</si>
  <si>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</si>
  <si>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</si>
  <si>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</si>
  <si>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</si>
  <si>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</si>
  <si>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</si>
  <si>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</si>
  <si>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</si>
  <si>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</si>
  <si>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</si>
  <si>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</si>
  <si>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</si>
  <si>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</si>
  <si>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</si>
  <si>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</si>
  <si>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</si>
  <si>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</si>
  <si>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</si>
  <si>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</si>
  <si>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</si>
  <si>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</si>
  <si>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</si>
  <si>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</si>
  <si>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</si>
  <si>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</si>
  <si>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</si>
  <si>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</si>
  <si>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</si>
  <si>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</si>
  <si>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</si>
  <si>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</si>
  <si>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</si>
  <si>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</si>
  <si>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</si>
  <si>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</si>
  <si>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</si>
  <si>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</si>
  <si>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</si>
  <si>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</si>
  <si>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</si>
  <si>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</si>
  <si>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</si>
  <si>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</si>
  <si>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</si>
  <si>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</si>
  <si>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</si>
  <si>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</si>
  <si>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</si>
  <si>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</si>
  <si>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</si>
  <si>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</si>
  <si>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</si>
  <si>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</si>
  <si>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</si>
  <si>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</si>
  <si>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</si>
  <si>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</si>
  <si>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</si>
  <si>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</si>
  <si>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</si>
  <si>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</si>
  <si>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</si>
  <si>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</si>
  <si>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</si>
  <si>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</si>
  <si>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</si>
  <si>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</si>
  <si>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</si>
  <si>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</si>
  <si>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</si>
  <si>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</si>
  <si>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</si>
  <si>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</si>
  <si>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</si>
  <si>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</si>
  <si>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</si>
  <si>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</si>
  <si>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</si>
  <si>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</si>
  <si>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</si>
  <si>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</si>
  <si>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</si>
  <si>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</si>
  <si>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</si>
  <si>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</si>
  <si>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</si>
  <si>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</si>
  <si>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</si>
  <si>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</si>
  <si>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</si>
  <si>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</si>
  <si>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</si>
  <si>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</si>
  <si>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</si>
  <si>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</si>
  <si>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</si>
  <si>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</si>
  <si>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</si>
  <si>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</si>
  <si>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</si>
  <si>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</si>
  <si>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</si>
  <si>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</si>
  <si>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</si>
  <si>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</si>
  <si>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</si>
  <si>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</si>
  <si>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</si>
  <si>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</si>
  <si>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</si>
  <si>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</si>
  <si>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</si>
  <si>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</si>
  <si>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</si>
  <si>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</si>
  <si>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</si>
  <si>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</si>
  <si>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</si>
  <si>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</si>
  <si>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</si>
  <si>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</si>
  <si>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</si>
  <si>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</si>
  <si>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</si>
  <si>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</si>
  <si>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</si>
  <si>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</si>
  <si>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</si>
  <si>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</si>
  <si>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</si>
  <si>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</si>
  <si>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</si>
  <si>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</si>
  <si>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</si>
  <si>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</si>
  <si>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</si>
  <si>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</si>
  <si>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</si>
  <si>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</si>
  <si>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</si>
  <si>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</si>
  <si>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</si>
  <si>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</si>
  <si>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</si>
  <si>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</si>
  <si>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</si>
  <si>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</si>
  <si>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</si>
  <si>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01-494</t>
  </si>
  <si>
    <t>02-692</t>
  </si>
  <si>
    <t>Across Nations Pioneers, Inc.</t>
  </si>
  <si>
    <t>02-715</t>
  </si>
  <si>
    <t>UCEDC</t>
  </si>
  <si>
    <t>04-230</t>
  </si>
  <si>
    <t>04-243</t>
  </si>
  <si>
    <t>04-288</t>
  </si>
  <si>
    <t>Appalachian Development Corp</t>
  </si>
  <si>
    <t>04-642</t>
  </si>
  <si>
    <t>CDC of South Carolina</t>
  </si>
  <si>
    <t>04-656</t>
  </si>
  <si>
    <t>Georgia CDC</t>
  </si>
  <si>
    <t>04-683</t>
  </si>
  <si>
    <t>05-050</t>
  </si>
  <si>
    <t>05-179</t>
  </si>
  <si>
    <t>Community Capital Development Corp</t>
  </si>
  <si>
    <t>05-476</t>
  </si>
  <si>
    <t>Business Development Corp</t>
  </si>
  <si>
    <t>05-499</t>
  </si>
  <si>
    <t>05-507</t>
  </si>
  <si>
    <t>05-581</t>
  </si>
  <si>
    <t>Rockford LDC</t>
  </si>
  <si>
    <t>05-634</t>
  </si>
  <si>
    <t>504 Corporation</t>
  </si>
  <si>
    <t>05-677</t>
  </si>
  <si>
    <t>06-151</t>
  </si>
  <si>
    <t>Tulsa EDC</t>
  </si>
  <si>
    <t>06-202</t>
  </si>
  <si>
    <t>Central Texas CDC</t>
  </si>
  <si>
    <t>07-367</t>
  </si>
  <si>
    <t>E.C.I.A. Business Growth, Inc.</t>
  </si>
  <si>
    <t>07-646</t>
  </si>
  <si>
    <t>Meramec Regional Development Corp</t>
  </si>
  <si>
    <t>08-262</t>
  </si>
  <si>
    <t>08-687</t>
  </si>
  <si>
    <t>Lake Agassiz CDC</t>
  </si>
  <si>
    <t>08-691</t>
  </si>
  <si>
    <t>Dakota Business Finance</t>
  </si>
  <si>
    <t>09-593</t>
  </si>
  <si>
    <t>09-669</t>
  </si>
  <si>
    <t>California Coastal CDC</t>
  </si>
  <si>
    <t>10-046</t>
  </si>
  <si>
    <t>10-434</t>
  </si>
  <si>
    <t>Eastern Idaho Development Corp</t>
  </si>
  <si>
    <t>LiftFund</t>
  </si>
  <si>
    <t>Foundation Capital</t>
  </si>
  <si>
    <t>02-658</t>
  </si>
  <si>
    <t>Carolina Business Capital, Inc.</t>
  </si>
  <si>
    <t>Coastal Area District Development Authority, Inc.</t>
  </si>
  <si>
    <t>Preferred Lending Partners</t>
  </si>
  <si>
    <t>Greater Texas Capital Corporation</t>
  </si>
  <si>
    <t>Business Lending Solutions</t>
  </si>
  <si>
    <t>Vermont 504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</si>
  <si>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</si>
  <si>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</si>
  <si>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</si>
  <si>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</si>
  <si>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</si>
  <si>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</si>
  <si>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</si>
  <si>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</si>
  <si>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</si>
  <si>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Central Minnesota Development Co.</t>
  </si>
  <si>
    <t>Citywide Small Business Development Corp</t>
  </si>
  <si>
    <t>CSRA Business Lending</t>
  </si>
  <si>
    <t>Greater Eastern Oregon Development Corp</t>
  </si>
  <si>
    <t>Greater Syracuse Business Development Corp</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</si>
  <si>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</si>
  <si>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</si>
  <si>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</si>
  <si>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</si>
  <si>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</si>
  <si>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</si>
  <si>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</si>
  <si>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</si>
  <si>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SEED Corp.</t>
  </si>
  <si>
    <t>Southeast Kentucky Economic Development</t>
  </si>
  <si>
    <t>Success Capital Expansion &amp; Development Corp</t>
  </si>
  <si>
    <t>Tidewater Business Financing Corp</t>
  </si>
  <si>
    <t>Wisconsin Business Development Finance Corp</t>
  </si>
  <si>
    <t>Pennsylvania Community Dev. &amp; Finance Corp</t>
  </si>
  <si>
    <t>CDC Name</t>
  </si>
  <si>
    <t>Business Finance Corp of St Louis</t>
  </si>
  <si>
    <t>Community Investment Corporation</t>
  </si>
  <si>
    <t>Sunshine State EDC</t>
  </si>
  <si>
    <t>HCDC</t>
  </si>
  <si>
    <t>Small Business Capital Corp of Ohio</t>
  </si>
  <si>
    <t>COFECC</t>
  </si>
  <si>
    <t xml:space="preserve"> - </t>
  </si>
  <si>
    <t>National Ranking</t>
  </si>
  <si>
    <t>Regional Ranking</t>
  </si>
  <si>
    <t>FY 17 to 10-31-16 #Loans</t>
  </si>
  <si>
    <t>FY 17 to 10-31-16 $Amt Loans</t>
  </si>
  <si>
    <t>FY 16 to 10-31-15 #Loans</t>
  </si>
  <si>
    <t>FY 16 to 10-31-15 $Amt Loans</t>
  </si>
  <si>
    <t xml:space="preserve">West Central Partnership, Inc. </t>
  </si>
  <si>
    <t xml:space="preserve">Louisiana Business Loans, Inc. </t>
  </si>
  <si>
    <t xml:space="preserve">Rural Enterprises of Oklahoma, Inc. </t>
  </si>
  <si>
    <t xml:space="preserve">Caprock Business Finance Corp, Inc. </t>
  </si>
  <si>
    <t xml:space="preserve">Heartland Business Capital, Inc. </t>
  </si>
  <si>
    <t xml:space="preserve">Capital Access Group </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</si>
  <si>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</si>
  <si>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</si>
  <si>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</si>
  <si>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</si>
  <si>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</si>
  <si>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</si>
  <si>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</si>
  <si>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</si>
  <si>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</si>
  <si>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</si>
  <si>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</si>
  <si>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</si>
  <si>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</si>
  <si>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</si>
  <si>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</si>
  <si>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</si>
  <si>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</si>
  <si>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</si>
  <si>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</si>
  <si>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</si>
  <si>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</si>
  <si>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</si>
  <si>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 16 to FY 17</t>
  </si>
  <si>
    <t>Grand Totals</t>
  </si>
  <si>
    <t xml:space="preserve">Note: The CDCs not ranked for FY 2017 do not have a loan approval recorded for FY 2017 in the SBA database. If these CDCs do in fact have loan approvals for FY 2017, they should contact their district office to correct the discrepancy. </t>
  </si>
  <si>
    <t>Percent +/- FY 17 compared with FY 16 through 10-31-2016</t>
  </si>
  <si>
    <t>Average Loan Size FY 17 compared with FY 16 through 10-31-2016</t>
  </si>
  <si>
    <t>Inc. in Average Loan Size for entire FY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</si>
</sst>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71" formatCode="0.0%"/>
  </numFmts>
  <fonts count="10" x14ac:knownFonts="1">
    <font>
      <sz val="11"/>
      <color theme="1"/>
      <name val="Calibri"/>
      <family val="2"/>
      <scheme val="minor"/>
    </font>
    <font>
      <b/>
      <sz val="11"/>
      <color theme="1"/>
      <name val="Calibri"/>
      <family val="2"/>
      <scheme val="minor"/>
    </font>
    <font>
      <b/>
      <sz val="8"/>
      <name val="Times New Roman"/>
      <family val="1"/>
    </font>
    <font>
      <sz val="10"/>
      <name val="Arial"/>
    </font>
    <font>
      <sz val="10"/>
      <name val="Arial"/>
      <family val="2"/>
    </font>
    <font>
      <sz val="11"/>
      <name val="Calibri"/>
      <family val="2"/>
      <scheme val="minor"/>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465926084170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37">
    <xf numFmtId="0" fontId="0"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6" fillId="0" borderId="0" applyFont="0" applyFill="0" applyBorder="0" applyAlignment="0" applyProtection="0"/>
    <xf numFmtId="0" fontId="6" fillId="0" borderId="0"/>
    <xf numFmtId="43" fontId="4" fillId="0" borderId="0" applyFont="0" applyFill="0" applyBorder="0" applyAlignment="0" applyProtection="0"/>
    <xf numFmtId="0" fontId="4" fillId="0" borderId="0"/>
    <xf numFmtId="44" fontId="6"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60">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Font="1" applyFill="1" applyBorder="1"/>
    <xf numFmtId="0" fontId="0" fillId="0" borderId="2" xfId="0" applyFont="1" applyBorder="1"/>
    <xf numFmtId="0" fontId="0" fillId="0" borderId="2" xfId="0" applyFont="1" applyFill="1" applyBorder="1" applyAlignment="1">
      <alignment vertical="top"/>
    </xf>
    <xf numFmtId="0" fontId="5" fillId="0" borderId="2" xfId="0" applyFont="1" applyBorder="1"/>
    <xf numFmtId="0" fontId="1" fillId="0" borderId="15" xfId="0" applyFont="1" applyFill="1" applyBorder="1" applyAlignment="1">
      <alignment horizontal="center" wrapText="1"/>
    </xf>
    <xf numFmtId="0" fontId="0" fillId="0" borderId="12" xfId="0" applyFont="1" applyFill="1" applyBorder="1"/>
    <xf numFmtId="0" fontId="1" fillId="0" borderId="11" xfId="0" applyFont="1" applyBorder="1" applyAlignment="1">
      <alignment horizontal="center"/>
    </xf>
    <xf numFmtId="0" fontId="1" fillId="4" borderId="12" xfId="0" applyFont="1" applyFill="1" applyBorder="1" applyAlignment="1">
      <alignment horizontal="center"/>
    </xf>
    <xf numFmtId="165" fontId="1" fillId="4" borderId="12" xfId="11" applyNumberFormat="1" applyFont="1" applyFill="1" applyBorder="1" applyAlignment="1">
      <alignment horizontal="center" wrapText="1"/>
    </xf>
    <xf numFmtId="165" fontId="1" fillId="0" borderId="7" xfId="11" applyNumberFormat="1" applyFont="1" applyBorder="1" applyAlignment="1">
      <alignment horizontal="right"/>
    </xf>
    <xf numFmtId="0" fontId="1" fillId="0" borderId="16" xfId="0" applyFont="1" applyFill="1" applyBorder="1" applyAlignment="1">
      <alignment horizontal="center" wrapText="1"/>
    </xf>
    <xf numFmtId="0" fontId="0" fillId="0" borderId="12" xfId="0" applyFill="1" applyBorder="1"/>
    <xf numFmtId="0" fontId="1" fillId="0" borderId="14" xfId="0" applyFont="1" applyFill="1" applyBorder="1" applyAlignment="1">
      <alignment horizontal="center" wrapText="1"/>
    </xf>
    <xf numFmtId="0" fontId="0" fillId="0" borderId="0" xfId="0"/>
    <xf numFmtId="165" fontId="0" fillId="0" borderId="0" xfId="11" applyNumberFormat="1" applyFont="1"/>
    <xf numFmtId="0" fontId="1" fillId="4" borderId="2" xfId="0" applyFont="1" applyFill="1" applyBorder="1" applyAlignment="1">
      <alignment horizontal="center" wrapText="1"/>
    </xf>
    <xf numFmtId="0" fontId="1" fillId="4" borderId="2" xfId="0" applyFont="1" applyFill="1" applyBorder="1" applyAlignment="1">
      <alignment horizontal="center"/>
    </xf>
    <xf numFmtId="165" fontId="1" fillId="4" borderId="2" xfId="11" applyNumberFormat="1" applyFont="1" applyFill="1" applyBorder="1" applyAlignment="1">
      <alignment horizontal="center" wrapText="1"/>
    </xf>
    <xf numFmtId="0" fontId="1" fillId="4" borderId="12" xfId="0" applyFont="1" applyFill="1" applyBorder="1" applyAlignment="1">
      <alignment horizontal="center" wrapText="1"/>
    </xf>
    <xf numFmtId="0" fontId="0" fillId="0" borderId="12" xfId="0" applyFont="1" applyFill="1" applyBorder="1" applyAlignment="1">
      <alignment vertical="top"/>
    </xf>
    <xf numFmtId="0" fontId="0" fillId="0" borderId="12" xfId="0" applyFont="1" applyBorder="1"/>
    <xf numFmtId="0" fontId="0" fillId="0" borderId="2" xfId="0" applyFill="1" applyBorder="1"/>
    <xf numFmtId="165" fontId="1" fillId="0" borderId="11" xfId="11" applyNumberFormat="1" applyFont="1" applyBorder="1"/>
    <xf numFmtId="0" fontId="1" fillId="0" borderId="11" xfId="0" applyFont="1" applyBorder="1"/>
    <xf numFmtId="0" fontId="1" fillId="0" borderId="17" xfId="0" applyFont="1" applyBorder="1" applyAlignment="1">
      <alignment horizontal="left"/>
    </xf>
    <xf numFmtId="0" fontId="0" fillId="0" borderId="2" xfId="0" applyBorder="1"/>
    <xf numFmtId="165" fontId="0" fillId="0" borderId="2" xfId="11" applyNumberFormat="1" applyFont="1" applyBorder="1"/>
    <xf numFmtId="0" fontId="0" fillId="0" borderId="2" xfId="0" applyBorder="1" applyAlignment="1">
      <alignment horizontal="center"/>
    </xf>
    <xf numFmtId="0" fontId="0" fillId="0" borderId="13" xfId="0" applyBorder="1"/>
    <xf numFmtId="165" fontId="0" fillId="0" borderId="13" xfId="11" applyNumberFormat="1" applyFont="1" applyBorder="1"/>
    <xf numFmtId="0" fontId="0" fillId="0" borderId="12" xfId="0" applyBorder="1"/>
    <xf numFmtId="165" fontId="0" fillId="0" borderId="12" xfId="11" applyNumberFormat="1" applyFont="1" applyBorder="1"/>
    <xf numFmtId="0" fontId="0" fillId="0" borderId="12" xfId="0" applyBorder="1" applyAlignment="1">
      <alignment horizontal="center"/>
    </xf>
    <xf numFmtId="165" fontId="0" fillId="0" borderId="0" xfId="0" applyNumberFormat="1"/>
    <xf numFmtId="0" fontId="2" fillId="0" borderId="18" xfId="10" applyFont="1" applyBorder="1" applyAlignment="1">
      <alignment horizontal="left"/>
    </xf>
    <xf numFmtId="0" fontId="1" fillId="0" borderId="17" xfId="0" applyFont="1" applyBorder="1"/>
    <xf numFmtId="171" fontId="0" fillId="0" borderId="6" xfId="11" applyNumberFormat="1" applyFont="1" applyBorder="1"/>
    <xf numFmtId="166" fontId="1" fillId="0" borderId="17" xfId="0" applyNumberFormat="1" applyFont="1" applyBorder="1" applyAlignment="1">
      <alignment horizontal="right"/>
    </xf>
    <xf numFmtId="0" fontId="0" fillId="0" borderId="18" xfId="0" applyNumberFormat="1" applyBorder="1"/>
    <xf numFmtId="0" fontId="1" fillId="0" borderId="2" xfId="0" applyFont="1" applyBorder="1" applyAlignment="1">
      <alignment horizontal="left"/>
    </xf>
    <xf numFmtId="0" fontId="7" fillId="0" borderId="10" xfId="1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9" fillId="0" borderId="19" xfId="29" applyFont="1" applyBorder="1" applyAlignment="1">
      <alignment horizontal="center"/>
    </xf>
    <xf numFmtId="0" fontId="9" fillId="0" borderId="3" xfId="29" applyFont="1" applyBorder="1"/>
    <xf numFmtId="0" fontId="9" fillId="0" borderId="20" xfId="29" applyFont="1" applyBorder="1" applyAlignment="1">
      <alignment horizontal="center"/>
    </xf>
    <xf numFmtId="0" fontId="9" fillId="0" borderId="4" xfId="29" applyFont="1" applyBorder="1" applyAlignment="1">
      <alignment horizontal="center"/>
    </xf>
    <xf numFmtId="9" fontId="9" fillId="3" borderId="11" xfId="29" applyNumberFormat="1" applyFont="1" applyFill="1" applyBorder="1" applyAlignment="1">
      <alignment horizontal="center"/>
    </xf>
    <xf numFmtId="9" fontId="9" fillId="3" borderId="21" xfId="29" applyNumberFormat="1" applyFont="1" applyFill="1" applyBorder="1" applyAlignment="1">
      <alignment horizontal="center"/>
    </xf>
    <xf numFmtId="0" fontId="0" fillId="0" borderId="0" xfId="0"/>
    <xf numFmtId="0" fontId="0" fillId="0" borderId="2" xfId="0" applyBorder="1"/>
    <xf numFmtId="166" fontId="0" fillId="0" borderId="2" xfId="0" applyNumberFormat="1" applyBorder="1"/>
    <xf numFmtId="171" fontId="0" fillId="0" borderId="2" xfId="0" applyNumberFormat="1" applyBorder="1"/>
    <xf numFmtId="171" fontId="0" fillId="0" borderId="5" xfId="11" applyNumberFormat="1" applyFont="1" applyBorder="1"/>
    <xf numFmtId="166" fontId="0" fillId="0" borderId="5" xfId="11" applyNumberFormat="1" applyFont="1" applyBorder="1"/>
    <xf numFmtId="0" fontId="8" fillId="0" borderId="0" xfId="0" applyFont="1"/>
  </cellXfs>
  <cellStyles count="37">
    <cellStyle name="Comma 2" xfId="9"/>
    <cellStyle name="Currency" xfId="11" builtinId="4"/>
    <cellStyle name="Currency 2" xfId="1"/>
    <cellStyle name="Currency 2 2" xfId="7"/>
    <cellStyle name="Currency 2 3" xfId="35"/>
    <cellStyle name="Currency 2 4" xfId="32"/>
    <cellStyle name="Currency 2 5" xfId="26"/>
    <cellStyle name="Currency 2 6" xfId="18"/>
    <cellStyle name="Currency 2 7" xfId="16"/>
    <cellStyle name="Currency 2 8" xfId="14"/>
    <cellStyle name="Currency 2 9" xfId="12"/>
    <cellStyle name="Currency 3" xfId="5"/>
    <cellStyle name="Currency 3 2" xfId="30"/>
    <cellStyle name="Currency 3 3" xfId="21"/>
    <cellStyle name="Currency 4" xfId="24"/>
    <cellStyle name="Normal" xfId="0" builtinId="0"/>
    <cellStyle name="Normal 2" xfId="2"/>
    <cellStyle name="Normal 2 2" xfId="8"/>
    <cellStyle name="Normal 2 3" xfId="10"/>
    <cellStyle name="Normal 2 4" xfId="33"/>
    <cellStyle name="Normal 2 5" xfId="27"/>
    <cellStyle name="Normal 3" xfId="4"/>
    <cellStyle name="Normal 3 2" xfId="29"/>
    <cellStyle name="Normal 3 3" xfId="20"/>
    <cellStyle name="Normal 4" xfId="23"/>
    <cellStyle name="Percent 2" xfId="3"/>
    <cellStyle name="Percent 2 2" xfId="36"/>
    <cellStyle name="Percent 2 3" xfId="34"/>
    <cellStyle name="Percent 2 4" xfId="28"/>
    <cellStyle name="Percent 2 5" xfId="19"/>
    <cellStyle name="Percent 2 6" xfId="17"/>
    <cellStyle name="Percent 2 7" xfId="15"/>
    <cellStyle name="Percent 2 8" xfId="13"/>
    <cellStyle name="Percent 3" xfId="6"/>
    <cellStyle name="Percent 3 2" xfId="31"/>
    <cellStyle name="Percent 3 3" xfId="22"/>
    <cellStyle name="Percent 4"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9"/>
  <sheetViews>
    <sheetView tabSelected="1" workbookViewId="0"/>
  </sheetViews>
  <sheetFormatPr defaultRowHeight="15" x14ac:dyDescent="0.25"/>
  <cols>
    <col min="1" max="2" width="9.140625" style="17"/>
    <col min="3" max="3" width="12.28515625" style="17" bestFit="1" customWidth="1"/>
    <col min="4" max="4" width="56.28515625" style="17" bestFit="1" customWidth="1"/>
    <col min="5" max="5" width="16.140625" style="17" bestFit="1" customWidth="1"/>
    <col min="6" max="6" width="16.28515625" style="18" bestFit="1" customWidth="1"/>
    <col min="7" max="7" width="15.5703125" style="17" customWidth="1"/>
    <col min="8" max="8" width="17.5703125" style="18" customWidth="1"/>
    <col min="9" max="16384" width="9.140625" style="17"/>
  </cols>
  <sheetData>
    <row r="1" spans="1:8" ht="30" x14ac:dyDescent="0.25">
      <c r="A1" s="19" t="s">
        <v>973</v>
      </c>
      <c r="B1" s="19" t="s">
        <v>974</v>
      </c>
      <c r="C1" s="20" t="s">
        <v>685</v>
      </c>
      <c r="D1" s="20" t="s">
        <v>965</v>
      </c>
      <c r="E1" s="19" t="s">
        <v>977</v>
      </c>
      <c r="F1" s="21" t="s">
        <v>978</v>
      </c>
      <c r="G1" s="19" t="s">
        <v>975</v>
      </c>
      <c r="H1" s="21" t="s">
        <v>976</v>
      </c>
    </row>
    <row r="2" spans="1:8" x14ac:dyDescent="0.25">
      <c r="A2" s="29">
        <v>1</v>
      </c>
      <c r="B2" s="29">
        <v>1</v>
      </c>
      <c r="C2" s="29" t="s">
        <v>686</v>
      </c>
      <c r="D2" s="29" t="s">
        <v>687</v>
      </c>
      <c r="E2" s="29">
        <v>22</v>
      </c>
      <c r="F2" s="30">
        <v>25362000</v>
      </c>
      <c r="G2" s="29">
        <v>29</v>
      </c>
      <c r="H2" s="30">
        <v>28716000</v>
      </c>
    </row>
    <row r="3" spans="1:8" x14ac:dyDescent="0.25">
      <c r="A3" s="29">
        <v>2</v>
      </c>
      <c r="B3" s="29">
        <v>1</v>
      </c>
      <c r="C3" s="29" t="s">
        <v>688</v>
      </c>
      <c r="D3" s="29" t="s">
        <v>689</v>
      </c>
      <c r="E3" s="29">
        <v>22</v>
      </c>
      <c r="F3" s="30">
        <v>15932000</v>
      </c>
      <c r="G3" s="29">
        <v>26</v>
      </c>
      <c r="H3" s="30">
        <v>12158000</v>
      </c>
    </row>
    <row r="4" spans="1:8" x14ac:dyDescent="0.25">
      <c r="A4" s="29">
        <v>3</v>
      </c>
      <c r="B4" s="29">
        <v>2</v>
      </c>
      <c r="C4" s="29" t="s">
        <v>690</v>
      </c>
      <c r="D4" s="29" t="s">
        <v>691</v>
      </c>
      <c r="E4" s="29">
        <v>20</v>
      </c>
      <c r="F4" s="30">
        <v>14426000</v>
      </c>
      <c r="G4" s="29">
        <v>18</v>
      </c>
      <c r="H4" s="30">
        <v>16196000</v>
      </c>
    </row>
    <row r="5" spans="1:8" x14ac:dyDescent="0.25">
      <c r="A5" s="29">
        <v>4</v>
      </c>
      <c r="B5" s="29">
        <v>1</v>
      </c>
      <c r="C5" s="29" t="s">
        <v>698</v>
      </c>
      <c r="D5" s="29" t="s">
        <v>35</v>
      </c>
      <c r="E5" s="29">
        <v>16</v>
      </c>
      <c r="F5" s="30">
        <v>8526000</v>
      </c>
      <c r="G5" s="29">
        <v>18</v>
      </c>
      <c r="H5" s="30">
        <v>10706000</v>
      </c>
    </row>
    <row r="6" spans="1:8" x14ac:dyDescent="0.25">
      <c r="A6" s="29">
        <v>5</v>
      </c>
      <c r="B6" s="29">
        <v>2</v>
      </c>
      <c r="C6" s="29" t="s">
        <v>694</v>
      </c>
      <c r="D6" s="29" t="s">
        <v>695</v>
      </c>
      <c r="E6" s="29">
        <v>18</v>
      </c>
      <c r="F6" s="30">
        <v>20268000</v>
      </c>
      <c r="G6" s="29">
        <v>17</v>
      </c>
      <c r="H6" s="30">
        <v>13103000</v>
      </c>
    </row>
    <row r="7" spans="1:8" x14ac:dyDescent="0.25">
      <c r="A7" s="29">
        <v>6</v>
      </c>
      <c r="B7" s="29">
        <v>1</v>
      </c>
      <c r="C7" s="29" t="s">
        <v>706</v>
      </c>
      <c r="D7" s="29" t="s">
        <v>963</v>
      </c>
      <c r="E7" s="29">
        <v>10</v>
      </c>
      <c r="F7" s="30">
        <v>12117000</v>
      </c>
      <c r="G7" s="29">
        <v>16</v>
      </c>
      <c r="H7" s="30">
        <v>14759000</v>
      </c>
    </row>
    <row r="8" spans="1:8" x14ac:dyDescent="0.25">
      <c r="A8" s="29">
        <v>7</v>
      </c>
      <c r="B8" s="29">
        <v>1</v>
      </c>
      <c r="C8" s="29" t="s">
        <v>696</v>
      </c>
      <c r="D8" s="29" t="s">
        <v>697</v>
      </c>
      <c r="E8" s="29">
        <v>16</v>
      </c>
      <c r="F8" s="30">
        <v>13559000</v>
      </c>
      <c r="G8" s="29">
        <v>15</v>
      </c>
      <c r="H8" s="30">
        <v>9189000</v>
      </c>
    </row>
    <row r="9" spans="1:8" x14ac:dyDescent="0.25">
      <c r="A9" s="29">
        <v>8</v>
      </c>
      <c r="B9" s="29">
        <v>1</v>
      </c>
      <c r="C9" s="29" t="s">
        <v>700</v>
      </c>
      <c r="D9" s="29" t="s">
        <v>701</v>
      </c>
      <c r="E9" s="29">
        <v>12</v>
      </c>
      <c r="F9" s="30">
        <v>5254000</v>
      </c>
      <c r="G9" s="29">
        <v>15</v>
      </c>
      <c r="H9" s="30">
        <v>7249000</v>
      </c>
    </row>
    <row r="10" spans="1:8" x14ac:dyDescent="0.25">
      <c r="A10" s="29">
        <v>9</v>
      </c>
      <c r="B10" s="29">
        <v>3</v>
      </c>
      <c r="C10" s="29" t="s">
        <v>702</v>
      </c>
      <c r="D10" s="29" t="s">
        <v>703</v>
      </c>
      <c r="E10" s="29">
        <v>11</v>
      </c>
      <c r="F10" s="30">
        <v>16297000</v>
      </c>
      <c r="G10" s="29">
        <v>12</v>
      </c>
      <c r="H10" s="30">
        <v>13608000</v>
      </c>
    </row>
    <row r="11" spans="1:8" x14ac:dyDescent="0.25">
      <c r="A11" s="29">
        <v>10</v>
      </c>
      <c r="B11" s="29">
        <v>2</v>
      </c>
      <c r="C11" s="29" t="s">
        <v>740</v>
      </c>
      <c r="D11" s="29" t="s">
        <v>741</v>
      </c>
      <c r="E11" s="29">
        <v>4</v>
      </c>
      <c r="F11" s="30">
        <v>2254000</v>
      </c>
      <c r="G11" s="29">
        <v>11</v>
      </c>
      <c r="H11" s="30">
        <v>5426000</v>
      </c>
    </row>
    <row r="12" spans="1:8" x14ac:dyDescent="0.25">
      <c r="A12" s="29">
        <v>11</v>
      </c>
      <c r="B12" s="29">
        <v>3</v>
      </c>
      <c r="C12" s="29" t="s">
        <v>692</v>
      </c>
      <c r="D12" s="29" t="s">
        <v>693</v>
      </c>
      <c r="E12" s="29">
        <v>19</v>
      </c>
      <c r="F12" s="30">
        <v>15567000</v>
      </c>
      <c r="G12" s="29">
        <v>10</v>
      </c>
      <c r="H12" s="30">
        <v>14477000</v>
      </c>
    </row>
    <row r="13" spans="1:8" x14ac:dyDescent="0.25">
      <c r="A13" s="29">
        <v>12</v>
      </c>
      <c r="B13" s="29">
        <v>1</v>
      </c>
      <c r="C13" s="29" t="s">
        <v>699</v>
      </c>
      <c r="D13" s="29" t="s">
        <v>41</v>
      </c>
      <c r="E13" s="29">
        <v>12</v>
      </c>
      <c r="F13" s="30">
        <v>7884000</v>
      </c>
      <c r="G13" s="29">
        <v>10</v>
      </c>
      <c r="H13" s="30">
        <v>7656000</v>
      </c>
    </row>
    <row r="14" spans="1:8" x14ac:dyDescent="0.25">
      <c r="A14" s="29">
        <v>13</v>
      </c>
      <c r="B14" s="29">
        <v>4</v>
      </c>
      <c r="C14" s="29" t="s">
        <v>708</v>
      </c>
      <c r="D14" s="29" t="s">
        <v>33</v>
      </c>
      <c r="E14" s="29">
        <v>8</v>
      </c>
      <c r="F14" s="30">
        <v>8610000</v>
      </c>
      <c r="G14" s="29">
        <v>9</v>
      </c>
      <c r="H14" s="30">
        <v>6740000</v>
      </c>
    </row>
    <row r="15" spans="1:8" x14ac:dyDescent="0.25">
      <c r="A15" s="29">
        <v>14</v>
      </c>
      <c r="B15" s="29">
        <v>4</v>
      </c>
      <c r="C15" s="29" t="s">
        <v>720</v>
      </c>
      <c r="D15" s="29" t="s">
        <v>721</v>
      </c>
      <c r="E15" s="29">
        <v>6</v>
      </c>
      <c r="F15" s="30">
        <v>7574000</v>
      </c>
      <c r="G15" s="29">
        <v>8</v>
      </c>
      <c r="H15" s="30">
        <v>11229000</v>
      </c>
    </row>
    <row r="16" spans="1:8" x14ac:dyDescent="0.25">
      <c r="A16" s="29">
        <v>15</v>
      </c>
      <c r="B16" s="29">
        <v>2</v>
      </c>
      <c r="C16" s="29" t="s">
        <v>715</v>
      </c>
      <c r="D16" s="29" t="s">
        <v>716</v>
      </c>
      <c r="E16" s="29">
        <v>7</v>
      </c>
      <c r="F16" s="30">
        <v>5223000</v>
      </c>
      <c r="G16" s="29">
        <v>8</v>
      </c>
      <c r="H16" s="30">
        <v>6581000</v>
      </c>
    </row>
    <row r="17" spans="1:8" x14ac:dyDescent="0.25">
      <c r="A17" s="29">
        <v>16</v>
      </c>
      <c r="B17" s="29">
        <v>1</v>
      </c>
      <c r="C17" s="29" t="s">
        <v>712</v>
      </c>
      <c r="D17" s="29" t="s">
        <v>713</v>
      </c>
      <c r="E17" s="29">
        <v>7</v>
      </c>
      <c r="F17" s="30">
        <v>10784000</v>
      </c>
      <c r="G17" s="29">
        <v>8</v>
      </c>
      <c r="H17" s="30">
        <v>6364000</v>
      </c>
    </row>
    <row r="18" spans="1:8" x14ac:dyDescent="0.25">
      <c r="A18" s="29">
        <v>17</v>
      </c>
      <c r="B18" s="29">
        <v>2</v>
      </c>
      <c r="C18" s="29" t="s">
        <v>717</v>
      </c>
      <c r="D18" s="29" t="s">
        <v>718</v>
      </c>
      <c r="E18" s="29">
        <v>7</v>
      </c>
      <c r="F18" s="30">
        <v>4783000</v>
      </c>
      <c r="G18" s="29">
        <v>7</v>
      </c>
      <c r="H18" s="30">
        <v>2019000</v>
      </c>
    </row>
    <row r="19" spans="1:8" x14ac:dyDescent="0.25">
      <c r="A19" s="29">
        <v>18</v>
      </c>
      <c r="B19" s="29">
        <v>5</v>
      </c>
      <c r="C19" s="29" t="s">
        <v>754</v>
      </c>
      <c r="D19" s="29" t="s">
        <v>755</v>
      </c>
      <c r="E19" s="29">
        <v>3</v>
      </c>
      <c r="F19" s="30">
        <v>2240000</v>
      </c>
      <c r="G19" s="29">
        <v>6</v>
      </c>
      <c r="H19" s="30">
        <v>8484000</v>
      </c>
    </row>
    <row r="20" spans="1:8" x14ac:dyDescent="0.25">
      <c r="A20" s="29">
        <v>19</v>
      </c>
      <c r="B20" s="29">
        <v>1</v>
      </c>
      <c r="C20" s="29" t="s">
        <v>714</v>
      </c>
      <c r="D20" s="29" t="s">
        <v>56</v>
      </c>
      <c r="E20" s="29">
        <v>7</v>
      </c>
      <c r="F20" s="30">
        <v>6220000</v>
      </c>
      <c r="G20" s="29">
        <v>6</v>
      </c>
      <c r="H20" s="30">
        <v>4214000</v>
      </c>
    </row>
    <row r="21" spans="1:8" x14ac:dyDescent="0.25">
      <c r="A21" s="29">
        <v>20</v>
      </c>
      <c r="B21" s="29">
        <v>3</v>
      </c>
      <c r="C21" s="29" t="s">
        <v>710</v>
      </c>
      <c r="D21" s="29" t="s">
        <v>711</v>
      </c>
      <c r="E21" s="29">
        <v>8</v>
      </c>
      <c r="F21" s="30">
        <v>3920000</v>
      </c>
      <c r="G21" s="29">
        <v>6</v>
      </c>
      <c r="H21" s="30">
        <v>4058000</v>
      </c>
    </row>
    <row r="22" spans="1:8" x14ac:dyDescent="0.25">
      <c r="A22" s="29">
        <v>21</v>
      </c>
      <c r="B22" s="29">
        <v>5</v>
      </c>
      <c r="C22" s="29" t="s">
        <v>731</v>
      </c>
      <c r="D22" s="29" t="s">
        <v>92</v>
      </c>
      <c r="E22" s="29">
        <v>5</v>
      </c>
      <c r="F22" s="30">
        <v>3808000</v>
      </c>
      <c r="G22" s="29">
        <v>6</v>
      </c>
      <c r="H22" s="30">
        <v>3349000</v>
      </c>
    </row>
    <row r="23" spans="1:8" x14ac:dyDescent="0.25">
      <c r="A23" s="29">
        <v>22</v>
      </c>
      <c r="B23" s="29">
        <v>6</v>
      </c>
      <c r="C23" s="29" t="s">
        <v>727</v>
      </c>
      <c r="D23" s="29" t="s">
        <v>728</v>
      </c>
      <c r="E23" s="29">
        <v>5</v>
      </c>
      <c r="F23" s="30">
        <v>5442000</v>
      </c>
      <c r="G23" s="29">
        <v>6</v>
      </c>
      <c r="H23" s="30">
        <v>2883000</v>
      </c>
    </row>
    <row r="24" spans="1:8" x14ac:dyDescent="0.25">
      <c r="A24" s="29">
        <v>23</v>
      </c>
      <c r="B24" s="29">
        <v>2</v>
      </c>
      <c r="C24" s="29" t="s">
        <v>856</v>
      </c>
      <c r="D24" s="29" t="s">
        <v>857</v>
      </c>
      <c r="E24" s="29">
        <v>1</v>
      </c>
      <c r="F24" s="30">
        <v>359000</v>
      </c>
      <c r="G24" s="29">
        <v>5</v>
      </c>
      <c r="H24" s="30">
        <v>6510000</v>
      </c>
    </row>
    <row r="25" spans="1:8" x14ac:dyDescent="0.25">
      <c r="A25" s="29">
        <v>24</v>
      </c>
      <c r="B25" s="29">
        <v>3</v>
      </c>
      <c r="C25" s="29" t="s">
        <v>847</v>
      </c>
      <c r="D25" s="29" t="s">
        <v>948</v>
      </c>
      <c r="E25" s="29">
        <v>1</v>
      </c>
      <c r="F25" s="30">
        <v>493000</v>
      </c>
      <c r="G25" s="29">
        <v>5</v>
      </c>
      <c r="H25" s="30">
        <v>6380000</v>
      </c>
    </row>
    <row r="26" spans="1:8" x14ac:dyDescent="0.25">
      <c r="A26" s="29">
        <v>25</v>
      </c>
      <c r="B26" s="29">
        <v>1</v>
      </c>
      <c r="C26" s="29" t="s">
        <v>734</v>
      </c>
      <c r="D26" s="29" t="s">
        <v>943</v>
      </c>
      <c r="E26" s="29">
        <v>4</v>
      </c>
      <c r="F26" s="30">
        <v>4699000</v>
      </c>
      <c r="G26" s="29">
        <v>5</v>
      </c>
      <c r="H26" s="30">
        <v>4069000</v>
      </c>
    </row>
    <row r="27" spans="1:8" x14ac:dyDescent="0.25">
      <c r="A27" s="29">
        <v>26</v>
      </c>
      <c r="B27" s="29">
        <v>6</v>
      </c>
      <c r="C27" s="29" t="s">
        <v>723</v>
      </c>
      <c r="D27" s="29" t="s">
        <v>724</v>
      </c>
      <c r="E27" s="29">
        <v>6</v>
      </c>
      <c r="F27" s="30">
        <v>3259000</v>
      </c>
      <c r="G27" s="29">
        <v>5</v>
      </c>
      <c r="H27" s="30">
        <v>3220000</v>
      </c>
    </row>
    <row r="28" spans="1:8" x14ac:dyDescent="0.25">
      <c r="A28" s="29">
        <v>27</v>
      </c>
      <c r="B28" s="29">
        <v>2</v>
      </c>
      <c r="C28" s="29" t="s">
        <v>709</v>
      </c>
      <c r="D28" s="29" t="s">
        <v>78</v>
      </c>
      <c r="E28" s="29">
        <v>8</v>
      </c>
      <c r="F28" s="30">
        <v>4653000</v>
      </c>
      <c r="G28" s="29">
        <v>5</v>
      </c>
      <c r="H28" s="30">
        <v>2895000</v>
      </c>
    </row>
    <row r="29" spans="1:8" x14ac:dyDescent="0.25">
      <c r="A29" s="29">
        <v>28</v>
      </c>
      <c r="B29" s="29">
        <v>7</v>
      </c>
      <c r="C29" s="29" t="s">
        <v>776</v>
      </c>
      <c r="D29" s="29" t="s">
        <v>777</v>
      </c>
      <c r="E29" s="29">
        <v>2</v>
      </c>
      <c r="F29" s="30">
        <v>2807000</v>
      </c>
      <c r="G29" s="29">
        <v>4</v>
      </c>
      <c r="H29" s="30">
        <v>3163000</v>
      </c>
    </row>
    <row r="30" spans="1:8" x14ac:dyDescent="0.25">
      <c r="A30" s="29">
        <v>29</v>
      </c>
      <c r="B30" s="29">
        <v>2</v>
      </c>
      <c r="C30" s="29" t="s">
        <v>769</v>
      </c>
      <c r="D30" s="29" t="s">
        <v>937</v>
      </c>
      <c r="E30" s="29">
        <v>3</v>
      </c>
      <c r="F30" s="30">
        <v>479000</v>
      </c>
      <c r="G30" s="29">
        <v>4</v>
      </c>
      <c r="H30" s="30">
        <v>2892000</v>
      </c>
    </row>
    <row r="31" spans="1:8" x14ac:dyDescent="0.25">
      <c r="A31" s="29">
        <v>30</v>
      </c>
      <c r="B31" s="29">
        <v>7</v>
      </c>
      <c r="C31" s="29" t="s">
        <v>737</v>
      </c>
      <c r="D31" s="29" t="s">
        <v>738</v>
      </c>
      <c r="E31" s="29">
        <v>4</v>
      </c>
      <c r="F31" s="30">
        <v>3799000</v>
      </c>
      <c r="G31" s="29">
        <v>4</v>
      </c>
      <c r="H31" s="30">
        <v>2542000</v>
      </c>
    </row>
    <row r="32" spans="1:8" x14ac:dyDescent="0.25">
      <c r="A32" s="29">
        <v>31</v>
      </c>
      <c r="B32" s="29">
        <v>4</v>
      </c>
      <c r="C32" s="29" t="s">
        <v>873</v>
      </c>
      <c r="D32" s="29" t="s">
        <v>874</v>
      </c>
      <c r="E32" s="29">
        <v>1</v>
      </c>
      <c r="F32" s="30">
        <v>182000</v>
      </c>
      <c r="G32" s="29">
        <v>4</v>
      </c>
      <c r="H32" s="30">
        <v>2327000</v>
      </c>
    </row>
    <row r="33" spans="1:8" x14ac:dyDescent="0.25">
      <c r="A33" s="29">
        <v>32</v>
      </c>
      <c r="B33" s="29">
        <v>8</v>
      </c>
      <c r="C33" s="29" t="s">
        <v>906</v>
      </c>
      <c r="D33" s="29" t="s">
        <v>907</v>
      </c>
      <c r="E33" s="29">
        <v>0</v>
      </c>
      <c r="F33" s="30">
        <v>0</v>
      </c>
      <c r="G33" s="29">
        <v>4</v>
      </c>
      <c r="H33" s="30">
        <v>2204000</v>
      </c>
    </row>
    <row r="34" spans="1:8" x14ac:dyDescent="0.25">
      <c r="A34" s="29">
        <v>33</v>
      </c>
      <c r="B34" s="29">
        <v>8</v>
      </c>
      <c r="C34" s="29" t="s">
        <v>722</v>
      </c>
      <c r="D34" s="29" t="s">
        <v>940</v>
      </c>
      <c r="E34" s="29">
        <v>6</v>
      </c>
      <c r="F34" s="30">
        <v>3768000</v>
      </c>
      <c r="G34" s="29">
        <v>3</v>
      </c>
      <c r="H34" s="30">
        <v>3441000</v>
      </c>
    </row>
    <row r="35" spans="1:8" x14ac:dyDescent="0.25">
      <c r="A35" s="29">
        <v>34</v>
      </c>
      <c r="B35" s="29">
        <v>2</v>
      </c>
      <c r="C35" s="29" t="s">
        <v>745</v>
      </c>
      <c r="D35" s="29" t="s">
        <v>746</v>
      </c>
      <c r="E35" s="29">
        <v>3</v>
      </c>
      <c r="F35" s="30">
        <v>7847000</v>
      </c>
      <c r="G35" s="29">
        <v>3</v>
      </c>
      <c r="H35" s="30">
        <v>3217000</v>
      </c>
    </row>
    <row r="36" spans="1:8" x14ac:dyDescent="0.25">
      <c r="A36" s="29">
        <v>35</v>
      </c>
      <c r="B36" s="29">
        <v>3</v>
      </c>
      <c r="C36" s="29" t="s">
        <v>725</v>
      </c>
      <c r="D36" s="29" t="s">
        <v>726</v>
      </c>
      <c r="E36" s="29">
        <v>5</v>
      </c>
      <c r="F36" s="30">
        <v>6969000</v>
      </c>
      <c r="G36" s="29">
        <v>3</v>
      </c>
      <c r="H36" s="30">
        <v>2762000</v>
      </c>
    </row>
    <row r="37" spans="1:8" x14ac:dyDescent="0.25">
      <c r="A37" s="29">
        <v>36</v>
      </c>
      <c r="B37" s="29">
        <v>9</v>
      </c>
      <c r="C37" s="29" t="s">
        <v>729</v>
      </c>
      <c r="D37" s="29" t="s">
        <v>730</v>
      </c>
      <c r="E37" s="29">
        <v>5</v>
      </c>
      <c r="F37" s="30">
        <v>4870000</v>
      </c>
      <c r="G37" s="29">
        <v>3</v>
      </c>
      <c r="H37" s="30">
        <v>2174000</v>
      </c>
    </row>
    <row r="38" spans="1:8" x14ac:dyDescent="0.25">
      <c r="A38" s="29">
        <v>37</v>
      </c>
      <c r="B38" s="29">
        <v>5</v>
      </c>
      <c r="C38" s="29" t="s">
        <v>896</v>
      </c>
      <c r="D38" s="29" t="s">
        <v>958</v>
      </c>
      <c r="E38" s="29">
        <v>0</v>
      </c>
      <c r="F38" s="30">
        <v>0</v>
      </c>
      <c r="G38" s="29">
        <v>3</v>
      </c>
      <c r="H38" s="30">
        <v>1821000</v>
      </c>
    </row>
    <row r="39" spans="1:8" x14ac:dyDescent="0.25">
      <c r="A39" s="29">
        <v>38</v>
      </c>
      <c r="B39" s="29">
        <v>6</v>
      </c>
      <c r="C39" s="29" t="s">
        <v>790</v>
      </c>
      <c r="D39" s="29" t="s">
        <v>177</v>
      </c>
      <c r="E39" s="29">
        <v>2</v>
      </c>
      <c r="F39" s="30">
        <v>1337000</v>
      </c>
      <c r="G39" s="29">
        <v>3</v>
      </c>
      <c r="H39" s="30">
        <v>1273000</v>
      </c>
    </row>
    <row r="40" spans="1:8" x14ac:dyDescent="0.25">
      <c r="A40" s="29">
        <v>39</v>
      </c>
      <c r="B40" s="29">
        <v>10</v>
      </c>
      <c r="C40" s="29" t="s">
        <v>767</v>
      </c>
      <c r="D40" s="29" t="s">
        <v>768</v>
      </c>
      <c r="E40" s="29">
        <v>3</v>
      </c>
      <c r="F40" s="30">
        <v>707000</v>
      </c>
      <c r="G40" s="29">
        <v>3</v>
      </c>
      <c r="H40" s="30">
        <v>1040000</v>
      </c>
    </row>
    <row r="41" spans="1:8" x14ac:dyDescent="0.25">
      <c r="A41" s="29">
        <v>40</v>
      </c>
      <c r="B41" s="29">
        <v>2</v>
      </c>
      <c r="C41" s="29" t="s">
        <v>867</v>
      </c>
      <c r="D41" s="29" t="s">
        <v>962</v>
      </c>
      <c r="E41" s="29">
        <v>1</v>
      </c>
      <c r="F41" s="30">
        <v>248000</v>
      </c>
      <c r="G41" s="29">
        <v>3</v>
      </c>
      <c r="H41" s="30">
        <v>942000</v>
      </c>
    </row>
    <row r="42" spans="1:8" x14ac:dyDescent="0.25">
      <c r="A42" s="29">
        <v>41</v>
      </c>
      <c r="B42" s="29">
        <v>9</v>
      </c>
      <c r="C42" s="29" t="s">
        <v>903</v>
      </c>
      <c r="D42" s="29" t="s">
        <v>939</v>
      </c>
      <c r="E42" s="29">
        <v>0</v>
      </c>
      <c r="F42" s="30">
        <v>0</v>
      </c>
      <c r="G42" s="29">
        <v>3</v>
      </c>
      <c r="H42" s="30">
        <v>901000</v>
      </c>
    </row>
    <row r="43" spans="1:8" x14ac:dyDescent="0.25">
      <c r="A43" s="29">
        <v>42</v>
      </c>
      <c r="B43" s="29">
        <v>10</v>
      </c>
      <c r="C43" s="29" t="s">
        <v>880</v>
      </c>
      <c r="D43" s="29" t="s">
        <v>881</v>
      </c>
      <c r="E43" s="29">
        <v>1</v>
      </c>
      <c r="F43" s="30">
        <v>115000</v>
      </c>
      <c r="G43" s="29">
        <v>3</v>
      </c>
      <c r="H43" s="30">
        <v>888000</v>
      </c>
    </row>
    <row r="44" spans="1:8" x14ac:dyDescent="0.25">
      <c r="A44" s="29">
        <v>43</v>
      </c>
      <c r="B44" s="29">
        <v>11</v>
      </c>
      <c r="C44" s="29" t="s">
        <v>707</v>
      </c>
      <c r="D44" s="29" t="s">
        <v>30</v>
      </c>
      <c r="E44" s="29">
        <v>10</v>
      </c>
      <c r="F44" s="30">
        <v>9805000</v>
      </c>
      <c r="G44" s="29">
        <v>3</v>
      </c>
      <c r="H44" s="30">
        <v>739000</v>
      </c>
    </row>
    <row r="45" spans="1:8" x14ac:dyDescent="0.25">
      <c r="A45" s="29">
        <v>44</v>
      </c>
      <c r="B45" s="29">
        <v>12</v>
      </c>
      <c r="C45" s="29" t="s">
        <v>704</v>
      </c>
      <c r="D45" s="29" t="s">
        <v>705</v>
      </c>
      <c r="E45" s="29">
        <v>11</v>
      </c>
      <c r="F45" s="30">
        <v>8125000</v>
      </c>
      <c r="G45" s="29">
        <v>3</v>
      </c>
      <c r="H45" s="30">
        <v>626000</v>
      </c>
    </row>
    <row r="46" spans="1:8" x14ac:dyDescent="0.25">
      <c r="A46" s="29">
        <v>45</v>
      </c>
      <c r="B46" s="29">
        <v>3</v>
      </c>
      <c r="C46" s="29" t="s">
        <v>846</v>
      </c>
      <c r="D46" s="29" t="s">
        <v>952</v>
      </c>
      <c r="E46" s="29">
        <v>1</v>
      </c>
      <c r="F46" s="30">
        <v>574000</v>
      </c>
      <c r="G46" s="29">
        <v>3</v>
      </c>
      <c r="H46" s="30">
        <v>617000</v>
      </c>
    </row>
    <row r="47" spans="1:8" x14ac:dyDescent="0.25">
      <c r="A47" s="29">
        <v>46</v>
      </c>
      <c r="B47" s="29">
        <v>3</v>
      </c>
      <c r="C47" s="29" t="s">
        <v>762</v>
      </c>
      <c r="D47" s="29" t="s">
        <v>763</v>
      </c>
      <c r="E47" s="29">
        <v>3</v>
      </c>
      <c r="F47" s="30">
        <v>1333000</v>
      </c>
      <c r="G47" s="29">
        <v>2</v>
      </c>
      <c r="H47" s="30">
        <v>3595000</v>
      </c>
    </row>
    <row r="48" spans="1:8" x14ac:dyDescent="0.25">
      <c r="A48" s="29">
        <v>47</v>
      </c>
      <c r="B48" s="29">
        <v>3</v>
      </c>
      <c r="C48" s="29" t="s">
        <v>719</v>
      </c>
      <c r="D48" s="29" t="s">
        <v>934</v>
      </c>
      <c r="E48" s="29">
        <v>6</v>
      </c>
      <c r="F48" s="30">
        <v>7815000</v>
      </c>
      <c r="G48" s="29">
        <v>2</v>
      </c>
      <c r="H48" s="30">
        <v>3589000</v>
      </c>
    </row>
    <row r="49" spans="1:8" x14ac:dyDescent="0.25">
      <c r="A49" s="29">
        <v>48</v>
      </c>
      <c r="B49" s="29">
        <v>11</v>
      </c>
      <c r="C49" s="29" t="s">
        <v>742</v>
      </c>
      <c r="D49" s="29" t="s">
        <v>743</v>
      </c>
      <c r="E49" s="29">
        <v>4</v>
      </c>
      <c r="F49" s="30">
        <v>1800000</v>
      </c>
      <c r="G49" s="29">
        <v>2</v>
      </c>
      <c r="H49" s="30">
        <v>3483000</v>
      </c>
    </row>
    <row r="50" spans="1:8" x14ac:dyDescent="0.25">
      <c r="A50" s="29">
        <v>49</v>
      </c>
      <c r="B50" s="29">
        <v>4</v>
      </c>
      <c r="C50" s="29" t="s">
        <v>732</v>
      </c>
      <c r="D50" s="29" t="s">
        <v>733</v>
      </c>
      <c r="E50" s="29">
        <v>4</v>
      </c>
      <c r="F50" s="30">
        <v>6990000</v>
      </c>
      <c r="G50" s="29">
        <v>2</v>
      </c>
      <c r="H50" s="30">
        <v>3121000</v>
      </c>
    </row>
    <row r="51" spans="1:8" x14ac:dyDescent="0.25">
      <c r="A51" s="29">
        <v>50</v>
      </c>
      <c r="B51" s="29">
        <v>7</v>
      </c>
      <c r="C51" s="29" t="s">
        <v>894</v>
      </c>
      <c r="D51" s="29" t="s">
        <v>895</v>
      </c>
      <c r="E51" s="29">
        <v>0</v>
      </c>
      <c r="F51" s="30">
        <v>0</v>
      </c>
      <c r="G51" s="29">
        <v>2</v>
      </c>
      <c r="H51" s="30">
        <v>2495000</v>
      </c>
    </row>
    <row r="52" spans="1:8" x14ac:dyDescent="0.25">
      <c r="A52" s="29">
        <v>51</v>
      </c>
      <c r="B52" s="29">
        <v>12</v>
      </c>
      <c r="C52" s="29" t="s">
        <v>866</v>
      </c>
      <c r="D52" s="29" t="s">
        <v>273</v>
      </c>
      <c r="E52" s="29">
        <v>1</v>
      </c>
      <c r="F52" s="30">
        <v>278000</v>
      </c>
      <c r="G52" s="29">
        <v>2</v>
      </c>
      <c r="H52" s="30">
        <v>1997000</v>
      </c>
    </row>
    <row r="53" spans="1:8" x14ac:dyDescent="0.25">
      <c r="A53" s="29">
        <v>52</v>
      </c>
      <c r="B53" s="29">
        <v>13</v>
      </c>
      <c r="C53" s="29" t="s">
        <v>786</v>
      </c>
      <c r="D53" s="29" t="s">
        <v>787</v>
      </c>
      <c r="E53" s="29">
        <v>2</v>
      </c>
      <c r="F53" s="30">
        <v>1722000</v>
      </c>
      <c r="G53" s="29">
        <v>2</v>
      </c>
      <c r="H53" s="30">
        <v>1825000</v>
      </c>
    </row>
    <row r="54" spans="1:8" x14ac:dyDescent="0.25">
      <c r="A54" s="29">
        <v>53</v>
      </c>
      <c r="B54" s="29">
        <v>5</v>
      </c>
      <c r="C54" s="29" t="s">
        <v>909</v>
      </c>
      <c r="D54" s="29" t="s">
        <v>910</v>
      </c>
      <c r="E54" s="29">
        <v>0</v>
      </c>
      <c r="F54" s="30">
        <v>0</v>
      </c>
      <c r="G54" s="29">
        <v>2</v>
      </c>
      <c r="H54" s="30">
        <v>1670000</v>
      </c>
    </row>
    <row r="55" spans="1:8" x14ac:dyDescent="0.25">
      <c r="A55" s="29">
        <v>54</v>
      </c>
      <c r="B55" s="29">
        <v>4</v>
      </c>
      <c r="C55" s="29" t="s">
        <v>773</v>
      </c>
      <c r="D55" s="29" t="s">
        <v>957</v>
      </c>
      <c r="E55" s="29">
        <v>2</v>
      </c>
      <c r="F55" s="30">
        <v>2973000</v>
      </c>
      <c r="G55" s="29">
        <v>2</v>
      </c>
      <c r="H55" s="30">
        <v>1564000</v>
      </c>
    </row>
    <row r="56" spans="1:8" x14ac:dyDescent="0.25">
      <c r="A56" s="29">
        <v>55</v>
      </c>
      <c r="B56" s="29">
        <v>8</v>
      </c>
      <c r="C56" s="29" t="s">
        <v>751</v>
      </c>
      <c r="D56" s="29" t="s">
        <v>752</v>
      </c>
      <c r="E56" s="29">
        <v>3</v>
      </c>
      <c r="F56" s="30">
        <v>2996000</v>
      </c>
      <c r="G56" s="29">
        <v>2</v>
      </c>
      <c r="H56" s="30">
        <v>1493000</v>
      </c>
    </row>
    <row r="57" spans="1:8" x14ac:dyDescent="0.25">
      <c r="A57" s="29">
        <v>56</v>
      </c>
      <c r="B57" s="29">
        <v>4</v>
      </c>
      <c r="C57" s="29" t="s">
        <v>796</v>
      </c>
      <c r="D57" s="29" t="s">
        <v>797</v>
      </c>
      <c r="E57" s="29">
        <v>2</v>
      </c>
      <c r="F57" s="30">
        <v>711000</v>
      </c>
      <c r="G57" s="29">
        <v>2</v>
      </c>
      <c r="H57" s="30">
        <v>1454000</v>
      </c>
    </row>
    <row r="58" spans="1:8" x14ac:dyDescent="0.25">
      <c r="A58" s="29">
        <v>57</v>
      </c>
      <c r="B58" s="29">
        <v>14</v>
      </c>
      <c r="C58" s="29" t="s">
        <v>760</v>
      </c>
      <c r="D58" s="29" t="s">
        <v>761</v>
      </c>
      <c r="E58" s="29">
        <v>3</v>
      </c>
      <c r="F58" s="30">
        <v>1501000</v>
      </c>
      <c r="G58" s="29">
        <v>2</v>
      </c>
      <c r="H58" s="30">
        <v>1356000</v>
      </c>
    </row>
    <row r="59" spans="1:8" x14ac:dyDescent="0.25">
      <c r="A59" s="29">
        <v>58</v>
      </c>
      <c r="B59" s="29">
        <v>5</v>
      </c>
      <c r="C59" s="29" t="s">
        <v>920</v>
      </c>
      <c r="D59" s="29" t="s">
        <v>921</v>
      </c>
      <c r="E59" s="29">
        <v>0</v>
      </c>
      <c r="F59" s="30">
        <v>0</v>
      </c>
      <c r="G59" s="29">
        <v>2</v>
      </c>
      <c r="H59" s="30">
        <v>1322000</v>
      </c>
    </row>
    <row r="60" spans="1:8" x14ac:dyDescent="0.25">
      <c r="A60" s="29">
        <v>59</v>
      </c>
      <c r="B60" s="29">
        <v>13</v>
      </c>
      <c r="C60" s="29" t="s">
        <v>735</v>
      </c>
      <c r="D60" s="29" t="s">
        <v>736</v>
      </c>
      <c r="E60" s="29">
        <v>4</v>
      </c>
      <c r="F60" s="30">
        <v>3840000</v>
      </c>
      <c r="G60" s="29">
        <v>2</v>
      </c>
      <c r="H60" s="30">
        <v>1228000</v>
      </c>
    </row>
    <row r="61" spans="1:8" x14ac:dyDescent="0.25">
      <c r="A61" s="29">
        <v>60</v>
      </c>
      <c r="B61" s="29">
        <v>3</v>
      </c>
      <c r="C61" s="29" t="s">
        <v>870</v>
      </c>
      <c r="D61" s="29" t="s">
        <v>955</v>
      </c>
      <c r="E61" s="29">
        <v>1</v>
      </c>
      <c r="F61" s="30">
        <v>226000</v>
      </c>
      <c r="G61" s="29">
        <v>2</v>
      </c>
      <c r="H61" s="30">
        <v>1179000</v>
      </c>
    </row>
    <row r="62" spans="1:8" x14ac:dyDescent="0.25">
      <c r="A62" s="29">
        <v>61</v>
      </c>
      <c r="B62" s="29">
        <v>6</v>
      </c>
      <c r="C62" s="29" t="s">
        <v>836</v>
      </c>
      <c r="D62" s="29" t="s">
        <v>933</v>
      </c>
      <c r="E62" s="29">
        <v>1</v>
      </c>
      <c r="F62" s="30">
        <v>719000</v>
      </c>
      <c r="G62" s="29">
        <v>2</v>
      </c>
      <c r="H62" s="30">
        <v>952000</v>
      </c>
    </row>
    <row r="63" spans="1:8" x14ac:dyDescent="0.25">
      <c r="A63" s="29">
        <v>62</v>
      </c>
      <c r="B63" s="29">
        <v>6</v>
      </c>
      <c r="C63" s="29" t="s">
        <v>830</v>
      </c>
      <c r="D63" s="29" t="s">
        <v>831</v>
      </c>
      <c r="E63" s="29">
        <v>1</v>
      </c>
      <c r="F63" s="30">
        <v>821000</v>
      </c>
      <c r="G63" s="29">
        <v>2</v>
      </c>
      <c r="H63" s="30">
        <v>927000</v>
      </c>
    </row>
    <row r="64" spans="1:8" x14ac:dyDescent="0.25">
      <c r="A64" s="29">
        <v>63</v>
      </c>
      <c r="B64" s="29">
        <v>9</v>
      </c>
      <c r="C64" s="29" t="s">
        <v>882</v>
      </c>
      <c r="D64" s="29" t="s">
        <v>929</v>
      </c>
      <c r="E64" s="29">
        <v>1</v>
      </c>
      <c r="F64" s="30">
        <v>93000</v>
      </c>
      <c r="G64" s="29">
        <v>2</v>
      </c>
      <c r="H64" s="30">
        <v>814000</v>
      </c>
    </row>
    <row r="65" spans="1:8" x14ac:dyDescent="0.25">
      <c r="A65" s="29">
        <v>64</v>
      </c>
      <c r="B65" s="29">
        <v>5</v>
      </c>
      <c r="C65" s="29" t="s">
        <v>851</v>
      </c>
      <c r="D65" s="29" t="s">
        <v>852</v>
      </c>
      <c r="E65" s="29">
        <v>1</v>
      </c>
      <c r="F65" s="30">
        <v>393000</v>
      </c>
      <c r="G65" s="29">
        <v>2</v>
      </c>
      <c r="H65" s="30">
        <v>767000</v>
      </c>
    </row>
    <row r="66" spans="1:8" x14ac:dyDescent="0.25">
      <c r="A66" s="29">
        <v>65</v>
      </c>
      <c r="B66" s="29">
        <v>4</v>
      </c>
      <c r="C66" s="29" t="s">
        <v>805</v>
      </c>
      <c r="D66" s="29" t="s">
        <v>266</v>
      </c>
      <c r="E66" s="29">
        <v>2</v>
      </c>
      <c r="F66" s="30">
        <v>302000</v>
      </c>
      <c r="G66" s="29">
        <v>2</v>
      </c>
      <c r="H66" s="30">
        <v>763000</v>
      </c>
    </row>
    <row r="67" spans="1:8" x14ac:dyDescent="0.25">
      <c r="A67" s="29">
        <v>66</v>
      </c>
      <c r="B67" s="29">
        <v>14</v>
      </c>
      <c r="C67" s="29" t="s">
        <v>771</v>
      </c>
      <c r="D67" s="29" t="s">
        <v>772</v>
      </c>
      <c r="E67" s="29">
        <v>2</v>
      </c>
      <c r="F67" s="30">
        <v>4495000</v>
      </c>
      <c r="G67" s="29">
        <v>2</v>
      </c>
      <c r="H67" s="30">
        <v>712000</v>
      </c>
    </row>
    <row r="68" spans="1:8" x14ac:dyDescent="0.25">
      <c r="A68" s="29">
        <v>67</v>
      </c>
      <c r="B68" s="29">
        <v>7</v>
      </c>
      <c r="C68" s="29" t="s">
        <v>918</v>
      </c>
      <c r="D68" s="29" t="s">
        <v>919</v>
      </c>
      <c r="E68" s="29">
        <v>0</v>
      </c>
      <c r="F68" s="30">
        <v>0</v>
      </c>
      <c r="G68" s="29">
        <v>2</v>
      </c>
      <c r="H68" s="30">
        <v>677000</v>
      </c>
    </row>
    <row r="69" spans="1:8" x14ac:dyDescent="0.25">
      <c r="A69" s="29">
        <v>68</v>
      </c>
      <c r="B69" s="29">
        <v>15</v>
      </c>
      <c r="C69" s="29" t="s">
        <v>898</v>
      </c>
      <c r="D69" s="29" t="s">
        <v>899</v>
      </c>
      <c r="E69" s="29">
        <v>0</v>
      </c>
      <c r="F69" s="30">
        <v>0</v>
      </c>
      <c r="G69" s="29">
        <v>2</v>
      </c>
      <c r="H69" s="30">
        <v>550000</v>
      </c>
    </row>
    <row r="70" spans="1:8" x14ac:dyDescent="0.25">
      <c r="A70" s="29">
        <v>69</v>
      </c>
      <c r="B70" s="29">
        <v>6</v>
      </c>
      <c r="C70" s="29" t="s">
        <v>739</v>
      </c>
      <c r="D70" s="29" t="s">
        <v>967</v>
      </c>
      <c r="E70" s="29">
        <v>4</v>
      </c>
      <c r="F70" s="30">
        <v>2270000</v>
      </c>
      <c r="G70" s="29">
        <v>2</v>
      </c>
      <c r="H70" s="30">
        <v>540000</v>
      </c>
    </row>
    <row r="71" spans="1:8" x14ac:dyDescent="0.25">
      <c r="A71" s="29">
        <v>70</v>
      </c>
      <c r="B71" s="29">
        <v>16</v>
      </c>
      <c r="C71" s="29" t="s">
        <v>750</v>
      </c>
      <c r="D71" s="29" t="s">
        <v>96</v>
      </c>
      <c r="E71" s="29">
        <v>3</v>
      </c>
      <c r="F71" s="30">
        <v>3797000</v>
      </c>
      <c r="G71" s="29">
        <v>2</v>
      </c>
      <c r="H71" s="30">
        <v>408000</v>
      </c>
    </row>
    <row r="72" spans="1:8" x14ac:dyDescent="0.25">
      <c r="A72" s="29">
        <v>71</v>
      </c>
      <c r="B72" s="29">
        <v>15</v>
      </c>
      <c r="C72" s="29" t="s">
        <v>764</v>
      </c>
      <c r="D72" s="29" t="s">
        <v>765</v>
      </c>
      <c r="E72" s="29">
        <v>3</v>
      </c>
      <c r="F72" s="30">
        <v>1003000</v>
      </c>
      <c r="G72" s="29">
        <v>2</v>
      </c>
      <c r="H72" s="30">
        <v>387000</v>
      </c>
    </row>
    <row r="73" spans="1:8" x14ac:dyDescent="0.25">
      <c r="A73" s="29">
        <v>72</v>
      </c>
      <c r="B73" s="29">
        <v>17</v>
      </c>
      <c r="C73" s="29" t="s">
        <v>794</v>
      </c>
      <c r="D73" s="29" t="s">
        <v>795</v>
      </c>
      <c r="E73" s="29">
        <v>2</v>
      </c>
      <c r="F73" s="30">
        <v>870000</v>
      </c>
      <c r="G73" s="29">
        <v>2</v>
      </c>
      <c r="H73" s="30">
        <v>361000</v>
      </c>
    </row>
    <row r="74" spans="1:8" x14ac:dyDescent="0.25">
      <c r="A74" s="29">
        <v>73</v>
      </c>
      <c r="B74" s="29">
        <v>3</v>
      </c>
      <c r="C74" s="29" t="s">
        <v>804</v>
      </c>
      <c r="D74" s="29" t="s">
        <v>264</v>
      </c>
      <c r="E74" s="29">
        <v>2</v>
      </c>
      <c r="F74" s="30">
        <v>303000</v>
      </c>
      <c r="G74" s="29">
        <v>2</v>
      </c>
      <c r="H74" s="30">
        <v>339000</v>
      </c>
    </row>
    <row r="75" spans="1:8" x14ac:dyDescent="0.25">
      <c r="A75" s="29">
        <v>74</v>
      </c>
      <c r="B75" s="29">
        <v>4</v>
      </c>
      <c r="C75" s="29" t="s">
        <v>878</v>
      </c>
      <c r="D75" s="29" t="s">
        <v>879</v>
      </c>
      <c r="E75" s="29">
        <v>1</v>
      </c>
      <c r="F75" s="30">
        <v>145000</v>
      </c>
      <c r="G75" s="29">
        <v>2</v>
      </c>
      <c r="H75" s="30">
        <v>304000</v>
      </c>
    </row>
    <row r="76" spans="1:8" x14ac:dyDescent="0.25">
      <c r="A76" s="29">
        <v>75</v>
      </c>
      <c r="B76" s="29">
        <v>5</v>
      </c>
      <c r="C76" s="29" t="s">
        <v>884</v>
      </c>
      <c r="D76" s="29" t="s">
        <v>885</v>
      </c>
      <c r="E76" s="29">
        <v>0</v>
      </c>
      <c r="F76" s="30">
        <v>0</v>
      </c>
      <c r="G76" s="29">
        <v>1</v>
      </c>
      <c r="H76" s="30">
        <v>5189000</v>
      </c>
    </row>
    <row r="77" spans="1:8" x14ac:dyDescent="0.25">
      <c r="A77" s="29">
        <v>76</v>
      </c>
      <c r="B77" s="29">
        <v>4</v>
      </c>
      <c r="C77" s="29" t="s">
        <v>780</v>
      </c>
      <c r="D77" s="29" t="s">
        <v>120</v>
      </c>
      <c r="E77" s="29">
        <v>2</v>
      </c>
      <c r="F77" s="30">
        <v>2505000</v>
      </c>
      <c r="G77" s="29">
        <v>1</v>
      </c>
      <c r="H77" s="30">
        <v>1920000</v>
      </c>
    </row>
    <row r="78" spans="1:8" x14ac:dyDescent="0.25">
      <c r="A78" s="29">
        <v>77</v>
      </c>
      <c r="B78" s="29">
        <v>18</v>
      </c>
      <c r="C78" s="29" t="s">
        <v>872</v>
      </c>
      <c r="D78" s="29" t="s">
        <v>287</v>
      </c>
      <c r="E78" s="29">
        <v>1</v>
      </c>
      <c r="F78" s="30">
        <v>197000</v>
      </c>
      <c r="G78" s="29">
        <v>1</v>
      </c>
      <c r="H78" s="30">
        <v>1588000</v>
      </c>
    </row>
    <row r="79" spans="1:8" x14ac:dyDescent="0.25">
      <c r="A79" s="29">
        <v>78</v>
      </c>
      <c r="B79" s="29">
        <v>8</v>
      </c>
      <c r="C79" s="29" t="s">
        <v>788</v>
      </c>
      <c r="D79" s="29" t="s">
        <v>789</v>
      </c>
      <c r="E79" s="29">
        <v>2</v>
      </c>
      <c r="F79" s="30">
        <v>1671000</v>
      </c>
      <c r="G79" s="29">
        <v>1</v>
      </c>
      <c r="H79" s="30">
        <v>1550000</v>
      </c>
    </row>
    <row r="80" spans="1:8" x14ac:dyDescent="0.25">
      <c r="A80" s="29">
        <v>79</v>
      </c>
      <c r="B80" s="29">
        <v>7</v>
      </c>
      <c r="C80" s="29" t="s">
        <v>911</v>
      </c>
      <c r="D80" s="29" t="s">
        <v>912</v>
      </c>
      <c r="E80" s="29">
        <v>0</v>
      </c>
      <c r="F80" s="30">
        <v>0</v>
      </c>
      <c r="G80" s="29">
        <v>1</v>
      </c>
      <c r="H80" s="30">
        <v>1428000</v>
      </c>
    </row>
    <row r="81" spans="1:8" x14ac:dyDescent="0.25">
      <c r="A81" s="29">
        <v>80</v>
      </c>
      <c r="B81" s="29">
        <v>10</v>
      </c>
      <c r="C81" s="29" t="s">
        <v>889</v>
      </c>
      <c r="D81" s="29" t="s">
        <v>931</v>
      </c>
      <c r="E81" s="29">
        <v>0</v>
      </c>
      <c r="F81" s="30">
        <v>0</v>
      </c>
      <c r="G81" s="29">
        <v>1</v>
      </c>
      <c r="H81" s="30">
        <v>1369000</v>
      </c>
    </row>
    <row r="82" spans="1:8" x14ac:dyDescent="0.25">
      <c r="A82" s="29">
        <v>81</v>
      </c>
      <c r="B82" s="29">
        <v>5</v>
      </c>
      <c r="C82" s="29" t="s">
        <v>839</v>
      </c>
      <c r="D82" s="29" t="s">
        <v>840</v>
      </c>
      <c r="E82" s="29">
        <v>1</v>
      </c>
      <c r="F82" s="30">
        <v>702000</v>
      </c>
      <c r="G82" s="29">
        <v>1</v>
      </c>
      <c r="H82" s="30">
        <v>1132000</v>
      </c>
    </row>
    <row r="83" spans="1:8" x14ac:dyDescent="0.25">
      <c r="A83" s="29">
        <v>82</v>
      </c>
      <c r="B83" s="29">
        <v>16</v>
      </c>
      <c r="C83" s="29" t="s">
        <v>758</v>
      </c>
      <c r="D83" s="29" t="s">
        <v>759</v>
      </c>
      <c r="E83" s="29">
        <v>3</v>
      </c>
      <c r="F83" s="30">
        <v>1626000</v>
      </c>
      <c r="G83" s="29">
        <v>1</v>
      </c>
      <c r="H83" s="30">
        <v>935000</v>
      </c>
    </row>
    <row r="84" spans="1:8" x14ac:dyDescent="0.25">
      <c r="A84" s="29">
        <v>83</v>
      </c>
      <c r="B84" s="29">
        <v>19</v>
      </c>
      <c r="C84" s="29" t="s">
        <v>904</v>
      </c>
      <c r="D84" s="29" t="s">
        <v>905</v>
      </c>
      <c r="E84" s="29">
        <v>0</v>
      </c>
      <c r="F84" s="30">
        <v>0</v>
      </c>
      <c r="G84" s="29">
        <v>1</v>
      </c>
      <c r="H84" s="30">
        <v>904000</v>
      </c>
    </row>
    <row r="85" spans="1:8" x14ac:dyDescent="0.25">
      <c r="A85" s="29">
        <v>84</v>
      </c>
      <c r="B85" s="29">
        <v>7</v>
      </c>
      <c r="C85" s="29" t="s">
        <v>875</v>
      </c>
      <c r="D85" s="29" t="s">
        <v>959</v>
      </c>
      <c r="E85" s="29">
        <v>1</v>
      </c>
      <c r="F85" s="30">
        <v>178000</v>
      </c>
      <c r="G85" s="29">
        <v>1</v>
      </c>
      <c r="H85" s="30">
        <v>822000</v>
      </c>
    </row>
    <row r="86" spans="1:8" x14ac:dyDescent="0.25">
      <c r="A86" s="29">
        <v>85</v>
      </c>
      <c r="B86" s="29">
        <v>8</v>
      </c>
      <c r="C86" s="29" t="s">
        <v>848</v>
      </c>
      <c r="D86" s="29" t="s">
        <v>849</v>
      </c>
      <c r="E86" s="29">
        <v>1</v>
      </c>
      <c r="F86" s="30">
        <v>431000</v>
      </c>
      <c r="G86" s="29">
        <v>1</v>
      </c>
      <c r="H86" s="30">
        <v>820000</v>
      </c>
    </row>
    <row r="87" spans="1:8" x14ac:dyDescent="0.25">
      <c r="A87" s="29">
        <v>86</v>
      </c>
      <c r="B87" s="29">
        <v>20</v>
      </c>
      <c r="C87" s="29" t="s">
        <v>744</v>
      </c>
      <c r="D87" s="29" t="s">
        <v>170</v>
      </c>
      <c r="E87" s="29">
        <v>4</v>
      </c>
      <c r="F87" s="30">
        <v>1518000</v>
      </c>
      <c r="G87" s="29">
        <v>1</v>
      </c>
      <c r="H87" s="30">
        <v>800000</v>
      </c>
    </row>
    <row r="88" spans="1:8" x14ac:dyDescent="0.25">
      <c r="A88" s="29">
        <v>87</v>
      </c>
      <c r="B88" s="29">
        <v>21</v>
      </c>
      <c r="C88" s="29" t="s">
        <v>897</v>
      </c>
      <c r="D88" s="29" t="s">
        <v>947</v>
      </c>
      <c r="E88" s="29">
        <v>0</v>
      </c>
      <c r="F88" s="30">
        <v>0</v>
      </c>
      <c r="G88" s="29">
        <v>1</v>
      </c>
      <c r="H88" s="30">
        <v>759000</v>
      </c>
    </row>
    <row r="89" spans="1:8" x14ac:dyDescent="0.25">
      <c r="A89" s="29">
        <v>88</v>
      </c>
      <c r="B89" s="29">
        <v>4</v>
      </c>
      <c r="C89" s="29" t="s">
        <v>807</v>
      </c>
      <c r="D89" s="29" t="s">
        <v>300</v>
      </c>
      <c r="E89" s="29">
        <v>2</v>
      </c>
      <c r="F89" s="30">
        <v>133000</v>
      </c>
      <c r="G89" s="29">
        <v>1</v>
      </c>
      <c r="H89" s="30">
        <v>670000</v>
      </c>
    </row>
    <row r="90" spans="1:8" x14ac:dyDescent="0.25">
      <c r="A90" s="29">
        <v>89</v>
      </c>
      <c r="B90" s="29">
        <v>5</v>
      </c>
      <c r="C90" s="29" t="s">
        <v>913</v>
      </c>
      <c r="D90" s="29" t="s">
        <v>914</v>
      </c>
      <c r="E90" s="29">
        <v>0</v>
      </c>
      <c r="F90" s="30">
        <v>0</v>
      </c>
      <c r="G90" s="29">
        <v>1</v>
      </c>
      <c r="H90" s="30">
        <v>621000</v>
      </c>
    </row>
    <row r="91" spans="1:8" x14ac:dyDescent="0.25">
      <c r="A91" s="29">
        <v>90</v>
      </c>
      <c r="B91" s="29">
        <v>17</v>
      </c>
      <c r="C91" s="29" t="s">
        <v>869</v>
      </c>
      <c r="D91" s="29" t="s">
        <v>938</v>
      </c>
      <c r="E91" s="29">
        <v>1</v>
      </c>
      <c r="F91" s="30">
        <v>239000</v>
      </c>
      <c r="G91" s="29">
        <v>1</v>
      </c>
      <c r="H91" s="30">
        <v>616000</v>
      </c>
    </row>
    <row r="92" spans="1:8" x14ac:dyDescent="0.25">
      <c r="A92" s="29">
        <v>91</v>
      </c>
      <c r="B92" s="29">
        <v>9</v>
      </c>
      <c r="C92" s="29" t="s">
        <v>756</v>
      </c>
      <c r="D92" s="29" t="s">
        <v>953</v>
      </c>
      <c r="E92" s="29">
        <v>3</v>
      </c>
      <c r="F92" s="30">
        <v>1988000</v>
      </c>
      <c r="G92" s="29">
        <v>1</v>
      </c>
      <c r="H92" s="30">
        <v>560000</v>
      </c>
    </row>
    <row r="93" spans="1:8" x14ac:dyDescent="0.25">
      <c r="A93" s="29">
        <v>92</v>
      </c>
      <c r="B93" s="29">
        <v>8</v>
      </c>
      <c r="C93" s="29" t="s">
        <v>802</v>
      </c>
      <c r="D93" s="29" t="s">
        <v>803</v>
      </c>
      <c r="E93" s="29">
        <v>2</v>
      </c>
      <c r="F93" s="30">
        <v>379000</v>
      </c>
      <c r="G93" s="29">
        <v>1</v>
      </c>
      <c r="H93" s="30">
        <v>531000</v>
      </c>
    </row>
    <row r="94" spans="1:8" x14ac:dyDescent="0.25">
      <c r="A94" s="29">
        <v>93</v>
      </c>
      <c r="B94" s="29">
        <v>6</v>
      </c>
      <c r="C94" s="29" t="s">
        <v>925</v>
      </c>
      <c r="D94" s="29" t="s">
        <v>945</v>
      </c>
      <c r="E94" s="29">
        <v>0</v>
      </c>
      <c r="F94" s="30">
        <v>0</v>
      </c>
      <c r="G94" s="29">
        <v>1</v>
      </c>
      <c r="H94" s="30">
        <v>517000</v>
      </c>
    </row>
    <row r="95" spans="1:8" x14ac:dyDescent="0.25">
      <c r="A95" s="29">
        <v>94</v>
      </c>
      <c r="B95" s="29">
        <v>11</v>
      </c>
      <c r="C95" s="29" t="s">
        <v>861</v>
      </c>
      <c r="D95" s="29" t="s">
        <v>267</v>
      </c>
      <c r="E95" s="29">
        <v>1</v>
      </c>
      <c r="F95" s="30">
        <v>296000</v>
      </c>
      <c r="G95" s="29">
        <v>1</v>
      </c>
      <c r="H95" s="30">
        <v>465000</v>
      </c>
    </row>
    <row r="96" spans="1:8" x14ac:dyDescent="0.25">
      <c r="A96" s="29">
        <v>95</v>
      </c>
      <c r="B96" s="29">
        <v>18</v>
      </c>
      <c r="C96" s="29" t="s">
        <v>868</v>
      </c>
      <c r="D96" s="29" t="s">
        <v>277</v>
      </c>
      <c r="E96" s="29">
        <v>1</v>
      </c>
      <c r="F96" s="30">
        <v>248000</v>
      </c>
      <c r="G96" s="29">
        <v>1</v>
      </c>
      <c r="H96" s="30">
        <v>463000</v>
      </c>
    </row>
    <row r="97" spans="1:8" x14ac:dyDescent="0.25">
      <c r="A97" s="29">
        <v>96</v>
      </c>
      <c r="B97" s="29">
        <v>12</v>
      </c>
      <c r="C97" s="29" t="s">
        <v>877</v>
      </c>
      <c r="D97" s="29" t="s">
        <v>296</v>
      </c>
      <c r="E97" s="29">
        <v>1</v>
      </c>
      <c r="F97" s="30">
        <v>150000</v>
      </c>
      <c r="G97" s="29">
        <v>1</v>
      </c>
      <c r="H97" s="30">
        <v>454000</v>
      </c>
    </row>
    <row r="98" spans="1:8" x14ac:dyDescent="0.25">
      <c r="A98" s="29">
        <v>97</v>
      </c>
      <c r="B98" s="29">
        <v>13</v>
      </c>
      <c r="C98" s="29" t="s">
        <v>888</v>
      </c>
      <c r="D98" s="29" t="s">
        <v>932</v>
      </c>
      <c r="E98" s="29">
        <v>0</v>
      </c>
      <c r="F98" s="30">
        <v>0</v>
      </c>
      <c r="G98" s="29">
        <v>1</v>
      </c>
      <c r="H98" s="30">
        <v>452000</v>
      </c>
    </row>
    <row r="99" spans="1:8" x14ac:dyDescent="0.25">
      <c r="A99" s="29">
        <v>98</v>
      </c>
      <c r="B99" s="29">
        <v>14</v>
      </c>
      <c r="C99" s="29" t="s">
        <v>890</v>
      </c>
      <c r="D99" s="29" t="s">
        <v>891</v>
      </c>
      <c r="E99" s="29">
        <v>0</v>
      </c>
      <c r="F99" s="30">
        <v>0</v>
      </c>
      <c r="G99" s="29">
        <v>1</v>
      </c>
      <c r="H99" s="30">
        <v>449000</v>
      </c>
    </row>
    <row r="100" spans="1:8" x14ac:dyDescent="0.25">
      <c r="A100" s="29">
        <v>99</v>
      </c>
      <c r="B100" s="29">
        <v>6</v>
      </c>
      <c r="C100" s="29" t="s">
        <v>782</v>
      </c>
      <c r="D100" s="29" t="s">
        <v>783</v>
      </c>
      <c r="E100" s="29">
        <v>2</v>
      </c>
      <c r="F100" s="30">
        <v>2204000</v>
      </c>
      <c r="G100" s="29">
        <v>1</v>
      </c>
      <c r="H100" s="30">
        <v>448000</v>
      </c>
    </row>
    <row r="101" spans="1:8" x14ac:dyDescent="0.25">
      <c r="A101" s="29">
        <v>100</v>
      </c>
      <c r="B101" s="29">
        <v>7</v>
      </c>
      <c r="C101" s="29" t="s">
        <v>915</v>
      </c>
      <c r="D101" s="29" t="s">
        <v>916</v>
      </c>
      <c r="E101" s="29">
        <v>0</v>
      </c>
      <c r="F101" s="30">
        <v>0</v>
      </c>
      <c r="G101" s="29">
        <v>1</v>
      </c>
      <c r="H101" s="30">
        <v>433000</v>
      </c>
    </row>
    <row r="102" spans="1:8" x14ac:dyDescent="0.25">
      <c r="A102" s="29">
        <v>101</v>
      </c>
      <c r="B102" s="29">
        <v>15</v>
      </c>
      <c r="C102" s="29" t="s">
        <v>892</v>
      </c>
      <c r="D102" s="29" t="s">
        <v>893</v>
      </c>
      <c r="E102" s="29">
        <v>0</v>
      </c>
      <c r="F102" s="30">
        <v>0</v>
      </c>
      <c r="G102" s="29">
        <v>1</v>
      </c>
      <c r="H102" s="30">
        <v>432000</v>
      </c>
    </row>
    <row r="103" spans="1:8" x14ac:dyDescent="0.25">
      <c r="A103" s="29">
        <v>102</v>
      </c>
      <c r="B103" s="29">
        <v>8</v>
      </c>
      <c r="C103" s="29" t="s">
        <v>817</v>
      </c>
      <c r="D103" s="29" t="s">
        <v>966</v>
      </c>
      <c r="E103" s="29">
        <v>1</v>
      </c>
      <c r="F103" s="30">
        <v>1569000</v>
      </c>
      <c r="G103" s="29">
        <v>1</v>
      </c>
      <c r="H103" s="30">
        <v>385000</v>
      </c>
    </row>
    <row r="104" spans="1:8" x14ac:dyDescent="0.25">
      <c r="A104" s="29">
        <v>103</v>
      </c>
      <c r="B104" s="29">
        <v>19</v>
      </c>
      <c r="C104" s="29" t="s">
        <v>922</v>
      </c>
      <c r="D104" s="29" t="s">
        <v>961</v>
      </c>
      <c r="E104" s="29">
        <v>0</v>
      </c>
      <c r="F104" s="30">
        <v>0</v>
      </c>
      <c r="G104" s="29">
        <v>1</v>
      </c>
      <c r="H104" s="30">
        <v>381000</v>
      </c>
    </row>
    <row r="105" spans="1:8" x14ac:dyDescent="0.25">
      <c r="A105" s="29">
        <v>104</v>
      </c>
      <c r="B105" s="29">
        <v>9</v>
      </c>
      <c r="C105" s="29" t="s">
        <v>883</v>
      </c>
      <c r="D105" s="29" t="s">
        <v>936</v>
      </c>
      <c r="E105" s="29">
        <v>0</v>
      </c>
      <c r="F105" s="30">
        <v>0</v>
      </c>
      <c r="G105" s="29">
        <v>1</v>
      </c>
      <c r="H105" s="30">
        <v>380000</v>
      </c>
    </row>
    <row r="106" spans="1:8" x14ac:dyDescent="0.25">
      <c r="A106" s="29">
        <v>105</v>
      </c>
      <c r="B106" s="29">
        <v>7</v>
      </c>
      <c r="C106" s="29" t="s">
        <v>926</v>
      </c>
      <c r="D106" s="29" t="s">
        <v>927</v>
      </c>
      <c r="E106" s="29">
        <v>0</v>
      </c>
      <c r="F106" s="30">
        <v>0</v>
      </c>
      <c r="G106" s="29">
        <v>1</v>
      </c>
      <c r="H106" s="30">
        <v>377000</v>
      </c>
    </row>
    <row r="107" spans="1:8" x14ac:dyDescent="0.25">
      <c r="A107" s="29">
        <v>106</v>
      </c>
      <c r="B107" s="29">
        <v>6</v>
      </c>
      <c r="C107" s="29" t="s">
        <v>930</v>
      </c>
      <c r="D107" s="29" t="s">
        <v>944</v>
      </c>
      <c r="E107" s="29">
        <v>0</v>
      </c>
      <c r="F107" s="30">
        <v>0</v>
      </c>
      <c r="G107" s="29">
        <v>1</v>
      </c>
      <c r="H107" s="30">
        <v>359000</v>
      </c>
    </row>
    <row r="108" spans="1:8" x14ac:dyDescent="0.25">
      <c r="A108" s="29">
        <v>107</v>
      </c>
      <c r="B108" s="29">
        <v>9</v>
      </c>
      <c r="C108" s="29" t="s">
        <v>917</v>
      </c>
      <c r="D108" s="29" t="s">
        <v>942</v>
      </c>
      <c r="E108" s="29">
        <v>0</v>
      </c>
      <c r="F108" s="30">
        <v>0</v>
      </c>
      <c r="G108" s="29">
        <v>1</v>
      </c>
      <c r="H108" s="30">
        <v>330000</v>
      </c>
    </row>
    <row r="109" spans="1:8" x14ac:dyDescent="0.25">
      <c r="A109" s="29">
        <v>108</v>
      </c>
      <c r="B109" s="29">
        <v>7</v>
      </c>
      <c r="C109" s="29" t="s">
        <v>859</v>
      </c>
      <c r="D109" s="29" t="s">
        <v>950</v>
      </c>
      <c r="E109" s="29">
        <v>1</v>
      </c>
      <c r="F109" s="30">
        <v>318000</v>
      </c>
      <c r="G109" s="29">
        <v>1</v>
      </c>
      <c r="H109" s="30">
        <v>301000</v>
      </c>
    </row>
    <row r="110" spans="1:8" x14ac:dyDescent="0.25">
      <c r="A110" s="29">
        <v>109</v>
      </c>
      <c r="B110" s="29">
        <v>16</v>
      </c>
      <c r="C110" s="29" t="s">
        <v>832</v>
      </c>
      <c r="D110" s="29" t="s">
        <v>833</v>
      </c>
      <c r="E110" s="29">
        <v>1</v>
      </c>
      <c r="F110" s="30">
        <v>811000</v>
      </c>
      <c r="G110" s="29">
        <v>1</v>
      </c>
      <c r="H110" s="30">
        <v>291000</v>
      </c>
    </row>
    <row r="111" spans="1:8" x14ac:dyDescent="0.25">
      <c r="A111" s="29">
        <v>110</v>
      </c>
      <c r="B111" s="29">
        <v>5</v>
      </c>
      <c r="C111" s="29" t="s">
        <v>774</v>
      </c>
      <c r="D111" s="29" t="s">
        <v>775</v>
      </c>
      <c r="E111" s="29">
        <v>2</v>
      </c>
      <c r="F111" s="30">
        <v>2811000</v>
      </c>
      <c r="G111" s="29">
        <v>1</v>
      </c>
      <c r="H111" s="30">
        <v>250000</v>
      </c>
    </row>
    <row r="112" spans="1:8" x14ac:dyDescent="0.25">
      <c r="A112" s="29">
        <v>111</v>
      </c>
      <c r="B112" s="29">
        <v>17</v>
      </c>
      <c r="C112" s="29" t="s">
        <v>809</v>
      </c>
      <c r="D112" s="29" t="s">
        <v>108</v>
      </c>
      <c r="E112" s="29">
        <v>1</v>
      </c>
      <c r="F112" s="30">
        <v>2946000</v>
      </c>
      <c r="G112" s="29">
        <v>1</v>
      </c>
      <c r="H112" s="30">
        <v>224000</v>
      </c>
    </row>
    <row r="113" spans="1:8" x14ac:dyDescent="0.25">
      <c r="A113" s="29">
        <v>112</v>
      </c>
      <c r="B113" s="29">
        <v>10</v>
      </c>
      <c r="C113" s="29" t="s">
        <v>747</v>
      </c>
      <c r="D113" s="29" t="s">
        <v>928</v>
      </c>
      <c r="E113" s="29">
        <v>3</v>
      </c>
      <c r="F113" s="30">
        <v>6624000</v>
      </c>
      <c r="G113" s="29">
        <v>1</v>
      </c>
      <c r="H113" s="30">
        <v>214000</v>
      </c>
    </row>
    <row r="114" spans="1:8" x14ac:dyDescent="0.25">
      <c r="A114" s="29">
        <v>113</v>
      </c>
      <c r="B114" s="29">
        <v>20</v>
      </c>
      <c r="C114" s="29" t="s">
        <v>923</v>
      </c>
      <c r="D114" s="29" t="s">
        <v>924</v>
      </c>
      <c r="E114" s="29">
        <v>0</v>
      </c>
      <c r="F114" s="30">
        <v>0</v>
      </c>
      <c r="G114" s="29">
        <v>1</v>
      </c>
      <c r="H114" s="30">
        <v>207000</v>
      </c>
    </row>
    <row r="115" spans="1:8" x14ac:dyDescent="0.25">
      <c r="A115" s="29">
        <v>114</v>
      </c>
      <c r="B115" s="29">
        <v>10</v>
      </c>
      <c r="C115" s="29" t="s">
        <v>863</v>
      </c>
      <c r="D115" s="29" t="s">
        <v>864</v>
      </c>
      <c r="E115" s="29">
        <v>1</v>
      </c>
      <c r="F115" s="30">
        <v>280000</v>
      </c>
      <c r="G115" s="29">
        <v>1</v>
      </c>
      <c r="H115" s="30">
        <v>179000</v>
      </c>
    </row>
    <row r="116" spans="1:8" x14ac:dyDescent="0.25">
      <c r="A116" s="29">
        <v>115</v>
      </c>
      <c r="B116" s="29">
        <v>22</v>
      </c>
      <c r="C116" s="29" t="s">
        <v>902</v>
      </c>
      <c r="D116" s="29" t="s">
        <v>970</v>
      </c>
      <c r="E116" s="29">
        <v>0</v>
      </c>
      <c r="F116" s="30">
        <v>0</v>
      </c>
      <c r="G116" s="29">
        <v>1</v>
      </c>
      <c r="H116" s="30">
        <v>177000</v>
      </c>
    </row>
    <row r="117" spans="1:8" x14ac:dyDescent="0.25">
      <c r="A117" s="29">
        <v>116</v>
      </c>
      <c r="B117" s="29">
        <v>8</v>
      </c>
      <c r="C117" s="29" t="s">
        <v>886</v>
      </c>
      <c r="D117" s="29" t="s">
        <v>887</v>
      </c>
      <c r="E117" s="29">
        <v>0</v>
      </c>
      <c r="F117" s="30">
        <v>0</v>
      </c>
      <c r="G117" s="29">
        <v>1</v>
      </c>
      <c r="H117" s="30">
        <v>172000</v>
      </c>
    </row>
    <row r="118" spans="1:8" x14ac:dyDescent="0.25">
      <c r="A118" s="29">
        <v>117</v>
      </c>
      <c r="B118" s="29">
        <v>9</v>
      </c>
      <c r="C118" s="29" t="s">
        <v>818</v>
      </c>
      <c r="D118" s="29" t="s">
        <v>819</v>
      </c>
      <c r="E118" s="29">
        <v>1</v>
      </c>
      <c r="F118" s="30">
        <v>1535000</v>
      </c>
      <c r="G118" s="29">
        <v>1</v>
      </c>
      <c r="H118" s="30">
        <v>156000</v>
      </c>
    </row>
    <row r="119" spans="1:8" x14ac:dyDescent="0.25">
      <c r="A119" s="29">
        <v>118</v>
      </c>
      <c r="B119" s="29">
        <v>23</v>
      </c>
      <c r="C119" s="29" t="s">
        <v>908</v>
      </c>
      <c r="D119" s="29" t="s">
        <v>956</v>
      </c>
      <c r="E119" s="29">
        <v>0</v>
      </c>
      <c r="F119" s="30">
        <v>0</v>
      </c>
      <c r="G119" s="29">
        <v>1</v>
      </c>
      <c r="H119" s="30">
        <v>144000</v>
      </c>
    </row>
    <row r="120" spans="1:8" x14ac:dyDescent="0.25">
      <c r="A120" s="29">
        <v>119</v>
      </c>
      <c r="B120" s="29">
        <v>18</v>
      </c>
      <c r="C120" s="29" t="s">
        <v>791</v>
      </c>
      <c r="D120" s="29" t="s">
        <v>185</v>
      </c>
      <c r="E120" s="29">
        <v>2</v>
      </c>
      <c r="F120" s="30">
        <v>1187000</v>
      </c>
      <c r="G120" s="29">
        <v>1</v>
      </c>
      <c r="H120" s="30">
        <v>130000</v>
      </c>
    </row>
    <row r="121" spans="1:8" x14ac:dyDescent="0.25">
      <c r="A121" s="29">
        <v>120</v>
      </c>
      <c r="B121" s="29">
        <v>24</v>
      </c>
      <c r="C121" s="29" t="s">
        <v>900</v>
      </c>
      <c r="D121" s="29" t="s">
        <v>901</v>
      </c>
      <c r="E121" s="29">
        <v>0</v>
      </c>
      <c r="F121" s="30">
        <v>0</v>
      </c>
      <c r="G121" s="29">
        <v>1</v>
      </c>
      <c r="H121" s="30">
        <v>127000</v>
      </c>
    </row>
    <row r="122" spans="1:8" x14ac:dyDescent="0.25">
      <c r="A122" s="29">
        <v>121</v>
      </c>
      <c r="B122" s="29">
        <v>25</v>
      </c>
      <c r="C122" s="29" t="s">
        <v>826</v>
      </c>
      <c r="D122" s="29" t="s">
        <v>946</v>
      </c>
      <c r="E122" s="29">
        <v>1</v>
      </c>
      <c r="F122" s="30">
        <v>1045000</v>
      </c>
      <c r="G122" s="29">
        <v>1</v>
      </c>
      <c r="H122" s="30">
        <v>126000</v>
      </c>
    </row>
    <row r="123" spans="1:8" x14ac:dyDescent="0.25">
      <c r="A123" s="29">
        <v>122</v>
      </c>
      <c r="B123" s="29">
        <v>19</v>
      </c>
      <c r="C123" s="29" t="s">
        <v>860</v>
      </c>
      <c r="D123" s="29" t="s">
        <v>968</v>
      </c>
      <c r="E123" s="29">
        <v>1</v>
      </c>
      <c r="F123" s="30">
        <v>306000</v>
      </c>
      <c r="G123" s="29">
        <v>1</v>
      </c>
      <c r="H123" s="30">
        <v>118000</v>
      </c>
    </row>
    <row r="124" spans="1:8" x14ac:dyDescent="0.25">
      <c r="A124" s="29">
        <v>123</v>
      </c>
      <c r="B124" s="29">
        <v>9</v>
      </c>
      <c r="C124" s="29" t="s">
        <v>810</v>
      </c>
      <c r="D124" s="29" t="s">
        <v>118</v>
      </c>
      <c r="E124" s="29">
        <v>1</v>
      </c>
      <c r="F124" s="30">
        <v>2513000</v>
      </c>
      <c r="G124" s="29">
        <v>1</v>
      </c>
      <c r="H124" s="30">
        <v>56000</v>
      </c>
    </row>
    <row r="125" spans="1:8" x14ac:dyDescent="0.25">
      <c r="A125" s="31" t="s">
        <v>972</v>
      </c>
      <c r="B125" s="31" t="s">
        <v>972</v>
      </c>
      <c r="C125" s="29" t="s">
        <v>757</v>
      </c>
      <c r="D125" s="5" t="s">
        <v>971</v>
      </c>
      <c r="E125" s="29">
        <v>3</v>
      </c>
      <c r="F125" s="30">
        <v>1796000</v>
      </c>
      <c r="G125" s="29">
        <v>0</v>
      </c>
      <c r="H125" s="30">
        <v>0</v>
      </c>
    </row>
    <row r="126" spans="1:8" x14ac:dyDescent="0.25">
      <c r="A126" s="31" t="s">
        <v>972</v>
      </c>
      <c r="B126" s="31" t="s">
        <v>972</v>
      </c>
      <c r="C126" s="29" t="s">
        <v>806</v>
      </c>
      <c r="D126" s="29" t="s">
        <v>954</v>
      </c>
      <c r="E126" s="29">
        <v>2</v>
      </c>
      <c r="F126" s="30">
        <v>158000</v>
      </c>
      <c r="G126" s="29">
        <v>0</v>
      </c>
      <c r="H126" s="30">
        <v>0</v>
      </c>
    </row>
    <row r="127" spans="1:8" x14ac:dyDescent="0.25">
      <c r="A127" s="31" t="s">
        <v>972</v>
      </c>
      <c r="B127" s="31" t="s">
        <v>972</v>
      </c>
      <c r="C127" s="29" t="s">
        <v>778</v>
      </c>
      <c r="D127" s="29" t="s">
        <v>779</v>
      </c>
      <c r="E127" s="29">
        <v>2</v>
      </c>
      <c r="F127" s="30">
        <v>2585000</v>
      </c>
      <c r="G127" s="29">
        <v>0</v>
      </c>
      <c r="H127" s="30">
        <v>0</v>
      </c>
    </row>
    <row r="128" spans="1:8" x14ac:dyDescent="0.25">
      <c r="A128" s="31" t="s">
        <v>972</v>
      </c>
      <c r="B128" s="31" t="s">
        <v>972</v>
      </c>
      <c r="C128" s="29" t="s">
        <v>793</v>
      </c>
      <c r="D128" s="5" t="s">
        <v>199</v>
      </c>
      <c r="E128" s="29">
        <v>2</v>
      </c>
      <c r="F128" s="30">
        <v>908000</v>
      </c>
      <c r="G128" s="29">
        <v>0</v>
      </c>
      <c r="H128" s="30">
        <v>0</v>
      </c>
    </row>
    <row r="129" spans="1:8" x14ac:dyDescent="0.25">
      <c r="A129" s="31" t="s">
        <v>972</v>
      </c>
      <c r="B129" s="31" t="s">
        <v>972</v>
      </c>
      <c r="C129" s="29" t="s">
        <v>843</v>
      </c>
      <c r="D129" s="29" t="s">
        <v>844</v>
      </c>
      <c r="E129" s="29">
        <v>1</v>
      </c>
      <c r="F129" s="30">
        <v>637000</v>
      </c>
      <c r="G129" s="29">
        <v>0</v>
      </c>
      <c r="H129" s="30">
        <v>0</v>
      </c>
    </row>
    <row r="130" spans="1:8" x14ac:dyDescent="0.25">
      <c r="A130" s="31" t="s">
        <v>972</v>
      </c>
      <c r="B130" s="31" t="s">
        <v>972</v>
      </c>
      <c r="C130" s="29" t="s">
        <v>862</v>
      </c>
      <c r="D130" s="6" t="s">
        <v>964</v>
      </c>
      <c r="E130" s="29">
        <v>1</v>
      </c>
      <c r="F130" s="30">
        <v>284000</v>
      </c>
      <c r="G130" s="29">
        <v>0</v>
      </c>
      <c r="H130" s="30">
        <v>0</v>
      </c>
    </row>
    <row r="131" spans="1:8" x14ac:dyDescent="0.25">
      <c r="A131" s="31" t="s">
        <v>972</v>
      </c>
      <c r="B131" s="31" t="s">
        <v>972</v>
      </c>
      <c r="C131" s="29" t="s">
        <v>770</v>
      </c>
      <c r="D131" s="29" t="s">
        <v>72</v>
      </c>
      <c r="E131" s="29">
        <v>2</v>
      </c>
      <c r="F131" s="30">
        <v>4730000</v>
      </c>
      <c r="G131" s="29">
        <v>0</v>
      </c>
      <c r="H131" s="30">
        <v>0</v>
      </c>
    </row>
    <row r="132" spans="1:8" x14ac:dyDescent="0.25">
      <c r="A132" s="31" t="s">
        <v>972</v>
      </c>
      <c r="B132" s="31" t="s">
        <v>972</v>
      </c>
      <c r="C132" s="29" t="s">
        <v>808</v>
      </c>
      <c r="D132" s="5" t="s">
        <v>951</v>
      </c>
      <c r="E132" s="29">
        <v>1</v>
      </c>
      <c r="F132" s="30">
        <v>4180000</v>
      </c>
      <c r="G132" s="29">
        <v>0</v>
      </c>
      <c r="H132" s="30">
        <v>0</v>
      </c>
    </row>
    <row r="133" spans="1:8" x14ac:dyDescent="0.25">
      <c r="A133" s="31" t="s">
        <v>972</v>
      </c>
      <c r="B133" s="31" t="s">
        <v>972</v>
      </c>
      <c r="C133" s="25" t="s">
        <v>814</v>
      </c>
      <c r="D133" s="5" t="s">
        <v>960</v>
      </c>
      <c r="E133" s="25">
        <v>1</v>
      </c>
      <c r="F133" s="30">
        <v>1877000</v>
      </c>
      <c r="G133" s="29">
        <v>0</v>
      </c>
      <c r="H133" s="30">
        <v>0</v>
      </c>
    </row>
    <row r="134" spans="1:8" x14ac:dyDescent="0.25">
      <c r="A134" s="31" t="s">
        <v>972</v>
      </c>
      <c r="B134" s="31" t="s">
        <v>972</v>
      </c>
      <c r="C134" s="25" t="s">
        <v>827</v>
      </c>
      <c r="D134" s="4" t="s">
        <v>828</v>
      </c>
      <c r="E134" s="25">
        <v>1</v>
      </c>
      <c r="F134" s="30">
        <v>939000</v>
      </c>
      <c r="G134" s="29">
        <v>0</v>
      </c>
      <c r="H134" s="30">
        <v>0</v>
      </c>
    </row>
    <row r="135" spans="1:8" x14ac:dyDescent="0.25">
      <c r="A135" s="31" t="s">
        <v>972</v>
      </c>
      <c r="B135" s="31" t="s">
        <v>972</v>
      </c>
      <c r="C135" s="25" t="s">
        <v>837</v>
      </c>
      <c r="D135" s="4" t="s">
        <v>838</v>
      </c>
      <c r="E135" s="25">
        <v>1</v>
      </c>
      <c r="F135" s="30">
        <v>710000</v>
      </c>
      <c r="G135" s="29">
        <v>0</v>
      </c>
      <c r="H135" s="30">
        <v>0</v>
      </c>
    </row>
    <row r="136" spans="1:8" x14ac:dyDescent="0.25">
      <c r="A136" s="31" t="s">
        <v>972</v>
      </c>
      <c r="B136" s="31" t="s">
        <v>972</v>
      </c>
      <c r="C136" s="29" t="s">
        <v>748</v>
      </c>
      <c r="D136" s="6" t="s">
        <v>749</v>
      </c>
      <c r="E136" s="29">
        <v>3</v>
      </c>
      <c r="F136" s="30">
        <v>3894000</v>
      </c>
      <c r="G136" s="29">
        <v>0</v>
      </c>
      <c r="H136" s="30">
        <v>0</v>
      </c>
    </row>
    <row r="137" spans="1:8" x14ac:dyDescent="0.25">
      <c r="A137" s="31" t="s">
        <v>972</v>
      </c>
      <c r="B137" s="31" t="s">
        <v>972</v>
      </c>
      <c r="C137" s="25" t="s">
        <v>799</v>
      </c>
      <c r="D137" s="4" t="s">
        <v>969</v>
      </c>
      <c r="E137" s="25">
        <v>2</v>
      </c>
      <c r="F137" s="30">
        <v>484000</v>
      </c>
      <c r="G137" s="29">
        <v>0</v>
      </c>
      <c r="H137" s="30">
        <v>0</v>
      </c>
    </row>
    <row r="138" spans="1:8" x14ac:dyDescent="0.25">
      <c r="A138" s="31" t="s">
        <v>972</v>
      </c>
      <c r="B138" s="31" t="s">
        <v>972</v>
      </c>
      <c r="C138" s="25" t="s">
        <v>829</v>
      </c>
      <c r="D138" s="6" t="s">
        <v>979</v>
      </c>
      <c r="E138" s="25">
        <v>1</v>
      </c>
      <c r="F138" s="30">
        <v>904000</v>
      </c>
      <c r="G138" s="29">
        <v>0</v>
      </c>
      <c r="H138" s="30">
        <v>0</v>
      </c>
    </row>
    <row r="139" spans="1:8" x14ac:dyDescent="0.25">
      <c r="A139" s="31" t="s">
        <v>972</v>
      </c>
      <c r="B139" s="31" t="s">
        <v>972</v>
      </c>
      <c r="C139" s="25" t="s">
        <v>853</v>
      </c>
      <c r="D139" s="6" t="s">
        <v>250</v>
      </c>
      <c r="E139" s="25">
        <v>1</v>
      </c>
      <c r="F139" s="30">
        <v>382000</v>
      </c>
      <c r="G139" s="29">
        <v>0</v>
      </c>
      <c r="H139" s="30">
        <v>0</v>
      </c>
    </row>
    <row r="140" spans="1:8" x14ac:dyDescent="0.25">
      <c r="A140" s="31" t="s">
        <v>972</v>
      </c>
      <c r="B140" s="31" t="s">
        <v>972</v>
      </c>
      <c r="C140" s="25" t="s">
        <v>854</v>
      </c>
      <c r="D140" s="5" t="s">
        <v>855</v>
      </c>
      <c r="E140" s="25">
        <v>1</v>
      </c>
      <c r="F140" s="30">
        <v>380000</v>
      </c>
      <c r="G140" s="29">
        <v>0</v>
      </c>
      <c r="H140" s="30">
        <v>0</v>
      </c>
    </row>
    <row r="141" spans="1:8" x14ac:dyDescent="0.25">
      <c r="A141" s="31" t="s">
        <v>972</v>
      </c>
      <c r="B141" s="31" t="s">
        <v>972</v>
      </c>
      <c r="C141" s="29" t="s">
        <v>781</v>
      </c>
      <c r="D141" s="29" t="s">
        <v>126</v>
      </c>
      <c r="E141" s="29">
        <v>2</v>
      </c>
      <c r="F141" s="30">
        <v>2275000</v>
      </c>
      <c r="G141" s="29">
        <v>0</v>
      </c>
      <c r="H141" s="30">
        <v>0</v>
      </c>
    </row>
    <row r="142" spans="1:8" x14ac:dyDescent="0.25">
      <c r="A142" s="31" t="s">
        <v>972</v>
      </c>
      <c r="B142" s="31" t="s">
        <v>972</v>
      </c>
      <c r="C142" s="29" t="s">
        <v>784</v>
      </c>
      <c r="D142" s="29" t="s">
        <v>980</v>
      </c>
      <c r="E142" s="29">
        <v>2</v>
      </c>
      <c r="F142" s="30">
        <v>2088000</v>
      </c>
      <c r="G142" s="29">
        <v>0</v>
      </c>
      <c r="H142" s="30">
        <v>0</v>
      </c>
    </row>
    <row r="143" spans="1:8" x14ac:dyDescent="0.25">
      <c r="A143" s="31" t="s">
        <v>972</v>
      </c>
      <c r="B143" s="31" t="s">
        <v>972</v>
      </c>
      <c r="C143" s="29" t="s">
        <v>785</v>
      </c>
      <c r="D143" s="29" t="s">
        <v>981</v>
      </c>
      <c r="E143" s="29">
        <v>2</v>
      </c>
      <c r="F143" s="30">
        <v>1988000</v>
      </c>
      <c r="G143" s="29">
        <v>0</v>
      </c>
      <c r="H143" s="30">
        <v>0</v>
      </c>
    </row>
    <row r="144" spans="1:8" x14ac:dyDescent="0.25">
      <c r="A144" s="31" t="s">
        <v>972</v>
      </c>
      <c r="B144" s="31" t="s">
        <v>972</v>
      </c>
      <c r="C144" s="29" t="s">
        <v>813</v>
      </c>
      <c r="D144" s="29" t="s">
        <v>137</v>
      </c>
      <c r="E144" s="29">
        <v>1</v>
      </c>
      <c r="F144" s="30">
        <v>2148000</v>
      </c>
      <c r="G144" s="29">
        <v>0</v>
      </c>
      <c r="H144" s="30">
        <v>0</v>
      </c>
    </row>
    <row r="145" spans="1:8" x14ac:dyDescent="0.25">
      <c r="A145" s="31" t="s">
        <v>972</v>
      </c>
      <c r="B145" s="31" t="s">
        <v>972</v>
      </c>
      <c r="C145" s="29" t="s">
        <v>815</v>
      </c>
      <c r="D145" s="29" t="s">
        <v>816</v>
      </c>
      <c r="E145" s="29">
        <v>1</v>
      </c>
      <c r="F145" s="30">
        <v>1795000</v>
      </c>
      <c r="G145" s="29">
        <v>0</v>
      </c>
      <c r="H145" s="30">
        <v>0</v>
      </c>
    </row>
    <row r="146" spans="1:8" x14ac:dyDescent="0.25">
      <c r="A146" s="31" t="s">
        <v>972</v>
      </c>
      <c r="B146" s="31" t="s">
        <v>972</v>
      </c>
      <c r="C146" s="29" t="s">
        <v>822</v>
      </c>
      <c r="D146" s="29" t="s">
        <v>823</v>
      </c>
      <c r="E146" s="29">
        <v>1</v>
      </c>
      <c r="F146" s="30">
        <v>1275000</v>
      </c>
      <c r="G146" s="29">
        <v>0</v>
      </c>
      <c r="H146" s="30">
        <v>0</v>
      </c>
    </row>
    <row r="147" spans="1:8" x14ac:dyDescent="0.25">
      <c r="A147" s="31" t="s">
        <v>972</v>
      </c>
      <c r="B147" s="31" t="s">
        <v>972</v>
      </c>
      <c r="C147" s="29" t="s">
        <v>841</v>
      </c>
      <c r="D147" s="29" t="s">
        <v>842</v>
      </c>
      <c r="E147" s="29">
        <v>1</v>
      </c>
      <c r="F147" s="30">
        <v>640000</v>
      </c>
      <c r="G147" s="29">
        <v>0</v>
      </c>
      <c r="H147" s="30">
        <v>0</v>
      </c>
    </row>
    <row r="148" spans="1:8" x14ac:dyDescent="0.25">
      <c r="A148" s="31" t="s">
        <v>972</v>
      </c>
      <c r="B148" s="31" t="s">
        <v>972</v>
      </c>
      <c r="C148" s="29" t="s">
        <v>871</v>
      </c>
      <c r="D148" s="29" t="s">
        <v>982</v>
      </c>
      <c r="E148" s="29">
        <v>1</v>
      </c>
      <c r="F148" s="30">
        <v>222000</v>
      </c>
      <c r="G148" s="29">
        <v>0</v>
      </c>
      <c r="H148" s="30">
        <v>0</v>
      </c>
    </row>
    <row r="149" spans="1:8" x14ac:dyDescent="0.25">
      <c r="A149" s="31" t="s">
        <v>972</v>
      </c>
      <c r="B149" s="31" t="s">
        <v>972</v>
      </c>
      <c r="C149" s="29" t="s">
        <v>766</v>
      </c>
      <c r="D149" s="29" t="s">
        <v>983</v>
      </c>
      <c r="E149" s="29">
        <v>3</v>
      </c>
      <c r="F149" s="30">
        <v>842000</v>
      </c>
      <c r="G149" s="29">
        <v>0</v>
      </c>
      <c r="H149" s="30">
        <v>0</v>
      </c>
    </row>
    <row r="150" spans="1:8" x14ac:dyDescent="0.25">
      <c r="A150" s="31" t="s">
        <v>972</v>
      </c>
      <c r="B150" s="31" t="s">
        <v>972</v>
      </c>
      <c r="C150" s="29" t="s">
        <v>834</v>
      </c>
      <c r="D150" s="29" t="s">
        <v>835</v>
      </c>
      <c r="E150" s="29">
        <v>1</v>
      </c>
      <c r="F150" s="30">
        <v>774000</v>
      </c>
      <c r="G150" s="29">
        <v>0</v>
      </c>
      <c r="H150" s="30">
        <v>0</v>
      </c>
    </row>
    <row r="151" spans="1:8" x14ac:dyDescent="0.25">
      <c r="A151" s="31" t="s">
        <v>972</v>
      </c>
      <c r="B151" s="31" t="s">
        <v>972</v>
      </c>
      <c r="C151" s="29" t="s">
        <v>858</v>
      </c>
      <c r="D151" s="5" t="s">
        <v>241</v>
      </c>
      <c r="E151" s="29">
        <v>1</v>
      </c>
      <c r="F151" s="30">
        <v>434000</v>
      </c>
      <c r="G151" s="29">
        <v>0</v>
      </c>
      <c r="H151" s="30">
        <v>0</v>
      </c>
    </row>
    <row r="152" spans="1:8" x14ac:dyDescent="0.25">
      <c r="A152" s="31" t="s">
        <v>972</v>
      </c>
      <c r="B152" s="31" t="s">
        <v>972</v>
      </c>
      <c r="C152" s="25" t="s">
        <v>865</v>
      </c>
      <c r="D152" s="5" t="s">
        <v>275</v>
      </c>
      <c r="E152" s="25">
        <v>1</v>
      </c>
      <c r="F152" s="30">
        <v>278000</v>
      </c>
      <c r="G152" s="29">
        <v>0</v>
      </c>
      <c r="H152" s="30">
        <v>0</v>
      </c>
    </row>
    <row r="153" spans="1:8" x14ac:dyDescent="0.25">
      <c r="A153" s="31" t="s">
        <v>972</v>
      </c>
      <c r="B153" s="31" t="s">
        <v>972</v>
      </c>
      <c r="C153" s="25" t="s">
        <v>876</v>
      </c>
      <c r="D153" s="5" t="s">
        <v>293</v>
      </c>
      <c r="E153" s="25">
        <v>1</v>
      </c>
      <c r="F153" s="30">
        <v>158000</v>
      </c>
      <c r="G153" s="29">
        <v>0</v>
      </c>
      <c r="H153" s="30">
        <v>0</v>
      </c>
    </row>
    <row r="154" spans="1:8" x14ac:dyDescent="0.25">
      <c r="A154" s="31" t="s">
        <v>972</v>
      </c>
      <c r="B154" s="31" t="s">
        <v>972</v>
      </c>
      <c r="C154" s="29" t="s">
        <v>798</v>
      </c>
      <c r="D154" s="5" t="s">
        <v>941</v>
      </c>
      <c r="E154" s="29">
        <v>2</v>
      </c>
      <c r="F154" s="30">
        <v>670000</v>
      </c>
      <c r="G154" s="29">
        <v>0</v>
      </c>
      <c r="H154" s="30">
        <v>0</v>
      </c>
    </row>
    <row r="155" spans="1:8" x14ac:dyDescent="0.25">
      <c r="A155" s="31" t="s">
        <v>972</v>
      </c>
      <c r="B155" s="31" t="s">
        <v>972</v>
      </c>
      <c r="C155" s="25" t="s">
        <v>811</v>
      </c>
      <c r="D155" s="7" t="s">
        <v>812</v>
      </c>
      <c r="E155" s="25">
        <v>1</v>
      </c>
      <c r="F155" s="30">
        <v>2279000</v>
      </c>
      <c r="G155" s="29">
        <v>0</v>
      </c>
      <c r="H155" s="30">
        <v>0</v>
      </c>
    </row>
    <row r="156" spans="1:8" x14ac:dyDescent="0.25">
      <c r="A156" s="31" t="s">
        <v>972</v>
      </c>
      <c r="B156" s="31" t="s">
        <v>972</v>
      </c>
      <c r="C156" s="25" t="s">
        <v>820</v>
      </c>
      <c r="D156" s="5" t="s">
        <v>821</v>
      </c>
      <c r="E156" s="25">
        <v>1</v>
      </c>
      <c r="F156" s="30">
        <v>1487000</v>
      </c>
      <c r="G156" s="29">
        <v>0</v>
      </c>
      <c r="H156" s="30">
        <v>0</v>
      </c>
    </row>
    <row r="157" spans="1:8" x14ac:dyDescent="0.25">
      <c r="A157" s="31" t="s">
        <v>972</v>
      </c>
      <c r="B157" s="31" t="s">
        <v>972</v>
      </c>
      <c r="C157" s="25" t="s">
        <v>824</v>
      </c>
      <c r="D157" s="5" t="s">
        <v>825</v>
      </c>
      <c r="E157" s="25">
        <v>1</v>
      </c>
      <c r="F157" s="30">
        <v>1116000</v>
      </c>
      <c r="G157" s="29">
        <v>0</v>
      </c>
      <c r="H157" s="30">
        <v>0</v>
      </c>
    </row>
    <row r="158" spans="1:8" x14ac:dyDescent="0.25">
      <c r="A158" s="31" t="s">
        <v>972</v>
      </c>
      <c r="B158" s="31" t="s">
        <v>972</v>
      </c>
      <c r="C158" s="29" t="s">
        <v>753</v>
      </c>
      <c r="D158" s="29" t="s">
        <v>984</v>
      </c>
      <c r="E158" s="29">
        <v>3</v>
      </c>
      <c r="F158" s="30">
        <v>2289000</v>
      </c>
      <c r="G158" s="29">
        <v>0</v>
      </c>
      <c r="H158" s="30">
        <v>0</v>
      </c>
    </row>
    <row r="159" spans="1:8" x14ac:dyDescent="0.25">
      <c r="A159" s="31" t="s">
        <v>972</v>
      </c>
      <c r="B159" s="31" t="s">
        <v>972</v>
      </c>
      <c r="C159" s="29" t="s">
        <v>800</v>
      </c>
      <c r="D159" s="5" t="s">
        <v>801</v>
      </c>
      <c r="E159" s="29">
        <v>2</v>
      </c>
      <c r="F159" s="30">
        <v>448000</v>
      </c>
      <c r="G159" s="29">
        <v>0</v>
      </c>
      <c r="H159" s="30">
        <v>0</v>
      </c>
    </row>
    <row r="160" spans="1:8" x14ac:dyDescent="0.25">
      <c r="A160" s="31" t="s">
        <v>972</v>
      </c>
      <c r="B160" s="31" t="s">
        <v>972</v>
      </c>
      <c r="C160" s="25" t="s">
        <v>845</v>
      </c>
      <c r="D160" s="5" t="s">
        <v>229</v>
      </c>
      <c r="E160" s="25">
        <v>1</v>
      </c>
      <c r="F160" s="30">
        <v>590000</v>
      </c>
      <c r="G160" s="29">
        <v>0</v>
      </c>
      <c r="H160" s="30">
        <v>0</v>
      </c>
    </row>
    <row r="161" spans="1:8" x14ac:dyDescent="0.25">
      <c r="A161" s="31" t="s">
        <v>972</v>
      </c>
      <c r="B161" s="31" t="s">
        <v>972</v>
      </c>
      <c r="C161" s="29" t="s">
        <v>792</v>
      </c>
      <c r="D161" s="7" t="s">
        <v>935</v>
      </c>
      <c r="E161" s="29">
        <v>2</v>
      </c>
      <c r="F161" s="30">
        <v>1100000</v>
      </c>
      <c r="G161" s="29">
        <v>0</v>
      </c>
      <c r="H161" s="30">
        <v>0</v>
      </c>
    </row>
    <row r="162" spans="1:8" ht="15.75" thickBot="1" x14ac:dyDescent="0.3">
      <c r="A162" s="31" t="s">
        <v>972</v>
      </c>
      <c r="B162" s="31" t="s">
        <v>972</v>
      </c>
      <c r="C162" s="25" t="s">
        <v>850</v>
      </c>
      <c r="D162" s="5" t="s">
        <v>949</v>
      </c>
      <c r="E162" s="25">
        <v>1</v>
      </c>
      <c r="F162" s="30">
        <v>415000</v>
      </c>
      <c r="G162" s="29">
        <v>0</v>
      </c>
      <c r="H162" s="30">
        <v>0</v>
      </c>
    </row>
    <row r="163" spans="1:8" x14ac:dyDescent="0.25">
      <c r="A163" s="45" t="s">
        <v>1008</v>
      </c>
      <c r="B163" s="28"/>
      <c r="C163" s="28"/>
      <c r="D163" s="28"/>
      <c r="E163" s="39">
        <f>SUM(E2:E162)</f>
        <v>482</v>
      </c>
      <c r="F163" s="41">
        <f>SUM(F2:F162)</f>
        <v>415110000</v>
      </c>
      <c r="G163" s="39">
        <f>SUM(G2:G162)</f>
        <v>458</v>
      </c>
      <c r="H163" s="13">
        <f>SUM(H2:H162)</f>
        <v>337090000</v>
      </c>
    </row>
    <row r="164" spans="1:8" x14ac:dyDescent="0.25">
      <c r="A164" s="46" t="s">
        <v>1010</v>
      </c>
      <c r="B164" s="43"/>
      <c r="C164" s="43"/>
      <c r="D164" s="43"/>
      <c r="E164" s="54"/>
      <c r="F164" s="55"/>
      <c r="G164" s="56">
        <f>(G163-E163)/E163</f>
        <v>-4.9792531120331947E-2</v>
      </c>
      <c r="H164" s="57">
        <f>(H163-F163)/F163</f>
        <v>-0.18795018187950183</v>
      </c>
    </row>
    <row r="165" spans="1:8" x14ac:dyDescent="0.25">
      <c r="A165" s="46" t="s">
        <v>1011</v>
      </c>
      <c r="B165" s="43"/>
      <c r="C165" s="43"/>
      <c r="D165" s="43"/>
      <c r="E165" s="54"/>
      <c r="F165" s="55">
        <f>F163/E163</f>
        <v>861224.06639004149</v>
      </c>
      <c r="G165" s="55"/>
      <c r="H165" s="58">
        <f>H163/G163</f>
        <v>736004.36681222706</v>
      </c>
    </row>
    <row r="166" spans="1:8" ht="15.75" thickBot="1" x14ac:dyDescent="0.3">
      <c r="A166" s="44" t="s">
        <v>1012</v>
      </c>
      <c r="B166" s="38"/>
      <c r="C166" s="38"/>
      <c r="D166" s="38"/>
      <c r="E166" s="42"/>
      <c r="F166" s="42"/>
      <c r="G166" s="42"/>
      <c r="H166" s="40">
        <f>(H165-F165)/F165</f>
        <v>-0.14539735298235781</v>
      </c>
    </row>
    <row r="169" spans="1:8" x14ac:dyDescent="0.25">
      <c r="A169" s="59" t="s">
        <v>1009</v>
      </c>
      <c r="B169" s="53"/>
      <c r="C169" s="53"/>
      <c r="D169" s="53"/>
      <c r="E169" s="53"/>
      <c r="F169" s="53"/>
      <c r="G169" s="53"/>
      <c r="H169" s="53"/>
    </row>
  </sheetData>
  <sortState ref="A2:H162">
    <sortCondition descending="1" ref="G2:G162"/>
    <sortCondition descending="1" ref="H2:H162"/>
  </sortState>
  <mergeCells count="4">
    <mergeCell ref="A163:D163"/>
    <mergeCell ref="A164:D164"/>
    <mergeCell ref="A165:D165"/>
    <mergeCell ref="A166:D166"/>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workbookViewId="0"/>
  </sheetViews>
  <sheetFormatPr defaultRowHeight="15" x14ac:dyDescent="0.25"/>
  <cols>
    <col min="1" max="2" width="9.140625" style="17"/>
    <col min="3" max="3" width="12.28515625" style="17" bestFit="1" customWidth="1"/>
    <col min="4" max="4" width="56.28515625" style="17" bestFit="1" customWidth="1"/>
    <col min="5" max="5" width="16.140625" style="17" bestFit="1" customWidth="1"/>
    <col min="6" max="6" width="16.28515625" style="18" bestFit="1" customWidth="1"/>
    <col min="7" max="7" width="15.5703125" style="17" customWidth="1"/>
    <col min="8" max="8" width="17.5703125" style="18" customWidth="1"/>
    <col min="9" max="10" width="12.140625" style="17" bestFit="1" customWidth="1"/>
    <col min="11" max="14" width="9.140625" style="17"/>
    <col min="15" max="15" width="13.7109375" style="17" bestFit="1" customWidth="1"/>
    <col min="16" max="16" width="9.140625" style="17"/>
    <col min="17" max="17" width="13.7109375" style="17" bestFit="1" customWidth="1"/>
    <col min="18" max="16384" width="9.140625" style="17"/>
  </cols>
  <sheetData>
    <row r="1" spans="1:17" ht="30.75" thickBot="1" x14ac:dyDescent="0.3">
      <c r="A1" s="22" t="s">
        <v>973</v>
      </c>
      <c r="B1" s="22" t="s">
        <v>974</v>
      </c>
      <c r="C1" s="11" t="s">
        <v>685</v>
      </c>
      <c r="D1" s="11" t="s">
        <v>965</v>
      </c>
      <c r="E1" s="22" t="s">
        <v>977</v>
      </c>
      <c r="F1" s="12" t="s">
        <v>978</v>
      </c>
      <c r="G1" s="22" t="s">
        <v>975</v>
      </c>
      <c r="H1" s="12" t="s">
        <v>976</v>
      </c>
    </row>
    <row r="2" spans="1:17" ht="15.75" thickBot="1" x14ac:dyDescent="0.3">
      <c r="A2" s="16" t="s">
        <v>985</v>
      </c>
      <c r="B2" s="8"/>
      <c r="C2" s="8"/>
      <c r="D2" s="8"/>
      <c r="E2" s="8"/>
      <c r="F2" s="8"/>
      <c r="G2" s="8"/>
      <c r="H2" s="14"/>
    </row>
    <row r="3" spans="1:17" x14ac:dyDescent="0.25">
      <c r="A3" s="32">
        <v>8</v>
      </c>
      <c r="B3" s="32">
        <v>1</v>
      </c>
      <c r="C3" s="32" t="s">
        <v>700</v>
      </c>
      <c r="D3" s="32" t="s">
        <v>701</v>
      </c>
      <c r="E3" s="32">
        <v>12</v>
      </c>
      <c r="F3" s="33">
        <v>5254000</v>
      </c>
      <c r="G3" s="32">
        <v>15</v>
      </c>
      <c r="H3" s="33">
        <v>7249000</v>
      </c>
    </row>
    <row r="4" spans="1:17" x14ac:dyDescent="0.25">
      <c r="A4" s="29">
        <v>17</v>
      </c>
      <c r="B4" s="29">
        <v>2</v>
      </c>
      <c r="C4" s="29" t="s">
        <v>717</v>
      </c>
      <c r="D4" s="29" t="s">
        <v>718</v>
      </c>
      <c r="E4" s="29">
        <v>7</v>
      </c>
      <c r="F4" s="30">
        <v>4783000</v>
      </c>
      <c r="G4" s="29">
        <v>7</v>
      </c>
      <c r="H4" s="30">
        <v>2019000</v>
      </c>
    </row>
    <row r="5" spans="1:17" x14ac:dyDescent="0.25">
      <c r="A5" s="29">
        <v>20</v>
      </c>
      <c r="B5" s="29">
        <v>3</v>
      </c>
      <c r="C5" s="29" t="s">
        <v>710</v>
      </c>
      <c r="D5" s="29" t="s">
        <v>711</v>
      </c>
      <c r="E5" s="29">
        <v>8</v>
      </c>
      <c r="F5" s="30">
        <v>3920000</v>
      </c>
      <c r="G5" s="29">
        <v>6</v>
      </c>
      <c r="H5" s="30">
        <v>4058000</v>
      </c>
    </row>
    <row r="6" spans="1:17" x14ac:dyDescent="0.25">
      <c r="A6" s="29">
        <v>54</v>
      </c>
      <c r="B6" s="29">
        <v>4</v>
      </c>
      <c r="C6" s="29" t="s">
        <v>773</v>
      </c>
      <c r="D6" s="29" t="s">
        <v>957</v>
      </c>
      <c r="E6" s="29">
        <v>2</v>
      </c>
      <c r="F6" s="30">
        <v>2973000</v>
      </c>
      <c r="G6" s="29">
        <v>2</v>
      </c>
      <c r="H6" s="30">
        <v>1564000</v>
      </c>
      <c r="O6" s="37"/>
      <c r="Q6" s="37"/>
    </row>
    <row r="7" spans="1:17" x14ac:dyDescent="0.25">
      <c r="A7" s="29">
        <v>64</v>
      </c>
      <c r="B7" s="29">
        <v>5</v>
      </c>
      <c r="C7" s="29" t="s">
        <v>851</v>
      </c>
      <c r="D7" s="29" t="s">
        <v>852</v>
      </c>
      <c r="E7" s="29">
        <v>1</v>
      </c>
      <c r="F7" s="30">
        <v>393000</v>
      </c>
      <c r="G7" s="29">
        <v>2</v>
      </c>
      <c r="H7" s="30">
        <v>767000</v>
      </c>
    </row>
    <row r="8" spans="1:17" x14ac:dyDescent="0.25">
      <c r="A8" s="29">
        <v>69</v>
      </c>
      <c r="B8" s="29">
        <v>6</v>
      </c>
      <c r="C8" s="29" t="s">
        <v>739</v>
      </c>
      <c r="D8" s="29" t="s">
        <v>967</v>
      </c>
      <c r="E8" s="29">
        <v>4</v>
      </c>
      <c r="F8" s="30">
        <v>2270000</v>
      </c>
      <c r="G8" s="29">
        <v>2</v>
      </c>
      <c r="H8" s="30">
        <v>540000</v>
      </c>
    </row>
    <row r="9" spans="1:17" ht="15.75" thickBot="1" x14ac:dyDescent="0.3">
      <c r="A9" s="29">
        <v>84</v>
      </c>
      <c r="B9" s="29">
        <v>7</v>
      </c>
      <c r="C9" s="29" t="s">
        <v>875</v>
      </c>
      <c r="D9" s="29" t="s">
        <v>959</v>
      </c>
      <c r="E9" s="29">
        <v>1</v>
      </c>
      <c r="F9" s="30">
        <v>178000</v>
      </c>
      <c r="G9" s="29">
        <v>1</v>
      </c>
      <c r="H9" s="30">
        <v>822000</v>
      </c>
    </row>
    <row r="10" spans="1:17" x14ac:dyDescent="0.25">
      <c r="A10" s="29">
        <v>92</v>
      </c>
      <c r="B10" s="29">
        <v>8</v>
      </c>
      <c r="C10" s="29" t="s">
        <v>802</v>
      </c>
      <c r="D10" s="29" t="s">
        <v>803</v>
      </c>
      <c r="E10" s="29">
        <v>2</v>
      </c>
      <c r="F10" s="30">
        <v>379000</v>
      </c>
      <c r="G10" s="29">
        <v>1</v>
      </c>
      <c r="H10" s="30">
        <v>531000</v>
      </c>
      <c r="I10" s="47" t="s">
        <v>1007</v>
      </c>
      <c r="J10" s="48" t="s">
        <v>1007</v>
      </c>
    </row>
    <row r="11" spans="1:17" ht="15.75" thickBot="1" x14ac:dyDescent="0.3">
      <c r="A11" s="34">
        <v>104</v>
      </c>
      <c r="B11" s="34">
        <v>9</v>
      </c>
      <c r="C11" s="34" t="s">
        <v>883</v>
      </c>
      <c r="D11" s="34" t="s">
        <v>936</v>
      </c>
      <c r="E11" s="34">
        <v>0</v>
      </c>
      <c r="F11" s="35">
        <v>0</v>
      </c>
      <c r="G11" s="34">
        <v>1</v>
      </c>
      <c r="H11" s="35">
        <v>380000</v>
      </c>
      <c r="I11" s="49" t="s">
        <v>1005</v>
      </c>
      <c r="J11" s="50" t="s">
        <v>1006</v>
      </c>
    </row>
    <row r="12" spans="1:17" ht="15.75" thickBot="1" x14ac:dyDescent="0.3">
      <c r="A12" s="10" t="s">
        <v>995</v>
      </c>
      <c r="B12" s="10"/>
      <c r="C12" s="10"/>
      <c r="D12" s="10"/>
      <c r="E12" s="27">
        <f>SUM(E3:E11)</f>
        <v>37</v>
      </c>
      <c r="F12" s="26">
        <f>SUM(F3:F11)</f>
        <v>20150000</v>
      </c>
      <c r="G12" s="27">
        <f>SUM(G3:G11)</f>
        <v>37</v>
      </c>
      <c r="H12" s="26">
        <f>SUM(H3:H11)</f>
        <v>17930000</v>
      </c>
      <c r="I12" s="52">
        <f>(G12-E12)/E12</f>
        <v>0</v>
      </c>
      <c r="J12" s="51">
        <f>(H12-F12)/F12</f>
        <v>-0.11017369727047147</v>
      </c>
    </row>
    <row r="13" spans="1:17" ht="15.75" thickBot="1" x14ac:dyDescent="0.3">
      <c r="A13" s="10" t="s">
        <v>986</v>
      </c>
      <c r="B13" s="10"/>
      <c r="C13" s="10"/>
      <c r="D13" s="10"/>
      <c r="E13" s="10"/>
      <c r="F13" s="10"/>
      <c r="G13" s="10"/>
      <c r="H13" s="10"/>
    </row>
    <row r="14" spans="1:17" x14ac:dyDescent="0.25">
      <c r="A14" s="32">
        <v>7</v>
      </c>
      <c r="B14" s="32">
        <v>1</v>
      </c>
      <c r="C14" s="32" t="s">
        <v>696</v>
      </c>
      <c r="D14" s="32" t="s">
        <v>697</v>
      </c>
      <c r="E14" s="32">
        <v>16</v>
      </c>
      <c r="F14" s="33">
        <v>13559000</v>
      </c>
      <c r="G14" s="32">
        <v>15</v>
      </c>
      <c r="H14" s="33">
        <v>9189000</v>
      </c>
    </row>
    <row r="15" spans="1:17" x14ac:dyDescent="0.25">
      <c r="A15" s="29">
        <v>23</v>
      </c>
      <c r="B15" s="29">
        <v>2</v>
      </c>
      <c r="C15" s="29" t="s">
        <v>856</v>
      </c>
      <c r="D15" s="29" t="s">
        <v>857</v>
      </c>
      <c r="E15" s="29">
        <v>1</v>
      </c>
      <c r="F15" s="30">
        <v>359000</v>
      </c>
      <c r="G15" s="29">
        <v>5</v>
      </c>
      <c r="H15" s="30">
        <v>6510000</v>
      </c>
    </row>
    <row r="16" spans="1:17" x14ac:dyDescent="0.25">
      <c r="A16" s="29">
        <v>60</v>
      </c>
      <c r="B16" s="29">
        <v>3</v>
      </c>
      <c r="C16" s="29" t="s">
        <v>870</v>
      </c>
      <c r="D16" s="29" t="s">
        <v>955</v>
      </c>
      <c r="E16" s="29">
        <v>1</v>
      </c>
      <c r="F16" s="30">
        <v>226000</v>
      </c>
      <c r="G16" s="29">
        <v>2</v>
      </c>
      <c r="H16" s="30">
        <v>1179000</v>
      </c>
    </row>
    <row r="17" spans="1:10" x14ac:dyDescent="0.25">
      <c r="A17" s="29">
        <v>65</v>
      </c>
      <c r="B17" s="29">
        <v>4</v>
      </c>
      <c r="C17" s="29" t="s">
        <v>805</v>
      </c>
      <c r="D17" s="29" t="s">
        <v>266</v>
      </c>
      <c r="E17" s="29">
        <v>2</v>
      </c>
      <c r="F17" s="30">
        <v>302000</v>
      </c>
      <c r="G17" s="29">
        <v>2</v>
      </c>
      <c r="H17" s="30">
        <v>763000</v>
      </c>
    </row>
    <row r="18" spans="1:10" x14ac:dyDescent="0.25">
      <c r="A18" s="29">
        <v>75</v>
      </c>
      <c r="B18" s="29">
        <v>5</v>
      </c>
      <c r="C18" s="29" t="s">
        <v>884</v>
      </c>
      <c r="D18" s="29" t="s">
        <v>885</v>
      </c>
      <c r="E18" s="29">
        <v>0</v>
      </c>
      <c r="F18" s="30">
        <v>0</v>
      </c>
      <c r="G18" s="29">
        <v>1</v>
      </c>
      <c r="H18" s="30">
        <v>5189000</v>
      </c>
    </row>
    <row r="19" spans="1:10" x14ac:dyDescent="0.25">
      <c r="A19" s="29">
        <v>106</v>
      </c>
      <c r="B19" s="29">
        <v>6</v>
      </c>
      <c r="C19" s="29" t="s">
        <v>930</v>
      </c>
      <c r="D19" s="29" t="s">
        <v>944</v>
      </c>
      <c r="E19" s="29">
        <v>0</v>
      </c>
      <c r="F19" s="30">
        <v>0</v>
      </c>
      <c r="G19" s="29">
        <v>1</v>
      </c>
      <c r="H19" s="30">
        <v>359000</v>
      </c>
    </row>
    <row r="20" spans="1:10" x14ac:dyDescent="0.25">
      <c r="A20" s="29">
        <v>108</v>
      </c>
      <c r="B20" s="29">
        <v>7</v>
      </c>
      <c r="C20" s="29" t="s">
        <v>859</v>
      </c>
      <c r="D20" s="29" t="s">
        <v>950</v>
      </c>
      <c r="E20" s="29">
        <v>1</v>
      </c>
      <c r="F20" s="30">
        <v>318000</v>
      </c>
      <c r="G20" s="29">
        <v>1</v>
      </c>
      <c r="H20" s="30">
        <v>301000</v>
      </c>
    </row>
    <row r="21" spans="1:10" x14ac:dyDescent="0.25">
      <c r="A21" s="29">
        <v>116</v>
      </c>
      <c r="B21" s="29">
        <v>8</v>
      </c>
      <c r="C21" s="29" t="s">
        <v>886</v>
      </c>
      <c r="D21" s="29" t="s">
        <v>887</v>
      </c>
      <c r="E21" s="29">
        <v>0</v>
      </c>
      <c r="F21" s="30">
        <v>0</v>
      </c>
      <c r="G21" s="29">
        <v>1</v>
      </c>
      <c r="H21" s="30">
        <v>172000</v>
      </c>
    </row>
    <row r="22" spans="1:10" ht="15.75" thickBot="1" x14ac:dyDescent="0.3">
      <c r="A22" s="29">
        <v>123</v>
      </c>
      <c r="B22" s="29">
        <v>9</v>
      </c>
      <c r="C22" s="29" t="s">
        <v>810</v>
      </c>
      <c r="D22" s="29" t="s">
        <v>118</v>
      </c>
      <c r="E22" s="29">
        <v>1</v>
      </c>
      <c r="F22" s="30">
        <v>2513000</v>
      </c>
      <c r="G22" s="29">
        <v>1</v>
      </c>
      <c r="H22" s="30">
        <v>56000</v>
      </c>
    </row>
    <row r="23" spans="1:10" x14ac:dyDescent="0.25">
      <c r="A23" s="31" t="s">
        <v>972</v>
      </c>
      <c r="B23" s="31" t="s">
        <v>972</v>
      </c>
      <c r="C23" s="29" t="s">
        <v>757</v>
      </c>
      <c r="D23" s="5" t="s">
        <v>971</v>
      </c>
      <c r="E23" s="29">
        <v>3</v>
      </c>
      <c r="F23" s="30">
        <v>1796000</v>
      </c>
      <c r="G23" s="29">
        <v>0</v>
      </c>
      <c r="H23" s="30">
        <v>0</v>
      </c>
      <c r="I23" s="47" t="s">
        <v>1007</v>
      </c>
      <c r="J23" s="48" t="s">
        <v>1007</v>
      </c>
    </row>
    <row r="24" spans="1:10" ht="15.75" thickBot="1" x14ac:dyDescent="0.3">
      <c r="A24" s="36" t="s">
        <v>972</v>
      </c>
      <c r="B24" s="36" t="s">
        <v>972</v>
      </c>
      <c r="C24" s="34" t="s">
        <v>806</v>
      </c>
      <c r="D24" s="34" t="s">
        <v>954</v>
      </c>
      <c r="E24" s="34">
        <v>2</v>
      </c>
      <c r="F24" s="35">
        <v>158000</v>
      </c>
      <c r="G24" s="34">
        <v>0</v>
      </c>
      <c r="H24" s="35">
        <v>0</v>
      </c>
      <c r="I24" s="49" t="s">
        <v>1005</v>
      </c>
      <c r="J24" s="50" t="s">
        <v>1006</v>
      </c>
    </row>
    <row r="25" spans="1:10" ht="15.75" thickBot="1" x14ac:dyDescent="0.3">
      <c r="A25" s="10" t="s">
        <v>996</v>
      </c>
      <c r="B25" s="10"/>
      <c r="C25" s="10"/>
      <c r="D25" s="10"/>
      <c r="E25" s="27">
        <f>SUM(E14:E24)</f>
        <v>27</v>
      </c>
      <c r="F25" s="26">
        <f>SUM(F14:F24)</f>
        <v>19231000</v>
      </c>
      <c r="G25" s="27">
        <f>SUM(G14:G24)</f>
        <v>29</v>
      </c>
      <c r="H25" s="26">
        <f>SUM(H14:H24)</f>
        <v>23718000</v>
      </c>
      <c r="I25" s="52">
        <f>(G25-E25)/E25</f>
        <v>7.407407407407407E-2</v>
      </c>
      <c r="J25" s="51">
        <f>(H25-F25)/F25</f>
        <v>0.23332120014559826</v>
      </c>
    </row>
    <row r="26" spans="1:10" ht="15.75" thickBot="1" x14ac:dyDescent="0.3">
      <c r="A26" s="10" t="s">
        <v>987</v>
      </c>
      <c r="B26" s="10"/>
      <c r="C26" s="10"/>
      <c r="D26" s="10"/>
      <c r="E26" s="10"/>
      <c r="F26" s="10"/>
      <c r="G26" s="10"/>
      <c r="H26" s="10"/>
    </row>
    <row r="27" spans="1:10" x14ac:dyDescent="0.25">
      <c r="A27" s="32">
        <v>25</v>
      </c>
      <c r="B27" s="32">
        <v>1</v>
      </c>
      <c r="C27" s="32" t="s">
        <v>734</v>
      </c>
      <c r="D27" s="32" t="s">
        <v>943</v>
      </c>
      <c r="E27" s="32">
        <v>4</v>
      </c>
      <c r="F27" s="33">
        <v>4699000</v>
      </c>
      <c r="G27" s="32">
        <v>5</v>
      </c>
      <c r="H27" s="33">
        <v>4069000</v>
      </c>
    </row>
    <row r="28" spans="1:10" x14ac:dyDescent="0.25">
      <c r="A28" s="29">
        <v>40</v>
      </c>
      <c r="B28" s="29">
        <v>2</v>
      </c>
      <c r="C28" s="29" t="s">
        <v>867</v>
      </c>
      <c r="D28" s="29" t="s">
        <v>962</v>
      </c>
      <c r="E28" s="29">
        <v>1</v>
      </c>
      <c r="F28" s="30">
        <v>248000</v>
      </c>
      <c r="G28" s="29">
        <v>3</v>
      </c>
      <c r="H28" s="30">
        <v>942000</v>
      </c>
    </row>
    <row r="29" spans="1:10" x14ac:dyDescent="0.25">
      <c r="A29" s="29">
        <v>46</v>
      </c>
      <c r="B29" s="29">
        <v>3</v>
      </c>
      <c r="C29" s="29" t="s">
        <v>762</v>
      </c>
      <c r="D29" s="29" t="s">
        <v>763</v>
      </c>
      <c r="E29" s="29">
        <v>3</v>
      </c>
      <c r="F29" s="30">
        <v>1333000</v>
      </c>
      <c r="G29" s="29">
        <v>2</v>
      </c>
      <c r="H29" s="30">
        <v>3595000</v>
      </c>
    </row>
    <row r="30" spans="1:10" x14ac:dyDescent="0.25">
      <c r="A30" s="29">
        <v>74</v>
      </c>
      <c r="B30" s="29">
        <v>4</v>
      </c>
      <c r="C30" s="29" t="s">
        <v>878</v>
      </c>
      <c r="D30" s="29" t="s">
        <v>879</v>
      </c>
      <c r="E30" s="29">
        <v>1</v>
      </c>
      <c r="F30" s="30">
        <v>145000</v>
      </c>
      <c r="G30" s="29">
        <v>2</v>
      </c>
      <c r="H30" s="30">
        <v>304000</v>
      </c>
    </row>
    <row r="31" spans="1:10" x14ac:dyDescent="0.25">
      <c r="A31" s="29">
        <v>110</v>
      </c>
      <c r="B31" s="29">
        <v>5</v>
      </c>
      <c r="C31" s="29" t="s">
        <v>774</v>
      </c>
      <c r="D31" s="29" t="s">
        <v>775</v>
      </c>
      <c r="E31" s="29">
        <v>2</v>
      </c>
      <c r="F31" s="30">
        <v>2811000</v>
      </c>
      <c r="G31" s="29">
        <v>1</v>
      </c>
      <c r="H31" s="30">
        <v>250000</v>
      </c>
    </row>
    <row r="32" spans="1:10" x14ac:dyDescent="0.25">
      <c r="A32" s="31" t="s">
        <v>972</v>
      </c>
      <c r="B32" s="31" t="s">
        <v>972</v>
      </c>
      <c r="C32" s="29" t="s">
        <v>778</v>
      </c>
      <c r="D32" s="29" t="s">
        <v>779</v>
      </c>
      <c r="E32" s="29">
        <v>2</v>
      </c>
      <c r="F32" s="30">
        <v>2585000</v>
      </c>
      <c r="G32" s="29">
        <v>0</v>
      </c>
      <c r="H32" s="30">
        <v>0</v>
      </c>
    </row>
    <row r="33" spans="1:10" ht="15.75" thickBot="1" x14ac:dyDescent="0.3">
      <c r="A33" s="31" t="s">
        <v>972</v>
      </c>
      <c r="B33" s="31" t="s">
        <v>972</v>
      </c>
      <c r="C33" s="29" t="s">
        <v>793</v>
      </c>
      <c r="D33" s="5" t="s">
        <v>199</v>
      </c>
      <c r="E33" s="29">
        <v>2</v>
      </c>
      <c r="F33" s="30">
        <v>908000</v>
      </c>
      <c r="G33" s="29">
        <v>0</v>
      </c>
      <c r="H33" s="30">
        <v>0</v>
      </c>
    </row>
    <row r="34" spans="1:10" x14ac:dyDescent="0.25">
      <c r="A34" s="31" t="s">
        <v>972</v>
      </c>
      <c r="B34" s="31" t="s">
        <v>972</v>
      </c>
      <c r="C34" s="29" t="s">
        <v>843</v>
      </c>
      <c r="D34" s="29" t="s">
        <v>844</v>
      </c>
      <c r="E34" s="29">
        <v>1</v>
      </c>
      <c r="F34" s="30">
        <v>637000</v>
      </c>
      <c r="G34" s="29">
        <v>0</v>
      </c>
      <c r="H34" s="30">
        <v>0</v>
      </c>
      <c r="I34" s="47" t="s">
        <v>1007</v>
      </c>
      <c r="J34" s="48" t="s">
        <v>1007</v>
      </c>
    </row>
    <row r="35" spans="1:10" ht="15.75" thickBot="1" x14ac:dyDescent="0.3">
      <c r="A35" s="36" t="s">
        <v>972</v>
      </c>
      <c r="B35" s="36" t="s">
        <v>972</v>
      </c>
      <c r="C35" s="34" t="s">
        <v>862</v>
      </c>
      <c r="D35" s="23" t="s">
        <v>964</v>
      </c>
      <c r="E35" s="34">
        <v>1</v>
      </c>
      <c r="F35" s="35">
        <v>284000</v>
      </c>
      <c r="G35" s="34">
        <v>0</v>
      </c>
      <c r="H35" s="35">
        <v>0</v>
      </c>
      <c r="I35" s="49" t="s">
        <v>1005</v>
      </c>
      <c r="J35" s="50" t="s">
        <v>1006</v>
      </c>
    </row>
    <row r="36" spans="1:10" ht="15.75" thickBot="1" x14ac:dyDescent="0.3">
      <c r="A36" s="10" t="s">
        <v>997</v>
      </c>
      <c r="B36" s="10"/>
      <c r="C36" s="10"/>
      <c r="D36" s="10"/>
      <c r="E36" s="27">
        <f>SUM(E27:E35)</f>
        <v>17</v>
      </c>
      <c r="F36" s="26">
        <f>SUM(F27:F35)</f>
        <v>13650000</v>
      </c>
      <c r="G36" s="27">
        <f>SUM(G27:G35)</f>
        <v>13</v>
      </c>
      <c r="H36" s="26">
        <f>SUM(H27:H35)</f>
        <v>9160000</v>
      </c>
      <c r="I36" s="52">
        <f>(G36-E36)/E36</f>
        <v>-0.23529411764705882</v>
      </c>
      <c r="J36" s="51">
        <f>(H36-F36)/F36</f>
        <v>-0.32893772893772893</v>
      </c>
    </row>
    <row r="37" spans="1:10" ht="15.75" thickBot="1" x14ac:dyDescent="0.3">
      <c r="A37" s="10" t="s">
        <v>988</v>
      </c>
      <c r="B37" s="10"/>
      <c r="C37" s="10"/>
      <c r="D37" s="10"/>
      <c r="E37" s="10"/>
      <c r="F37" s="10"/>
      <c r="G37" s="10"/>
      <c r="H37" s="10"/>
    </row>
    <row r="38" spans="1:10" x14ac:dyDescent="0.25">
      <c r="A38" s="32">
        <v>2</v>
      </c>
      <c r="B38" s="32">
        <v>1</v>
      </c>
      <c r="C38" s="32" t="s">
        <v>688</v>
      </c>
      <c r="D38" s="32" t="s">
        <v>689</v>
      </c>
      <c r="E38" s="32">
        <v>22</v>
      </c>
      <c r="F38" s="33">
        <v>15932000</v>
      </c>
      <c r="G38" s="32">
        <v>26</v>
      </c>
      <c r="H38" s="33">
        <v>12158000</v>
      </c>
    </row>
    <row r="39" spans="1:10" x14ac:dyDescent="0.25">
      <c r="A39" s="29">
        <v>3</v>
      </c>
      <c r="B39" s="29">
        <v>2</v>
      </c>
      <c r="C39" s="29" t="s">
        <v>690</v>
      </c>
      <c r="D39" s="29" t="s">
        <v>691</v>
      </c>
      <c r="E39" s="29">
        <v>20</v>
      </c>
      <c r="F39" s="30">
        <v>14426000</v>
      </c>
      <c r="G39" s="29">
        <v>18</v>
      </c>
      <c r="H39" s="30">
        <v>16196000</v>
      </c>
    </row>
    <row r="40" spans="1:10" x14ac:dyDescent="0.25">
      <c r="A40" s="29">
        <v>24</v>
      </c>
      <c r="B40" s="29">
        <v>3</v>
      </c>
      <c r="C40" s="29" t="s">
        <v>847</v>
      </c>
      <c r="D40" s="29" t="s">
        <v>948</v>
      </c>
      <c r="E40" s="29">
        <v>1</v>
      </c>
      <c r="F40" s="30">
        <v>493000</v>
      </c>
      <c r="G40" s="29">
        <v>5</v>
      </c>
      <c r="H40" s="30">
        <v>6380000</v>
      </c>
    </row>
    <row r="41" spans="1:10" x14ac:dyDescent="0.25">
      <c r="A41" s="29">
        <v>31</v>
      </c>
      <c r="B41" s="29">
        <v>4</v>
      </c>
      <c r="C41" s="29" t="s">
        <v>873</v>
      </c>
      <c r="D41" s="29" t="s">
        <v>874</v>
      </c>
      <c r="E41" s="29">
        <v>1</v>
      </c>
      <c r="F41" s="30">
        <v>182000</v>
      </c>
      <c r="G41" s="29">
        <v>4</v>
      </c>
      <c r="H41" s="30">
        <v>2327000</v>
      </c>
    </row>
    <row r="42" spans="1:10" x14ac:dyDescent="0.25">
      <c r="A42" s="29">
        <v>37</v>
      </c>
      <c r="B42" s="29">
        <v>5</v>
      </c>
      <c r="C42" s="29" t="s">
        <v>896</v>
      </c>
      <c r="D42" s="29" t="s">
        <v>958</v>
      </c>
      <c r="E42" s="29">
        <v>0</v>
      </c>
      <c r="F42" s="30">
        <v>0</v>
      </c>
      <c r="G42" s="29">
        <v>3</v>
      </c>
      <c r="H42" s="30">
        <v>1821000</v>
      </c>
    </row>
    <row r="43" spans="1:10" x14ac:dyDescent="0.25">
      <c r="A43" s="29">
        <v>38</v>
      </c>
      <c r="B43" s="29">
        <v>6</v>
      </c>
      <c r="C43" s="29" t="s">
        <v>790</v>
      </c>
      <c r="D43" s="29" t="s">
        <v>177</v>
      </c>
      <c r="E43" s="29">
        <v>2</v>
      </c>
      <c r="F43" s="30">
        <v>1337000</v>
      </c>
      <c r="G43" s="29">
        <v>3</v>
      </c>
      <c r="H43" s="30">
        <v>1273000</v>
      </c>
    </row>
    <row r="44" spans="1:10" x14ac:dyDescent="0.25">
      <c r="A44" s="29">
        <v>50</v>
      </c>
      <c r="B44" s="29">
        <v>7</v>
      </c>
      <c r="C44" s="29" t="s">
        <v>894</v>
      </c>
      <c r="D44" s="29" t="s">
        <v>895</v>
      </c>
      <c r="E44" s="29">
        <v>0</v>
      </c>
      <c r="F44" s="30">
        <v>0</v>
      </c>
      <c r="G44" s="29">
        <v>2</v>
      </c>
      <c r="H44" s="30">
        <v>2495000</v>
      </c>
    </row>
    <row r="45" spans="1:10" x14ac:dyDescent="0.25">
      <c r="A45" s="29">
        <v>55</v>
      </c>
      <c r="B45" s="29">
        <v>8</v>
      </c>
      <c r="C45" s="29" t="s">
        <v>751</v>
      </c>
      <c r="D45" s="29" t="s">
        <v>752</v>
      </c>
      <c r="E45" s="29">
        <v>3</v>
      </c>
      <c r="F45" s="30">
        <v>2996000</v>
      </c>
      <c r="G45" s="29">
        <v>2</v>
      </c>
      <c r="H45" s="30">
        <v>1493000</v>
      </c>
    </row>
    <row r="46" spans="1:10" x14ac:dyDescent="0.25">
      <c r="A46" s="29">
        <v>63</v>
      </c>
      <c r="B46" s="29">
        <v>9</v>
      </c>
      <c r="C46" s="29" t="s">
        <v>882</v>
      </c>
      <c r="D46" s="29" t="s">
        <v>929</v>
      </c>
      <c r="E46" s="29">
        <v>1</v>
      </c>
      <c r="F46" s="30">
        <v>93000</v>
      </c>
      <c r="G46" s="29">
        <v>2</v>
      </c>
      <c r="H46" s="30">
        <v>814000</v>
      </c>
    </row>
    <row r="47" spans="1:10" x14ac:dyDescent="0.25">
      <c r="A47" s="29">
        <v>80</v>
      </c>
      <c r="B47" s="29">
        <v>10</v>
      </c>
      <c r="C47" s="29" t="s">
        <v>889</v>
      </c>
      <c r="D47" s="29" t="s">
        <v>931</v>
      </c>
      <c r="E47" s="29">
        <v>0</v>
      </c>
      <c r="F47" s="30">
        <v>0</v>
      </c>
      <c r="G47" s="29">
        <v>1</v>
      </c>
      <c r="H47" s="30">
        <v>1369000</v>
      </c>
    </row>
    <row r="48" spans="1:10" x14ac:dyDescent="0.25">
      <c r="A48" s="29">
        <v>94</v>
      </c>
      <c r="B48" s="29">
        <v>11</v>
      </c>
      <c r="C48" s="29" t="s">
        <v>861</v>
      </c>
      <c r="D48" s="29" t="s">
        <v>267</v>
      </c>
      <c r="E48" s="29">
        <v>1</v>
      </c>
      <c r="F48" s="30">
        <v>296000</v>
      </c>
      <c r="G48" s="29">
        <v>1</v>
      </c>
      <c r="H48" s="30">
        <v>465000</v>
      </c>
    </row>
    <row r="49" spans="1:10" x14ac:dyDescent="0.25">
      <c r="A49" s="29">
        <v>96</v>
      </c>
      <c r="B49" s="29">
        <v>12</v>
      </c>
      <c r="C49" s="29" t="s">
        <v>877</v>
      </c>
      <c r="D49" s="29" t="s">
        <v>296</v>
      </c>
      <c r="E49" s="29">
        <v>1</v>
      </c>
      <c r="F49" s="30">
        <v>150000</v>
      </c>
      <c r="G49" s="29">
        <v>1</v>
      </c>
      <c r="H49" s="30">
        <v>454000</v>
      </c>
    </row>
    <row r="50" spans="1:10" x14ac:dyDescent="0.25">
      <c r="A50" s="29">
        <v>97</v>
      </c>
      <c r="B50" s="29">
        <v>13</v>
      </c>
      <c r="C50" s="29" t="s">
        <v>888</v>
      </c>
      <c r="D50" s="29" t="s">
        <v>932</v>
      </c>
      <c r="E50" s="29">
        <v>0</v>
      </c>
      <c r="F50" s="30">
        <v>0</v>
      </c>
      <c r="G50" s="29">
        <v>1</v>
      </c>
      <c r="H50" s="30">
        <v>452000</v>
      </c>
    </row>
    <row r="51" spans="1:10" x14ac:dyDescent="0.25">
      <c r="A51" s="29">
        <v>98</v>
      </c>
      <c r="B51" s="29">
        <v>14</v>
      </c>
      <c r="C51" s="29" t="s">
        <v>890</v>
      </c>
      <c r="D51" s="29" t="s">
        <v>891</v>
      </c>
      <c r="E51" s="29">
        <v>0</v>
      </c>
      <c r="F51" s="30">
        <v>0</v>
      </c>
      <c r="G51" s="29">
        <v>1</v>
      </c>
      <c r="H51" s="30">
        <v>449000</v>
      </c>
    </row>
    <row r="52" spans="1:10" x14ac:dyDescent="0.25">
      <c r="A52" s="29">
        <v>101</v>
      </c>
      <c r="B52" s="29">
        <v>15</v>
      </c>
      <c r="C52" s="29" t="s">
        <v>892</v>
      </c>
      <c r="D52" s="29" t="s">
        <v>893</v>
      </c>
      <c r="E52" s="29">
        <v>0</v>
      </c>
      <c r="F52" s="30">
        <v>0</v>
      </c>
      <c r="G52" s="29">
        <v>1</v>
      </c>
      <c r="H52" s="30">
        <v>432000</v>
      </c>
    </row>
    <row r="53" spans="1:10" x14ac:dyDescent="0.25">
      <c r="A53" s="29">
        <v>109</v>
      </c>
      <c r="B53" s="29">
        <v>16</v>
      </c>
      <c r="C53" s="29" t="s">
        <v>832</v>
      </c>
      <c r="D53" s="29" t="s">
        <v>833</v>
      </c>
      <c r="E53" s="29">
        <v>1</v>
      </c>
      <c r="F53" s="30">
        <v>811000</v>
      </c>
      <c r="G53" s="29">
        <v>1</v>
      </c>
      <c r="H53" s="30">
        <v>291000</v>
      </c>
    </row>
    <row r="54" spans="1:10" x14ac:dyDescent="0.25">
      <c r="A54" s="29">
        <v>111</v>
      </c>
      <c r="B54" s="29">
        <v>17</v>
      </c>
      <c r="C54" s="29" t="s">
        <v>809</v>
      </c>
      <c r="D54" s="29" t="s">
        <v>108</v>
      </c>
      <c r="E54" s="29">
        <v>1</v>
      </c>
      <c r="F54" s="30">
        <v>2946000</v>
      </c>
      <c r="G54" s="29">
        <v>1</v>
      </c>
      <c r="H54" s="30">
        <v>224000</v>
      </c>
    </row>
    <row r="55" spans="1:10" x14ac:dyDescent="0.25">
      <c r="A55" s="29">
        <v>119</v>
      </c>
      <c r="B55" s="29">
        <v>18</v>
      </c>
      <c r="C55" s="29" t="s">
        <v>791</v>
      </c>
      <c r="D55" s="29" t="s">
        <v>185</v>
      </c>
      <c r="E55" s="29">
        <v>2</v>
      </c>
      <c r="F55" s="30">
        <v>1187000</v>
      </c>
      <c r="G55" s="29">
        <v>1</v>
      </c>
      <c r="H55" s="30">
        <v>130000</v>
      </c>
    </row>
    <row r="56" spans="1:10" x14ac:dyDescent="0.25">
      <c r="A56" s="29">
        <v>122</v>
      </c>
      <c r="B56" s="29">
        <v>19</v>
      </c>
      <c r="C56" s="29" t="s">
        <v>860</v>
      </c>
      <c r="D56" s="29" t="s">
        <v>968</v>
      </c>
      <c r="E56" s="29">
        <v>1</v>
      </c>
      <c r="F56" s="30">
        <v>306000</v>
      </c>
      <c r="G56" s="29">
        <v>1</v>
      </c>
      <c r="H56" s="30">
        <v>118000</v>
      </c>
    </row>
    <row r="57" spans="1:10" x14ac:dyDescent="0.25">
      <c r="A57" s="31" t="s">
        <v>972</v>
      </c>
      <c r="B57" s="31" t="s">
        <v>972</v>
      </c>
      <c r="C57" s="29" t="s">
        <v>770</v>
      </c>
      <c r="D57" s="29" t="s">
        <v>72</v>
      </c>
      <c r="E57" s="29">
        <v>2</v>
      </c>
      <c r="F57" s="30">
        <v>4730000</v>
      </c>
      <c r="G57" s="29">
        <v>0</v>
      </c>
      <c r="H57" s="30">
        <v>0</v>
      </c>
    </row>
    <row r="58" spans="1:10" x14ac:dyDescent="0.25">
      <c r="A58" s="31" t="s">
        <v>972</v>
      </c>
      <c r="B58" s="31" t="s">
        <v>972</v>
      </c>
      <c r="C58" s="29" t="s">
        <v>808</v>
      </c>
      <c r="D58" s="5" t="s">
        <v>951</v>
      </c>
      <c r="E58" s="29">
        <v>1</v>
      </c>
      <c r="F58" s="30">
        <v>4180000</v>
      </c>
      <c r="G58" s="29">
        <v>0</v>
      </c>
      <c r="H58" s="30">
        <v>0</v>
      </c>
    </row>
    <row r="59" spans="1:10" ht="15.75" thickBot="1" x14ac:dyDescent="0.3">
      <c r="A59" s="31" t="s">
        <v>972</v>
      </c>
      <c r="B59" s="31" t="s">
        <v>972</v>
      </c>
      <c r="C59" s="25" t="s">
        <v>814</v>
      </c>
      <c r="D59" s="5" t="s">
        <v>960</v>
      </c>
      <c r="E59" s="25">
        <v>1</v>
      </c>
      <c r="F59" s="30">
        <v>1877000</v>
      </c>
      <c r="G59" s="29">
        <v>0</v>
      </c>
      <c r="H59" s="30">
        <v>0</v>
      </c>
    </row>
    <row r="60" spans="1:10" x14ac:dyDescent="0.25">
      <c r="A60" s="31" t="s">
        <v>972</v>
      </c>
      <c r="B60" s="31" t="s">
        <v>972</v>
      </c>
      <c r="C60" s="25" t="s">
        <v>827</v>
      </c>
      <c r="D60" s="4" t="s">
        <v>828</v>
      </c>
      <c r="E60" s="25">
        <v>1</v>
      </c>
      <c r="F60" s="30">
        <v>939000</v>
      </c>
      <c r="G60" s="29">
        <v>0</v>
      </c>
      <c r="H60" s="30">
        <v>0</v>
      </c>
      <c r="I60" s="47" t="s">
        <v>1007</v>
      </c>
      <c r="J60" s="48" t="s">
        <v>1007</v>
      </c>
    </row>
    <row r="61" spans="1:10" ht="15.75" thickBot="1" x14ac:dyDescent="0.3">
      <c r="A61" s="36" t="s">
        <v>972</v>
      </c>
      <c r="B61" s="36" t="s">
        <v>972</v>
      </c>
      <c r="C61" s="15" t="s">
        <v>837</v>
      </c>
      <c r="D61" s="9" t="s">
        <v>838</v>
      </c>
      <c r="E61" s="15">
        <v>1</v>
      </c>
      <c r="F61" s="35">
        <v>710000</v>
      </c>
      <c r="G61" s="34">
        <v>0</v>
      </c>
      <c r="H61" s="35">
        <v>0</v>
      </c>
      <c r="I61" s="49" t="s">
        <v>1005</v>
      </c>
      <c r="J61" s="50" t="s">
        <v>1006</v>
      </c>
    </row>
    <row r="62" spans="1:10" ht="15.75" thickBot="1" x14ac:dyDescent="0.3">
      <c r="A62" s="10" t="s">
        <v>998</v>
      </c>
      <c r="B62" s="10"/>
      <c r="C62" s="10"/>
      <c r="D62" s="10"/>
      <c r="E62" s="27">
        <f>SUM(E38:E61)</f>
        <v>63</v>
      </c>
      <c r="F62" s="26">
        <f>SUM(F38:F61)</f>
        <v>53591000</v>
      </c>
      <c r="G62" s="27">
        <f>SUM(G38:G61)</f>
        <v>75</v>
      </c>
      <c r="H62" s="26">
        <f>SUM(H38:H61)</f>
        <v>49341000</v>
      </c>
      <c r="I62" s="52">
        <f>(G62-E62)/E62</f>
        <v>0.19047619047619047</v>
      </c>
      <c r="J62" s="51">
        <f>(H62-F62)/F62</f>
        <v>-7.9304360806851895E-2</v>
      </c>
    </row>
    <row r="63" spans="1:10" ht="15.75" thickBot="1" x14ac:dyDescent="0.3">
      <c r="A63" s="10" t="s">
        <v>989</v>
      </c>
      <c r="B63" s="10"/>
      <c r="C63" s="10"/>
      <c r="D63" s="10"/>
      <c r="E63" s="10"/>
      <c r="F63" s="10"/>
      <c r="G63" s="10"/>
      <c r="H63" s="10"/>
    </row>
    <row r="64" spans="1:10" x14ac:dyDescent="0.25">
      <c r="A64" s="32">
        <v>6</v>
      </c>
      <c r="B64" s="32">
        <v>1</v>
      </c>
      <c r="C64" s="32" t="s">
        <v>706</v>
      </c>
      <c r="D64" s="32" t="s">
        <v>963</v>
      </c>
      <c r="E64" s="32">
        <v>10</v>
      </c>
      <c r="F64" s="33">
        <v>12117000</v>
      </c>
      <c r="G64" s="32">
        <v>16</v>
      </c>
      <c r="H64" s="33">
        <v>14759000</v>
      </c>
    </row>
    <row r="65" spans="1:8" x14ac:dyDescent="0.25">
      <c r="A65" s="29">
        <v>10</v>
      </c>
      <c r="B65" s="29">
        <v>2</v>
      </c>
      <c r="C65" s="29" t="s">
        <v>740</v>
      </c>
      <c r="D65" s="29" t="s">
        <v>741</v>
      </c>
      <c r="E65" s="29">
        <v>4</v>
      </c>
      <c r="F65" s="30">
        <v>2254000</v>
      </c>
      <c r="G65" s="29">
        <v>11</v>
      </c>
      <c r="H65" s="30">
        <v>5426000</v>
      </c>
    </row>
    <row r="66" spans="1:8" x14ac:dyDescent="0.25">
      <c r="A66" s="29">
        <v>11</v>
      </c>
      <c r="B66" s="29">
        <v>3</v>
      </c>
      <c r="C66" s="29" t="s">
        <v>692</v>
      </c>
      <c r="D66" s="29" t="s">
        <v>693</v>
      </c>
      <c r="E66" s="29">
        <v>19</v>
      </c>
      <c r="F66" s="30">
        <v>15567000</v>
      </c>
      <c r="G66" s="29">
        <v>10</v>
      </c>
      <c r="H66" s="30">
        <v>14477000</v>
      </c>
    </row>
    <row r="67" spans="1:8" x14ac:dyDescent="0.25">
      <c r="A67" s="29">
        <v>13</v>
      </c>
      <c r="B67" s="29">
        <v>4</v>
      </c>
      <c r="C67" s="29" t="s">
        <v>708</v>
      </c>
      <c r="D67" s="29" t="s">
        <v>33</v>
      </c>
      <c r="E67" s="29">
        <v>8</v>
      </c>
      <c r="F67" s="30">
        <v>8610000</v>
      </c>
      <c r="G67" s="29">
        <v>9</v>
      </c>
      <c r="H67" s="30">
        <v>6740000</v>
      </c>
    </row>
    <row r="68" spans="1:8" x14ac:dyDescent="0.25">
      <c r="A68" s="29">
        <v>21</v>
      </c>
      <c r="B68" s="29">
        <v>5</v>
      </c>
      <c r="C68" s="29" t="s">
        <v>731</v>
      </c>
      <c r="D68" s="29" t="s">
        <v>92</v>
      </c>
      <c r="E68" s="29">
        <v>5</v>
      </c>
      <c r="F68" s="30">
        <v>3808000</v>
      </c>
      <c r="G68" s="29">
        <v>6</v>
      </c>
      <c r="H68" s="30">
        <v>3349000</v>
      </c>
    </row>
    <row r="69" spans="1:8" x14ac:dyDescent="0.25">
      <c r="A69" s="29">
        <v>22</v>
      </c>
      <c r="B69" s="29">
        <v>6</v>
      </c>
      <c r="C69" s="29" t="s">
        <v>727</v>
      </c>
      <c r="D69" s="29" t="s">
        <v>728</v>
      </c>
      <c r="E69" s="29">
        <v>5</v>
      </c>
      <c r="F69" s="30">
        <v>5442000</v>
      </c>
      <c r="G69" s="29">
        <v>6</v>
      </c>
      <c r="H69" s="30">
        <v>2883000</v>
      </c>
    </row>
    <row r="70" spans="1:8" x14ac:dyDescent="0.25">
      <c r="A70" s="29">
        <v>28</v>
      </c>
      <c r="B70" s="29">
        <v>7</v>
      </c>
      <c r="C70" s="29" t="s">
        <v>776</v>
      </c>
      <c r="D70" s="29" t="s">
        <v>777</v>
      </c>
      <c r="E70" s="29">
        <v>2</v>
      </c>
      <c r="F70" s="30">
        <v>2807000</v>
      </c>
      <c r="G70" s="29">
        <v>4</v>
      </c>
      <c r="H70" s="30">
        <v>3163000</v>
      </c>
    </row>
    <row r="71" spans="1:8" x14ac:dyDescent="0.25">
      <c r="A71" s="29">
        <v>32</v>
      </c>
      <c r="B71" s="29">
        <v>8</v>
      </c>
      <c r="C71" s="29" t="s">
        <v>906</v>
      </c>
      <c r="D71" s="29" t="s">
        <v>907</v>
      </c>
      <c r="E71" s="29">
        <v>0</v>
      </c>
      <c r="F71" s="30">
        <v>0</v>
      </c>
      <c r="G71" s="29">
        <v>4</v>
      </c>
      <c r="H71" s="30">
        <v>2204000</v>
      </c>
    </row>
    <row r="72" spans="1:8" x14ac:dyDescent="0.25">
      <c r="A72" s="29">
        <v>41</v>
      </c>
      <c r="B72" s="29">
        <v>9</v>
      </c>
      <c r="C72" s="29" t="s">
        <v>903</v>
      </c>
      <c r="D72" s="29" t="s">
        <v>939</v>
      </c>
      <c r="E72" s="29">
        <v>0</v>
      </c>
      <c r="F72" s="30">
        <v>0</v>
      </c>
      <c r="G72" s="29">
        <v>3</v>
      </c>
      <c r="H72" s="30">
        <v>901000</v>
      </c>
    </row>
    <row r="73" spans="1:8" x14ac:dyDescent="0.25">
      <c r="A73" s="29">
        <v>42</v>
      </c>
      <c r="B73" s="29">
        <v>10</v>
      </c>
      <c r="C73" s="29" t="s">
        <v>880</v>
      </c>
      <c r="D73" s="29" t="s">
        <v>881</v>
      </c>
      <c r="E73" s="29">
        <v>1</v>
      </c>
      <c r="F73" s="30">
        <v>115000</v>
      </c>
      <c r="G73" s="29">
        <v>3</v>
      </c>
      <c r="H73" s="30">
        <v>888000</v>
      </c>
    </row>
    <row r="74" spans="1:8" x14ac:dyDescent="0.25">
      <c r="A74" s="29">
        <v>43</v>
      </c>
      <c r="B74" s="29">
        <v>11</v>
      </c>
      <c r="C74" s="29" t="s">
        <v>707</v>
      </c>
      <c r="D74" s="29" t="s">
        <v>30</v>
      </c>
      <c r="E74" s="29">
        <v>10</v>
      </c>
      <c r="F74" s="30">
        <v>9805000</v>
      </c>
      <c r="G74" s="29">
        <v>3</v>
      </c>
      <c r="H74" s="30">
        <v>739000</v>
      </c>
    </row>
    <row r="75" spans="1:8" x14ac:dyDescent="0.25">
      <c r="A75" s="29">
        <v>44</v>
      </c>
      <c r="B75" s="29">
        <v>12</v>
      </c>
      <c r="C75" s="29" t="s">
        <v>704</v>
      </c>
      <c r="D75" s="29" t="s">
        <v>705</v>
      </c>
      <c r="E75" s="29">
        <v>11</v>
      </c>
      <c r="F75" s="30">
        <v>8125000</v>
      </c>
      <c r="G75" s="29">
        <v>3</v>
      </c>
      <c r="H75" s="30">
        <v>626000</v>
      </c>
    </row>
    <row r="76" spans="1:8" x14ac:dyDescent="0.25">
      <c r="A76" s="29">
        <v>59</v>
      </c>
      <c r="B76" s="29">
        <v>13</v>
      </c>
      <c r="C76" s="29" t="s">
        <v>735</v>
      </c>
      <c r="D76" s="29" t="s">
        <v>736</v>
      </c>
      <c r="E76" s="29">
        <v>4</v>
      </c>
      <c r="F76" s="30">
        <v>3840000</v>
      </c>
      <c r="G76" s="29">
        <v>2</v>
      </c>
      <c r="H76" s="30">
        <v>1228000</v>
      </c>
    </row>
    <row r="77" spans="1:8" x14ac:dyDescent="0.25">
      <c r="A77" s="29">
        <v>66</v>
      </c>
      <c r="B77" s="29">
        <v>14</v>
      </c>
      <c r="C77" s="29" t="s">
        <v>771</v>
      </c>
      <c r="D77" s="29" t="s">
        <v>772</v>
      </c>
      <c r="E77" s="29">
        <v>2</v>
      </c>
      <c r="F77" s="30">
        <v>4495000</v>
      </c>
      <c r="G77" s="29">
        <v>2</v>
      </c>
      <c r="H77" s="30">
        <v>712000</v>
      </c>
    </row>
    <row r="78" spans="1:8" x14ac:dyDescent="0.25">
      <c r="A78" s="29">
        <v>68</v>
      </c>
      <c r="B78" s="29">
        <v>15</v>
      </c>
      <c r="C78" s="29" t="s">
        <v>898</v>
      </c>
      <c r="D78" s="29" t="s">
        <v>899</v>
      </c>
      <c r="E78" s="29">
        <v>0</v>
      </c>
      <c r="F78" s="30">
        <v>0</v>
      </c>
      <c r="G78" s="29">
        <v>2</v>
      </c>
      <c r="H78" s="30">
        <v>550000</v>
      </c>
    </row>
    <row r="79" spans="1:8" x14ac:dyDescent="0.25">
      <c r="A79" s="29">
        <v>70</v>
      </c>
      <c r="B79" s="29">
        <v>16</v>
      </c>
      <c r="C79" s="29" t="s">
        <v>750</v>
      </c>
      <c r="D79" s="29" t="s">
        <v>96</v>
      </c>
      <c r="E79" s="29">
        <v>3</v>
      </c>
      <c r="F79" s="30">
        <v>3797000</v>
      </c>
      <c r="G79" s="29">
        <v>2</v>
      </c>
      <c r="H79" s="30">
        <v>408000</v>
      </c>
    </row>
    <row r="80" spans="1:8" x14ac:dyDescent="0.25">
      <c r="A80" s="29">
        <v>72</v>
      </c>
      <c r="B80" s="29">
        <v>17</v>
      </c>
      <c r="C80" s="29" t="s">
        <v>794</v>
      </c>
      <c r="D80" s="29" t="s">
        <v>795</v>
      </c>
      <c r="E80" s="29">
        <v>2</v>
      </c>
      <c r="F80" s="30">
        <v>870000</v>
      </c>
      <c r="G80" s="29">
        <v>2</v>
      </c>
      <c r="H80" s="30">
        <v>361000</v>
      </c>
    </row>
    <row r="81" spans="1:10" x14ac:dyDescent="0.25">
      <c r="A81" s="29">
        <v>77</v>
      </c>
      <c r="B81" s="29">
        <v>18</v>
      </c>
      <c r="C81" s="29" t="s">
        <v>872</v>
      </c>
      <c r="D81" s="29" t="s">
        <v>287</v>
      </c>
      <c r="E81" s="29">
        <v>1</v>
      </c>
      <c r="F81" s="30">
        <v>197000</v>
      </c>
      <c r="G81" s="29">
        <v>1</v>
      </c>
      <c r="H81" s="30">
        <v>1588000</v>
      </c>
    </row>
    <row r="82" spans="1:10" x14ac:dyDescent="0.25">
      <c r="A82" s="29">
        <v>83</v>
      </c>
      <c r="B82" s="29">
        <v>19</v>
      </c>
      <c r="C82" s="29" t="s">
        <v>904</v>
      </c>
      <c r="D82" s="29" t="s">
        <v>905</v>
      </c>
      <c r="E82" s="29">
        <v>0</v>
      </c>
      <c r="F82" s="30">
        <v>0</v>
      </c>
      <c r="G82" s="29">
        <v>1</v>
      </c>
      <c r="H82" s="30">
        <v>904000</v>
      </c>
    </row>
    <row r="83" spans="1:10" x14ac:dyDescent="0.25">
      <c r="A83" s="29">
        <v>86</v>
      </c>
      <c r="B83" s="29">
        <v>20</v>
      </c>
      <c r="C83" s="29" t="s">
        <v>744</v>
      </c>
      <c r="D83" s="29" t="s">
        <v>170</v>
      </c>
      <c r="E83" s="29">
        <v>4</v>
      </c>
      <c r="F83" s="30">
        <v>1518000</v>
      </c>
      <c r="G83" s="29">
        <v>1</v>
      </c>
      <c r="H83" s="30">
        <v>800000</v>
      </c>
    </row>
    <row r="84" spans="1:10" x14ac:dyDescent="0.25">
      <c r="A84" s="29">
        <v>87</v>
      </c>
      <c r="B84" s="29">
        <v>21</v>
      </c>
      <c r="C84" s="29" t="s">
        <v>897</v>
      </c>
      <c r="D84" s="29" t="s">
        <v>947</v>
      </c>
      <c r="E84" s="29">
        <v>0</v>
      </c>
      <c r="F84" s="30">
        <v>0</v>
      </c>
      <c r="G84" s="29">
        <v>1</v>
      </c>
      <c r="H84" s="30">
        <v>759000</v>
      </c>
    </row>
    <row r="85" spans="1:10" x14ac:dyDescent="0.25">
      <c r="A85" s="29">
        <v>115</v>
      </c>
      <c r="B85" s="29">
        <v>22</v>
      </c>
      <c r="C85" s="29" t="s">
        <v>902</v>
      </c>
      <c r="D85" s="29" t="s">
        <v>970</v>
      </c>
      <c r="E85" s="29">
        <v>0</v>
      </c>
      <c r="F85" s="30">
        <v>0</v>
      </c>
      <c r="G85" s="29">
        <v>1</v>
      </c>
      <c r="H85" s="30">
        <v>177000</v>
      </c>
    </row>
    <row r="86" spans="1:10" x14ac:dyDescent="0.25">
      <c r="A86" s="29">
        <v>118</v>
      </c>
      <c r="B86" s="29">
        <v>23</v>
      </c>
      <c r="C86" s="29" t="s">
        <v>908</v>
      </c>
      <c r="D86" s="29" t="s">
        <v>956</v>
      </c>
      <c r="E86" s="29">
        <v>0</v>
      </c>
      <c r="F86" s="30">
        <v>0</v>
      </c>
      <c r="G86" s="29">
        <v>1</v>
      </c>
      <c r="H86" s="30">
        <v>144000</v>
      </c>
    </row>
    <row r="87" spans="1:10" x14ac:dyDescent="0.25">
      <c r="A87" s="29">
        <v>120</v>
      </c>
      <c r="B87" s="29">
        <v>24</v>
      </c>
      <c r="C87" s="29" t="s">
        <v>900</v>
      </c>
      <c r="D87" s="29" t="s">
        <v>901</v>
      </c>
      <c r="E87" s="29">
        <v>0</v>
      </c>
      <c r="F87" s="30">
        <v>0</v>
      </c>
      <c r="G87" s="29">
        <v>1</v>
      </c>
      <c r="H87" s="30">
        <v>127000</v>
      </c>
    </row>
    <row r="88" spans="1:10" x14ac:dyDescent="0.25">
      <c r="A88" s="29">
        <v>121</v>
      </c>
      <c r="B88" s="29">
        <v>25</v>
      </c>
      <c r="C88" s="29" t="s">
        <v>826</v>
      </c>
      <c r="D88" s="29" t="s">
        <v>946</v>
      </c>
      <c r="E88" s="29">
        <v>1</v>
      </c>
      <c r="F88" s="30">
        <v>1045000</v>
      </c>
      <c r="G88" s="29">
        <v>1</v>
      </c>
      <c r="H88" s="30">
        <v>126000</v>
      </c>
    </row>
    <row r="89" spans="1:10" x14ac:dyDescent="0.25">
      <c r="A89" s="31" t="s">
        <v>972</v>
      </c>
      <c r="B89" s="31" t="s">
        <v>972</v>
      </c>
      <c r="C89" s="29" t="s">
        <v>748</v>
      </c>
      <c r="D89" s="6" t="s">
        <v>749</v>
      </c>
      <c r="E89" s="29">
        <v>3</v>
      </c>
      <c r="F89" s="30">
        <v>3894000</v>
      </c>
      <c r="G89" s="29">
        <v>0</v>
      </c>
      <c r="H89" s="30">
        <v>0</v>
      </c>
    </row>
    <row r="90" spans="1:10" x14ac:dyDescent="0.25">
      <c r="A90" s="31" t="s">
        <v>972</v>
      </c>
      <c r="B90" s="31" t="s">
        <v>972</v>
      </c>
      <c r="C90" s="25" t="s">
        <v>799</v>
      </c>
      <c r="D90" s="4" t="s">
        <v>969</v>
      </c>
      <c r="E90" s="25">
        <v>2</v>
      </c>
      <c r="F90" s="30">
        <v>484000</v>
      </c>
      <c r="G90" s="29">
        <v>0</v>
      </c>
      <c r="H90" s="30">
        <v>0</v>
      </c>
    </row>
    <row r="91" spans="1:10" ht="15.75" thickBot="1" x14ac:dyDescent="0.3">
      <c r="A91" s="31" t="s">
        <v>972</v>
      </c>
      <c r="B91" s="31" t="s">
        <v>972</v>
      </c>
      <c r="C91" s="25" t="s">
        <v>829</v>
      </c>
      <c r="D91" s="6" t="s">
        <v>979</v>
      </c>
      <c r="E91" s="25">
        <v>1</v>
      </c>
      <c r="F91" s="30">
        <v>904000</v>
      </c>
      <c r="G91" s="29">
        <v>0</v>
      </c>
      <c r="H91" s="30">
        <v>0</v>
      </c>
    </row>
    <row r="92" spans="1:10" x14ac:dyDescent="0.25">
      <c r="A92" s="31" t="s">
        <v>972</v>
      </c>
      <c r="B92" s="31" t="s">
        <v>972</v>
      </c>
      <c r="C92" s="25" t="s">
        <v>853</v>
      </c>
      <c r="D92" s="6" t="s">
        <v>250</v>
      </c>
      <c r="E92" s="25">
        <v>1</v>
      </c>
      <c r="F92" s="30">
        <v>382000</v>
      </c>
      <c r="G92" s="29">
        <v>0</v>
      </c>
      <c r="H92" s="30">
        <v>0</v>
      </c>
      <c r="I92" s="47" t="s">
        <v>1007</v>
      </c>
      <c r="J92" s="48" t="s">
        <v>1007</v>
      </c>
    </row>
    <row r="93" spans="1:10" ht="15.75" thickBot="1" x14ac:dyDescent="0.3">
      <c r="A93" s="36" t="s">
        <v>972</v>
      </c>
      <c r="B93" s="36" t="s">
        <v>972</v>
      </c>
      <c r="C93" s="15" t="s">
        <v>854</v>
      </c>
      <c r="D93" s="24" t="s">
        <v>855</v>
      </c>
      <c r="E93" s="15">
        <v>1</v>
      </c>
      <c r="F93" s="35">
        <v>380000</v>
      </c>
      <c r="G93" s="34">
        <v>0</v>
      </c>
      <c r="H93" s="35">
        <v>0</v>
      </c>
      <c r="I93" s="49" t="s">
        <v>1005</v>
      </c>
      <c r="J93" s="50" t="s">
        <v>1006</v>
      </c>
    </row>
    <row r="94" spans="1:10" ht="15.75" thickBot="1" x14ac:dyDescent="0.3">
      <c r="A94" s="10" t="s">
        <v>999</v>
      </c>
      <c r="B94" s="10"/>
      <c r="C94" s="10"/>
      <c r="D94" s="10"/>
      <c r="E94" s="27">
        <f>SUM(E64:E93)</f>
        <v>100</v>
      </c>
      <c r="F94" s="26">
        <f>SUM(F64:F93)</f>
        <v>90456000</v>
      </c>
      <c r="G94" s="27">
        <f>SUM(G64:G93)</f>
        <v>96</v>
      </c>
      <c r="H94" s="26">
        <f>SUM(H64:H93)</f>
        <v>64039000</v>
      </c>
      <c r="I94" s="52">
        <f>(G94-E94)/E94</f>
        <v>-0.04</v>
      </c>
      <c r="J94" s="51">
        <f>(H94-F94)/F94</f>
        <v>-0.29204254001945695</v>
      </c>
    </row>
    <row r="95" spans="1:10" ht="15.75" thickBot="1" x14ac:dyDescent="0.3">
      <c r="A95" s="10" t="s">
        <v>990</v>
      </c>
      <c r="B95" s="10"/>
      <c r="C95" s="10"/>
      <c r="D95" s="10"/>
      <c r="E95" s="10"/>
      <c r="F95" s="10"/>
      <c r="G95" s="10"/>
      <c r="H95" s="10"/>
    </row>
    <row r="96" spans="1:10" x14ac:dyDescent="0.25">
      <c r="A96" s="32">
        <v>16</v>
      </c>
      <c r="B96" s="32">
        <v>1</v>
      </c>
      <c r="C96" s="32" t="s">
        <v>712</v>
      </c>
      <c r="D96" s="32" t="s">
        <v>713</v>
      </c>
      <c r="E96" s="32">
        <v>7</v>
      </c>
      <c r="F96" s="33">
        <v>10784000</v>
      </c>
      <c r="G96" s="32">
        <v>8</v>
      </c>
      <c r="H96" s="33">
        <v>6364000</v>
      </c>
    </row>
    <row r="97" spans="1:10" x14ac:dyDescent="0.25">
      <c r="A97" s="29">
        <v>34</v>
      </c>
      <c r="B97" s="29">
        <v>2</v>
      </c>
      <c r="C97" s="29" t="s">
        <v>745</v>
      </c>
      <c r="D97" s="29" t="s">
        <v>746</v>
      </c>
      <c r="E97" s="29">
        <v>3</v>
      </c>
      <c r="F97" s="30">
        <v>7847000</v>
      </c>
      <c r="G97" s="29">
        <v>3</v>
      </c>
      <c r="H97" s="30">
        <v>3217000</v>
      </c>
    </row>
    <row r="98" spans="1:10" x14ac:dyDescent="0.25">
      <c r="A98" s="29">
        <v>47</v>
      </c>
      <c r="B98" s="29">
        <v>3</v>
      </c>
      <c r="C98" s="29" t="s">
        <v>719</v>
      </c>
      <c r="D98" s="29" t="s">
        <v>934</v>
      </c>
      <c r="E98" s="29">
        <v>6</v>
      </c>
      <c r="F98" s="30">
        <v>7815000</v>
      </c>
      <c r="G98" s="29">
        <v>2</v>
      </c>
      <c r="H98" s="30">
        <v>3589000</v>
      </c>
    </row>
    <row r="99" spans="1:10" x14ac:dyDescent="0.25">
      <c r="A99" s="29">
        <v>49</v>
      </c>
      <c r="B99" s="29">
        <v>4</v>
      </c>
      <c r="C99" s="29" t="s">
        <v>732</v>
      </c>
      <c r="D99" s="29" t="s">
        <v>733</v>
      </c>
      <c r="E99" s="29">
        <v>4</v>
      </c>
      <c r="F99" s="30">
        <v>6990000</v>
      </c>
      <c r="G99" s="29">
        <v>2</v>
      </c>
      <c r="H99" s="30">
        <v>3121000</v>
      </c>
    </row>
    <row r="100" spans="1:10" x14ac:dyDescent="0.25">
      <c r="A100" s="29">
        <v>53</v>
      </c>
      <c r="B100" s="29">
        <v>5</v>
      </c>
      <c r="C100" s="29" t="s">
        <v>909</v>
      </c>
      <c r="D100" s="29" t="s">
        <v>910</v>
      </c>
      <c r="E100" s="29">
        <v>0</v>
      </c>
      <c r="F100" s="30">
        <v>0</v>
      </c>
      <c r="G100" s="29">
        <v>2</v>
      </c>
      <c r="H100" s="30">
        <v>1670000</v>
      </c>
    </row>
    <row r="101" spans="1:10" x14ac:dyDescent="0.25">
      <c r="A101" s="29">
        <v>62</v>
      </c>
      <c r="B101" s="29">
        <v>6</v>
      </c>
      <c r="C101" s="29" t="s">
        <v>830</v>
      </c>
      <c r="D101" s="29" t="s">
        <v>831</v>
      </c>
      <c r="E101" s="29">
        <v>1</v>
      </c>
      <c r="F101" s="30">
        <v>821000</v>
      </c>
      <c r="G101" s="29">
        <v>2</v>
      </c>
      <c r="H101" s="30">
        <v>927000</v>
      </c>
    </row>
    <row r="102" spans="1:10" x14ac:dyDescent="0.25">
      <c r="A102" s="29">
        <v>79</v>
      </c>
      <c r="B102" s="29">
        <v>7</v>
      </c>
      <c r="C102" s="29" t="s">
        <v>911</v>
      </c>
      <c r="D102" s="29" t="s">
        <v>912</v>
      </c>
      <c r="E102" s="29">
        <v>0</v>
      </c>
      <c r="F102" s="30">
        <v>0</v>
      </c>
      <c r="G102" s="29">
        <v>1</v>
      </c>
      <c r="H102" s="30">
        <v>1428000</v>
      </c>
    </row>
    <row r="103" spans="1:10" x14ac:dyDescent="0.25">
      <c r="A103" s="29">
        <v>85</v>
      </c>
      <c r="B103" s="29">
        <v>8</v>
      </c>
      <c r="C103" s="29" t="s">
        <v>848</v>
      </c>
      <c r="D103" s="29" t="s">
        <v>849</v>
      </c>
      <c r="E103" s="29">
        <v>1</v>
      </c>
      <c r="F103" s="30">
        <v>431000</v>
      </c>
      <c r="G103" s="29">
        <v>1</v>
      </c>
      <c r="H103" s="30">
        <v>820000</v>
      </c>
    </row>
    <row r="104" spans="1:10" x14ac:dyDescent="0.25">
      <c r="A104" s="29">
        <v>91</v>
      </c>
      <c r="B104" s="29">
        <v>9</v>
      </c>
      <c r="C104" s="29" t="s">
        <v>756</v>
      </c>
      <c r="D104" s="29" t="s">
        <v>953</v>
      </c>
      <c r="E104" s="29">
        <v>3</v>
      </c>
      <c r="F104" s="30">
        <v>1988000</v>
      </c>
      <c r="G104" s="29">
        <v>1</v>
      </c>
      <c r="H104" s="30">
        <v>560000</v>
      </c>
    </row>
    <row r="105" spans="1:10" x14ac:dyDescent="0.25">
      <c r="A105" s="29">
        <v>112</v>
      </c>
      <c r="B105" s="29">
        <v>10</v>
      </c>
      <c r="C105" s="29" t="s">
        <v>747</v>
      </c>
      <c r="D105" s="29" t="s">
        <v>928</v>
      </c>
      <c r="E105" s="29">
        <v>3</v>
      </c>
      <c r="F105" s="30">
        <v>6624000</v>
      </c>
      <c r="G105" s="29">
        <v>1</v>
      </c>
      <c r="H105" s="30">
        <v>214000</v>
      </c>
    </row>
    <row r="106" spans="1:10" x14ac:dyDescent="0.25">
      <c r="A106" s="31" t="s">
        <v>972</v>
      </c>
      <c r="B106" s="31" t="s">
        <v>972</v>
      </c>
      <c r="C106" s="29" t="s">
        <v>781</v>
      </c>
      <c r="D106" s="29" t="s">
        <v>126</v>
      </c>
      <c r="E106" s="29">
        <v>2</v>
      </c>
      <c r="F106" s="30">
        <v>2275000</v>
      </c>
      <c r="G106" s="29">
        <v>0</v>
      </c>
      <c r="H106" s="30">
        <v>0</v>
      </c>
    </row>
    <row r="107" spans="1:10" x14ac:dyDescent="0.25">
      <c r="A107" s="31" t="s">
        <v>972</v>
      </c>
      <c r="B107" s="31" t="s">
        <v>972</v>
      </c>
      <c r="C107" s="29" t="s">
        <v>784</v>
      </c>
      <c r="D107" s="29" t="s">
        <v>980</v>
      </c>
      <c r="E107" s="29">
        <v>2</v>
      </c>
      <c r="F107" s="30">
        <v>2088000</v>
      </c>
      <c r="G107" s="29">
        <v>0</v>
      </c>
      <c r="H107" s="30">
        <v>0</v>
      </c>
    </row>
    <row r="108" spans="1:10" x14ac:dyDescent="0.25">
      <c r="A108" s="31" t="s">
        <v>972</v>
      </c>
      <c r="B108" s="31" t="s">
        <v>972</v>
      </c>
      <c r="C108" s="29" t="s">
        <v>785</v>
      </c>
      <c r="D108" s="29" t="s">
        <v>981</v>
      </c>
      <c r="E108" s="29">
        <v>2</v>
      </c>
      <c r="F108" s="30">
        <v>1988000</v>
      </c>
      <c r="G108" s="29">
        <v>0</v>
      </c>
      <c r="H108" s="30">
        <v>0</v>
      </c>
    </row>
    <row r="109" spans="1:10" x14ac:dyDescent="0.25">
      <c r="A109" s="31" t="s">
        <v>972</v>
      </c>
      <c r="B109" s="31" t="s">
        <v>972</v>
      </c>
      <c r="C109" s="29" t="s">
        <v>813</v>
      </c>
      <c r="D109" s="29" t="s">
        <v>137</v>
      </c>
      <c r="E109" s="29">
        <v>1</v>
      </c>
      <c r="F109" s="30">
        <v>2148000</v>
      </c>
      <c r="G109" s="29">
        <v>0</v>
      </c>
      <c r="H109" s="30">
        <v>0</v>
      </c>
    </row>
    <row r="110" spans="1:10" x14ac:dyDescent="0.25">
      <c r="A110" s="31" t="s">
        <v>972</v>
      </c>
      <c r="B110" s="31" t="s">
        <v>972</v>
      </c>
      <c r="C110" s="29" t="s">
        <v>815</v>
      </c>
      <c r="D110" s="29" t="s">
        <v>816</v>
      </c>
      <c r="E110" s="29">
        <v>1</v>
      </c>
      <c r="F110" s="30">
        <v>1795000</v>
      </c>
      <c r="G110" s="29">
        <v>0</v>
      </c>
      <c r="H110" s="30">
        <v>0</v>
      </c>
    </row>
    <row r="111" spans="1:10" ht="15.75" thickBot="1" x14ac:dyDescent="0.3">
      <c r="A111" s="31" t="s">
        <v>972</v>
      </c>
      <c r="B111" s="31" t="s">
        <v>972</v>
      </c>
      <c r="C111" s="29" t="s">
        <v>822</v>
      </c>
      <c r="D111" s="29" t="s">
        <v>823</v>
      </c>
      <c r="E111" s="29">
        <v>1</v>
      </c>
      <c r="F111" s="30">
        <v>1275000</v>
      </c>
      <c r="G111" s="29">
        <v>0</v>
      </c>
      <c r="H111" s="30">
        <v>0</v>
      </c>
    </row>
    <row r="112" spans="1:10" x14ac:dyDescent="0.25">
      <c r="A112" s="31" t="s">
        <v>972</v>
      </c>
      <c r="B112" s="31" t="s">
        <v>972</v>
      </c>
      <c r="C112" s="29" t="s">
        <v>841</v>
      </c>
      <c r="D112" s="29" t="s">
        <v>842</v>
      </c>
      <c r="E112" s="29">
        <v>1</v>
      </c>
      <c r="F112" s="30">
        <v>640000</v>
      </c>
      <c r="G112" s="29">
        <v>0</v>
      </c>
      <c r="H112" s="30">
        <v>0</v>
      </c>
      <c r="I112" s="47" t="s">
        <v>1007</v>
      </c>
      <c r="J112" s="48" t="s">
        <v>1007</v>
      </c>
    </row>
    <row r="113" spans="1:10" ht="15.75" thickBot="1" x14ac:dyDescent="0.3">
      <c r="A113" s="36" t="s">
        <v>972</v>
      </c>
      <c r="B113" s="36" t="s">
        <v>972</v>
      </c>
      <c r="C113" s="34" t="s">
        <v>871</v>
      </c>
      <c r="D113" s="34" t="s">
        <v>982</v>
      </c>
      <c r="E113" s="34">
        <v>1</v>
      </c>
      <c r="F113" s="35">
        <v>222000</v>
      </c>
      <c r="G113" s="34">
        <v>0</v>
      </c>
      <c r="H113" s="35">
        <v>0</v>
      </c>
      <c r="I113" s="49" t="s">
        <v>1005</v>
      </c>
      <c r="J113" s="50" t="s">
        <v>1006</v>
      </c>
    </row>
    <row r="114" spans="1:10" ht="15.75" thickBot="1" x14ac:dyDescent="0.3">
      <c r="A114" s="10" t="s">
        <v>1000</v>
      </c>
      <c r="B114" s="10"/>
      <c r="C114" s="10"/>
      <c r="D114" s="10"/>
      <c r="E114" s="27">
        <f>SUM(E96:E113)</f>
        <v>39</v>
      </c>
      <c r="F114" s="26">
        <f>SUM(F96:F113)</f>
        <v>55731000</v>
      </c>
      <c r="G114" s="27">
        <f>SUM(G96:G113)</f>
        <v>23</v>
      </c>
      <c r="H114" s="26">
        <f>SUM(H96:H113)</f>
        <v>21910000</v>
      </c>
      <c r="I114" s="52">
        <f>(G114-E114)/E114</f>
        <v>-0.41025641025641024</v>
      </c>
      <c r="J114" s="51">
        <f>(H114-F114)/F114</f>
        <v>-0.6068615312842045</v>
      </c>
    </row>
    <row r="115" spans="1:10" ht="15.75" thickBot="1" x14ac:dyDescent="0.3">
      <c r="A115" s="10" t="s">
        <v>991</v>
      </c>
      <c r="B115" s="10"/>
      <c r="C115" s="10"/>
      <c r="D115" s="10"/>
      <c r="E115" s="10"/>
      <c r="F115" s="10"/>
      <c r="G115" s="10"/>
      <c r="H115" s="10"/>
    </row>
    <row r="116" spans="1:10" x14ac:dyDescent="0.25">
      <c r="A116" s="32">
        <v>19</v>
      </c>
      <c r="B116" s="32">
        <v>1</v>
      </c>
      <c r="C116" s="32" t="s">
        <v>714</v>
      </c>
      <c r="D116" s="32" t="s">
        <v>56</v>
      </c>
      <c r="E116" s="32">
        <v>7</v>
      </c>
      <c r="F116" s="33">
        <v>6220000</v>
      </c>
      <c r="G116" s="32">
        <v>6</v>
      </c>
      <c r="H116" s="33">
        <v>4214000</v>
      </c>
    </row>
    <row r="117" spans="1:10" x14ac:dyDescent="0.25">
      <c r="A117" s="29">
        <v>29</v>
      </c>
      <c r="B117" s="29">
        <v>2</v>
      </c>
      <c r="C117" s="29" t="s">
        <v>769</v>
      </c>
      <c r="D117" s="29" t="s">
        <v>937</v>
      </c>
      <c r="E117" s="29">
        <v>3</v>
      </c>
      <c r="F117" s="30">
        <v>479000</v>
      </c>
      <c r="G117" s="29">
        <v>4</v>
      </c>
      <c r="H117" s="30">
        <v>2892000</v>
      </c>
    </row>
    <row r="118" spans="1:10" x14ac:dyDescent="0.25">
      <c r="A118" s="29">
        <v>45</v>
      </c>
      <c r="B118" s="29">
        <v>3</v>
      </c>
      <c r="C118" s="29" t="s">
        <v>846</v>
      </c>
      <c r="D118" s="29" t="s">
        <v>952</v>
      </c>
      <c r="E118" s="29">
        <v>1</v>
      </c>
      <c r="F118" s="30">
        <v>574000</v>
      </c>
      <c r="G118" s="29">
        <v>3</v>
      </c>
      <c r="H118" s="30">
        <v>617000</v>
      </c>
    </row>
    <row r="119" spans="1:10" x14ac:dyDescent="0.25">
      <c r="A119" s="29">
        <v>88</v>
      </c>
      <c r="B119" s="29">
        <v>4</v>
      </c>
      <c r="C119" s="29" t="s">
        <v>807</v>
      </c>
      <c r="D119" s="29" t="s">
        <v>300</v>
      </c>
      <c r="E119" s="29">
        <v>2</v>
      </c>
      <c r="F119" s="30">
        <v>133000</v>
      </c>
      <c r="G119" s="29">
        <v>1</v>
      </c>
      <c r="H119" s="30">
        <v>670000</v>
      </c>
    </row>
    <row r="120" spans="1:10" x14ac:dyDescent="0.25">
      <c r="A120" s="29">
        <v>89</v>
      </c>
      <c r="B120" s="29">
        <v>5</v>
      </c>
      <c r="C120" s="29" t="s">
        <v>913</v>
      </c>
      <c r="D120" s="29" t="s">
        <v>914</v>
      </c>
      <c r="E120" s="29">
        <v>0</v>
      </c>
      <c r="F120" s="30">
        <v>0</v>
      </c>
      <c r="G120" s="29">
        <v>1</v>
      </c>
      <c r="H120" s="30">
        <v>621000</v>
      </c>
    </row>
    <row r="121" spans="1:10" x14ac:dyDescent="0.25">
      <c r="A121" s="29">
        <v>99</v>
      </c>
      <c r="B121" s="29">
        <v>6</v>
      </c>
      <c r="C121" s="29" t="s">
        <v>782</v>
      </c>
      <c r="D121" s="29" t="s">
        <v>783</v>
      </c>
      <c r="E121" s="29">
        <v>2</v>
      </c>
      <c r="F121" s="30">
        <v>2204000</v>
      </c>
      <c r="G121" s="29">
        <v>1</v>
      </c>
      <c r="H121" s="30">
        <v>448000</v>
      </c>
    </row>
    <row r="122" spans="1:10" x14ac:dyDescent="0.25">
      <c r="A122" s="29">
        <v>100</v>
      </c>
      <c r="B122" s="29">
        <v>7</v>
      </c>
      <c r="C122" s="29" t="s">
        <v>915</v>
      </c>
      <c r="D122" s="29" t="s">
        <v>916</v>
      </c>
      <c r="E122" s="29">
        <v>0</v>
      </c>
      <c r="F122" s="30">
        <v>0</v>
      </c>
      <c r="G122" s="29">
        <v>1</v>
      </c>
      <c r="H122" s="30">
        <v>433000</v>
      </c>
    </row>
    <row r="123" spans="1:10" x14ac:dyDescent="0.25">
      <c r="A123" s="29">
        <v>102</v>
      </c>
      <c r="B123" s="29">
        <v>8</v>
      </c>
      <c r="C123" s="29" t="s">
        <v>817</v>
      </c>
      <c r="D123" s="29" t="s">
        <v>966</v>
      </c>
      <c r="E123" s="29">
        <v>1</v>
      </c>
      <c r="F123" s="30">
        <v>1569000</v>
      </c>
      <c r="G123" s="29">
        <v>1</v>
      </c>
      <c r="H123" s="30">
        <v>385000</v>
      </c>
    </row>
    <row r="124" spans="1:10" x14ac:dyDescent="0.25">
      <c r="A124" s="29">
        <v>117</v>
      </c>
      <c r="B124" s="29">
        <v>9</v>
      </c>
      <c r="C124" s="29" t="s">
        <v>818</v>
      </c>
      <c r="D124" s="29" t="s">
        <v>819</v>
      </c>
      <c r="E124" s="29">
        <v>1</v>
      </c>
      <c r="F124" s="30">
        <v>1535000</v>
      </c>
      <c r="G124" s="29">
        <v>1</v>
      </c>
      <c r="H124" s="30">
        <v>156000</v>
      </c>
    </row>
    <row r="125" spans="1:10" x14ac:dyDescent="0.25">
      <c r="A125" s="31" t="s">
        <v>972</v>
      </c>
      <c r="B125" s="31" t="s">
        <v>972</v>
      </c>
      <c r="C125" s="29" t="s">
        <v>766</v>
      </c>
      <c r="D125" s="29" t="s">
        <v>983</v>
      </c>
      <c r="E125" s="29">
        <v>3</v>
      </c>
      <c r="F125" s="30">
        <v>842000</v>
      </c>
      <c r="G125" s="29">
        <v>0</v>
      </c>
      <c r="H125" s="30">
        <v>0</v>
      </c>
    </row>
    <row r="126" spans="1:10" x14ac:dyDescent="0.25">
      <c r="A126" s="31" t="s">
        <v>972</v>
      </c>
      <c r="B126" s="31" t="s">
        <v>972</v>
      </c>
      <c r="C126" s="29" t="s">
        <v>834</v>
      </c>
      <c r="D126" s="29" t="s">
        <v>835</v>
      </c>
      <c r="E126" s="29">
        <v>1</v>
      </c>
      <c r="F126" s="30">
        <v>774000</v>
      </c>
      <c r="G126" s="29">
        <v>0</v>
      </c>
      <c r="H126" s="30">
        <v>0</v>
      </c>
    </row>
    <row r="127" spans="1:10" ht="15.75" thickBot="1" x14ac:dyDescent="0.3">
      <c r="A127" s="31" t="s">
        <v>972</v>
      </c>
      <c r="B127" s="31" t="s">
        <v>972</v>
      </c>
      <c r="C127" s="29" t="s">
        <v>858</v>
      </c>
      <c r="D127" s="5" t="s">
        <v>241</v>
      </c>
      <c r="E127" s="29">
        <v>1</v>
      </c>
      <c r="F127" s="30">
        <v>434000</v>
      </c>
      <c r="G127" s="29">
        <v>0</v>
      </c>
      <c r="H127" s="30">
        <v>0</v>
      </c>
    </row>
    <row r="128" spans="1:10" x14ac:dyDescent="0.25">
      <c r="A128" s="31" t="s">
        <v>972</v>
      </c>
      <c r="B128" s="31" t="s">
        <v>972</v>
      </c>
      <c r="C128" s="25" t="s">
        <v>865</v>
      </c>
      <c r="D128" s="5" t="s">
        <v>275</v>
      </c>
      <c r="E128" s="25">
        <v>1</v>
      </c>
      <c r="F128" s="30">
        <v>278000</v>
      </c>
      <c r="G128" s="29">
        <v>0</v>
      </c>
      <c r="H128" s="30">
        <v>0</v>
      </c>
      <c r="I128" s="47" t="s">
        <v>1007</v>
      </c>
      <c r="J128" s="48" t="s">
        <v>1007</v>
      </c>
    </row>
    <row r="129" spans="1:10" ht="15.75" thickBot="1" x14ac:dyDescent="0.3">
      <c r="A129" s="36" t="s">
        <v>972</v>
      </c>
      <c r="B129" s="36" t="s">
        <v>972</v>
      </c>
      <c r="C129" s="15" t="s">
        <v>876</v>
      </c>
      <c r="D129" s="24" t="s">
        <v>293</v>
      </c>
      <c r="E129" s="15">
        <v>1</v>
      </c>
      <c r="F129" s="35">
        <v>158000</v>
      </c>
      <c r="G129" s="34">
        <v>0</v>
      </c>
      <c r="H129" s="35">
        <v>0</v>
      </c>
      <c r="I129" s="49" t="s">
        <v>1005</v>
      </c>
      <c r="J129" s="50" t="s">
        <v>1006</v>
      </c>
    </row>
    <row r="130" spans="1:10" ht="15.75" thickBot="1" x14ac:dyDescent="0.3">
      <c r="A130" s="10" t="s">
        <v>1001</v>
      </c>
      <c r="B130" s="10"/>
      <c r="C130" s="10"/>
      <c r="D130" s="10"/>
      <c r="E130" s="27">
        <f>SUM(E116:E129)</f>
        <v>24</v>
      </c>
      <c r="F130" s="26">
        <f>SUM(F116:F129)</f>
        <v>15200000</v>
      </c>
      <c r="G130" s="27">
        <f>SUM(G116:G129)</f>
        <v>19</v>
      </c>
      <c r="H130" s="26">
        <f>SUM(H116:H129)</f>
        <v>10436000</v>
      </c>
      <c r="I130" s="52">
        <f>(G130-E130)/E130</f>
        <v>-0.20833333333333334</v>
      </c>
      <c r="J130" s="51">
        <f>(H130-F130)/F130</f>
        <v>-0.31342105263157893</v>
      </c>
    </row>
    <row r="131" spans="1:10" ht="15.75" thickBot="1" x14ac:dyDescent="0.3">
      <c r="A131" s="10" t="s">
        <v>992</v>
      </c>
      <c r="B131" s="10"/>
      <c r="C131" s="10"/>
      <c r="D131" s="10"/>
      <c r="E131" s="10"/>
      <c r="F131" s="10"/>
      <c r="G131" s="10"/>
      <c r="H131" s="10"/>
    </row>
    <row r="132" spans="1:10" x14ac:dyDescent="0.25">
      <c r="A132" s="32">
        <v>4</v>
      </c>
      <c r="B132" s="32">
        <v>1</v>
      </c>
      <c r="C132" s="32" t="s">
        <v>698</v>
      </c>
      <c r="D132" s="32" t="s">
        <v>35</v>
      </c>
      <c r="E132" s="32">
        <v>16</v>
      </c>
      <c r="F132" s="33">
        <v>8526000</v>
      </c>
      <c r="G132" s="32">
        <v>18</v>
      </c>
      <c r="H132" s="33">
        <v>10706000</v>
      </c>
    </row>
    <row r="133" spans="1:10" x14ac:dyDescent="0.25">
      <c r="A133" s="29">
        <v>15</v>
      </c>
      <c r="B133" s="29">
        <v>2</v>
      </c>
      <c r="C133" s="29" t="s">
        <v>715</v>
      </c>
      <c r="D133" s="29" t="s">
        <v>716</v>
      </c>
      <c r="E133" s="29">
        <v>7</v>
      </c>
      <c r="F133" s="30">
        <v>5223000</v>
      </c>
      <c r="G133" s="29">
        <v>8</v>
      </c>
      <c r="H133" s="30">
        <v>6581000</v>
      </c>
    </row>
    <row r="134" spans="1:10" x14ac:dyDescent="0.25">
      <c r="A134" s="29">
        <v>35</v>
      </c>
      <c r="B134" s="29">
        <v>3</v>
      </c>
      <c r="C134" s="29" t="s">
        <v>725</v>
      </c>
      <c r="D134" s="29" t="s">
        <v>726</v>
      </c>
      <c r="E134" s="29">
        <v>5</v>
      </c>
      <c r="F134" s="30">
        <v>6969000</v>
      </c>
      <c r="G134" s="29">
        <v>3</v>
      </c>
      <c r="H134" s="30">
        <v>2762000</v>
      </c>
    </row>
    <row r="135" spans="1:10" x14ac:dyDescent="0.25">
      <c r="A135" s="29">
        <v>56</v>
      </c>
      <c r="B135" s="29">
        <v>4</v>
      </c>
      <c r="C135" s="29" t="s">
        <v>796</v>
      </c>
      <c r="D135" s="29" t="s">
        <v>797</v>
      </c>
      <c r="E135" s="29">
        <v>2</v>
      </c>
      <c r="F135" s="30">
        <v>711000</v>
      </c>
      <c r="G135" s="29">
        <v>2</v>
      </c>
      <c r="H135" s="30">
        <v>1454000</v>
      </c>
    </row>
    <row r="136" spans="1:10" x14ac:dyDescent="0.25">
      <c r="A136" s="29">
        <v>58</v>
      </c>
      <c r="B136" s="29">
        <v>5</v>
      </c>
      <c r="C136" s="29" t="s">
        <v>920</v>
      </c>
      <c r="D136" s="29" t="s">
        <v>921</v>
      </c>
      <c r="E136" s="29">
        <v>0</v>
      </c>
      <c r="F136" s="30">
        <v>0</v>
      </c>
      <c r="G136" s="29">
        <v>2</v>
      </c>
      <c r="H136" s="30">
        <v>1322000</v>
      </c>
    </row>
    <row r="137" spans="1:10" x14ac:dyDescent="0.25">
      <c r="A137" s="29">
        <v>61</v>
      </c>
      <c r="B137" s="29">
        <v>6</v>
      </c>
      <c r="C137" s="29" t="s">
        <v>836</v>
      </c>
      <c r="D137" s="29" t="s">
        <v>933</v>
      </c>
      <c r="E137" s="29">
        <v>1</v>
      </c>
      <c r="F137" s="30">
        <v>719000</v>
      </c>
      <c r="G137" s="29">
        <v>2</v>
      </c>
      <c r="H137" s="30">
        <v>952000</v>
      </c>
    </row>
    <row r="138" spans="1:10" x14ac:dyDescent="0.25">
      <c r="A138" s="29">
        <v>67</v>
      </c>
      <c r="B138" s="29">
        <v>7</v>
      </c>
      <c r="C138" s="29" t="s">
        <v>918</v>
      </c>
      <c r="D138" s="29" t="s">
        <v>919</v>
      </c>
      <c r="E138" s="29">
        <v>0</v>
      </c>
      <c r="F138" s="30">
        <v>0</v>
      </c>
      <c r="G138" s="29">
        <v>2</v>
      </c>
      <c r="H138" s="30">
        <v>677000</v>
      </c>
    </row>
    <row r="139" spans="1:10" x14ac:dyDescent="0.25">
      <c r="A139" s="29">
        <v>78</v>
      </c>
      <c r="B139" s="29">
        <v>8</v>
      </c>
      <c r="C139" s="29" t="s">
        <v>788</v>
      </c>
      <c r="D139" s="29" t="s">
        <v>789</v>
      </c>
      <c r="E139" s="29">
        <v>2</v>
      </c>
      <c r="F139" s="30">
        <v>1671000</v>
      </c>
      <c r="G139" s="29">
        <v>1</v>
      </c>
      <c r="H139" s="30">
        <v>1550000</v>
      </c>
    </row>
    <row r="140" spans="1:10" x14ac:dyDescent="0.25">
      <c r="A140" s="29">
        <v>107</v>
      </c>
      <c r="B140" s="29">
        <v>9</v>
      </c>
      <c r="C140" s="29" t="s">
        <v>917</v>
      </c>
      <c r="D140" s="29" t="s">
        <v>942</v>
      </c>
      <c r="E140" s="29">
        <v>0</v>
      </c>
      <c r="F140" s="30">
        <v>0</v>
      </c>
      <c r="G140" s="29">
        <v>1</v>
      </c>
      <c r="H140" s="30">
        <v>330000</v>
      </c>
    </row>
    <row r="141" spans="1:10" x14ac:dyDescent="0.25">
      <c r="A141" s="29">
        <v>114</v>
      </c>
      <c r="B141" s="29">
        <v>10</v>
      </c>
      <c r="C141" s="29" t="s">
        <v>863</v>
      </c>
      <c r="D141" s="29" t="s">
        <v>864</v>
      </c>
      <c r="E141" s="29">
        <v>1</v>
      </c>
      <c r="F141" s="30">
        <v>280000</v>
      </c>
      <c r="G141" s="29">
        <v>1</v>
      </c>
      <c r="H141" s="30">
        <v>179000</v>
      </c>
    </row>
    <row r="142" spans="1:10" x14ac:dyDescent="0.25">
      <c r="A142" s="31" t="s">
        <v>972</v>
      </c>
      <c r="B142" s="31" t="s">
        <v>972</v>
      </c>
      <c r="C142" s="29" t="s">
        <v>798</v>
      </c>
      <c r="D142" s="5" t="s">
        <v>941</v>
      </c>
      <c r="E142" s="29">
        <v>2</v>
      </c>
      <c r="F142" s="30">
        <v>670000</v>
      </c>
      <c r="G142" s="29">
        <v>0</v>
      </c>
      <c r="H142" s="30">
        <v>0</v>
      </c>
    </row>
    <row r="143" spans="1:10" ht="15.75" thickBot="1" x14ac:dyDescent="0.3">
      <c r="A143" s="31" t="s">
        <v>972</v>
      </c>
      <c r="B143" s="31" t="s">
        <v>972</v>
      </c>
      <c r="C143" s="25" t="s">
        <v>811</v>
      </c>
      <c r="D143" s="7" t="s">
        <v>812</v>
      </c>
      <c r="E143" s="25">
        <v>1</v>
      </c>
      <c r="F143" s="30">
        <v>2279000</v>
      </c>
      <c r="G143" s="29">
        <v>0</v>
      </c>
      <c r="H143" s="30">
        <v>0</v>
      </c>
    </row>
    <row r="144" spans="1:10" x14ac:dyDescent="0.25">
      <c r="A144" s="31" t="s">
        <v>972</v>
      </c>
      <c r="B144" s="31" t="s">
        <v>972</v>
      </c>
      <c r="C144" s="25" t="s">
        <v>820</v>
      </c>
      <c r="D144" s="5" t="s">
        <v>821</v>
      </c>
      <c r="E144" s="25">
        <v>1</v>
      </c>
      <c r="F144" s="30">
        <v>1487000</v>
      </c>
      <c r="G144" s="29">
        <v>0</v>
      </c>
      <c r="H144" s="30">
        <v>0</v>
      </c>
      <c r="I144" s="47" t="s">
        <v>1007</v>
      </c>
      <c r="J144" s="48" t="s">
        <v>1007</v>
      </c>
    </row>
    <row r="145" spans="1:10" ht="15.75" thickBot="1" x14ac:dyDescent="0.3">
      <c r="A145" s="36" t="s">
        <v>972</v>
      </c>
      <c r="B145" s="36" t="s">
        <v>972</v>
      </c>
      <c r="C145" s="15" t="s">
        <v>824</v>
      </c>
      <c r="D145" s="24" t="s">
        <v>825</v>
      </c>
      <c r="E145" s="15">
        <v>1</v>
      </c>
      <c r="F145" s="35">
        <v>1116000</v>
      </c>
      <c r="G145" s="34">
        <v>0</v>
      </c>
      <c r="H145" s="35">
        <v>0</v>
      </c>
      <c r="I145" s="49" t="s">
        <v>1005</v>
      </c>
      <c r="J145" s="50" t="s">
        <v>1006</v>
      </c>
    </row>
    <row r="146" spans="1:10" ht="15.75" thickBot="1" x14ac:dyDescent="0.3">
      <c r="A146" s="10" t="s">
        <v>1002</v>
      </c>
      <c r="B146" s="10"/>
      <c r="C146" s="10"/>
      <c r="D146" s="10"/>
      <c r="E146" s="27">
        <f>SUM(E132:E145)</f>
        <v>39</v>
      </c>
      <c r="F146" s="26">
        <f>SUM(F132:F145)</f>
        <v>29651000</v>
      </c>
      <c r="G146" s="27">
        <f>SUM(G132:G145)</f>
        <v>40</v>
      </c>
      <c r="H146" s="26">
        <f>SUM(H132:H145)</f>
        <v>26513000</v>
      </c>
      <c r="I146" s="52">
        <f>(G146-E146)/E146</f>
        <v>2.564102564102564E-2</v>
      </c>
      <c r="J146" s="51">
        <f>(H146-F146)/F146</f>
        <v>-0.10583116926916461</v>
      </c>
    </row>
    <row r="147" spans="1:10" ht="15.75" thickBot="1" x14ac:dyDescent="0.3">
      <c r="A147" s="10" t="s">
        <v>993</v>
      </c>
      <c r="B147" s="10"/>
      <c r="C147" s="10"/>
      <c r="D147" s="10"/>
      <c r="E147" s="10"/>
      <c r="F147" s="10"/>
      <c r="G147" s="10"/>
      <c r="H147" s="10"/>
    </row>
    <row r="148" spans="1:10" x14ac:dyDescent="0.25">
      <c r="A148" s="32">
        <v>1</v>
      </c>
      <c r="B148" s="32">
        <v>1</v>
      </c>
      <c r="C148" s="32" t="s">
        <v>686</v>
      </c>
      <c r="D148" s="32" t="s">
        <v>687</v>
      </c>
      <c r="E148" s="32">
        <v>22</v>
      </c>
      <c r="F148" s="33">
        <v>25362000</v>
      </c>
      <c r="G148" s="32">
        <v>29</v>
      </c>
      <c r="H148" s="33">
        <v>28716000</v>
      </c>
    </row>
    <row r="149" spans="1:10" x14ac:dyDescent="0.25">
      <c r="A149" s="29">
        <v>5</v>
      </c>
      <c r="B149" s="29">
        <v>2</v>
      </c>
      <c r="C149" s="29" t="s">
        <v>694</v>
      </c>
      <c r="D149" s="29" t="s">
        <v>695</v>
      </c>
      <c r="E149" s="29">
        <v>18</v>
      </c>
      <c r="F149" s="30">
        <v>20268000</v>
      </c>
      <c r="G149" s="29">
        <v>17</v>
      </c>
      <c r="H149" s="30">
        <v>13103000</v>
      </c>
    </row>
    <row r="150" spans="1:10" x14ac:dyDescent="0.25">
      <c r="A150" s="29">
        <v>9</v>
      </c>
      <c r="B150" s="29">
        <v>3</v>
      </c>
      <c r="C150" s="29" t="s">
        <v>702</v>
      </c>
      <c r="D150" s="29" t="s">
        <v>703</v>
      </c>
      <c r="E150" s="29">
        <v>11</v>
      </c>
      <c r="F150" s="30">
        <v>16297000</v>
      </c>
      <c r="G150" s="29">
        <v>12</v>
      </c>
      <c r="H150" s="30">
        <v>13608000</v>
      </c>
    </row>
    <row r="151" spans="1:10" x14ac:dyDescent="0.25">
      <c r="A151" s="29">
        <v>14</v>
      </c>
      <c r="B151" s="29">
        <v>4</v>
      </c>
      <c r="C151" s="29" t="s">
        <v>720</v>
      </c>
      <c r="D151" s="29" t="s">
        <v>721</v>
      </c>
      <c r="E151" s="29">
        <v>6</v>
      </c>
      <c r="F151" s="30">
        <v>7574000</v>
      </c>
      <c r="G151" s="29">
        <v>8</v>
      </c>
      <c r="H151" s="30">
        <v>11229000</v>
      </c>
    </row>
    <row r="152" spans="1:10" x14ac:dyDescent="0.25">
      <c r="A152" s="29">
        <v>18</v>
      </c>
      <c r="B152" s="29">
        <v>5</v>
      </c>
      <c r="C152" s="29" t="s">
        <v>754</v>
      </c>
      <c r="D152" s="29" t="s">
        <v>755</v>
      </c>
      <c r="E152" s="29">
        <v>3</v>
      </c>
      <c r="F152" s="30">
        <v>2240000</v>
      </c>
      <c r="G152" s="29">
        <v>6</v>
      </c>
      <c r="H152" s="30">
        <v>8484000</v>
      </c>
    </row>
    <row r="153" spans="1:10" x14ac:dyDescent="0.25">
      <c r="A153" s="29">
        <v>26</v>
      </c>
      <c r="B153" s="29">
        <v>6</v>
      </c>
      <c r="C153" s="29" t="s">
        <v>723</v>
      </c>
      <c r="D153" s="29" t="s">
        <v>724</v>
      </c>
      <c r="E153" s="29">
        <v>6</v>
      </c>
      <c r="F153" s="30">
        <v>3259000</v>
      </c>
      <c r="G153" s="29">
        <v>5</v>
      </c>
      <c r="H153" s="30">
        <v>3220000</v>
      </c>
    </row>
    <row r="154" spans="1:10" x14ac:dyDescent="0.25">
      <c r="A154" s="29">
        <v>30</v>
      </c>
      <c r="B154" s="29">
        <v>7</v>
      </c>
      <c r="C154" s="29" t="s">
        <v>737</v>
      </c>
      <c r="D154" s="29" t="s">
        <v>738</v>
      </c>
      <c r="E154" s="29">
        <v>4</v>
      </c>
      <c r="F154" s="30">
        <v>3799000</v>
      </c>
      <c r="G154" s="29">
        <v>4</v>
      </c>
      <c r="H154" s="30">
        <v>2542000</v>
      </c>
    </row>
    <row r="155" spans="1:10" x14ac:dyDescent="0.25">
      <c r="A155" s="29">
        <v>33</v>
      </c>
      <c r="B155" s="29">
        <v>8</v>
      </c>
      <c r="C155" s="29" t="s">
        <v>722</v>
      </c>
      <c r="D155" s="29" t="s">
        <v>940</v>
      </c>
      <c r="E155" s="29">
        <v>6</v>
      </c>
      <c r="F155" s="30">
        <v>3768000</v>
      </c>
      <c r="G155" s="29">
        <v>3</v>
      </c>
      <c r="H155" s="30">
        <v>3441000</v>
      </c>
    </row>
    <row r="156" spans="1:10" x14ac:dyDescent="0.25">
      <c r="A156" s="29">
        <v>36</v>
      </c>
      <c r="B156" s="29">
        <v>9</v>
      </c>
      <c r="C156" s="29" t="s">
        <v>729</v>
      </c>
      <c r="D156" s="29" t="s">
        <v>730</v>
      </c>
      <c r="E156" s="29">
        <v>5</v>
      </c>
      <c r="F156" s="30">
        <v>4870000</v>
      </c>
      <c r="G156" s="29">
        <v>3</v>
      </c>
      <c r="H156" s="30">
        <v>2174000</v>
      </c>
    </row>
    <row r="157" spans="1:10" x14ac:dyDescent="0.25">
      <c r="A157" s="29">
        <v>39</v>
      </c>
      <c r="B157" s="29">
        <v>10</v>
      </c>
      <c r="C157" s="29" t="s">
        <v>767</v>
      </c>
      <c r="D157" s="29" t="s">
        <v>768</v>
      </c>
      <c r="E157" s="29">
        <v>3</v>
      </c>
      <c r="F157" s="30">
        <v>707000</v>
      </c>
      <c r="G157" s="29">
        <v>3</v>
      </c>
      <c r="H157" s="30">
        <v>1040000</v>
      </c>
    </row>
    <row r="158" spans="1:10" x14ac:dyDescent="0.25">
      <c r="A158" s="29">
        <v>48</v>
      </c>
      <c r="B158" s="29">
        <v>11</v>
      </c>
      <c r="C158" s="29" t="s">
        <v>742</v>
      </c>
      <c r="D158" s="29" t="s">
        <v>743</v>
      </c>
      <c r="E158" s="29">
        <v>4</v>
      </c>
      <c r="F158" s="30">
        <v>1800000</v>
      </c>
      <c r="G158" s="29">
        <v>2</v>
      </c>
      <c r="H158" s="30">
        <v>3483000</v>
      </c>
    </row>
    <row r="159" spans="1:10" x14ac:dyDescent="0.25">
      <c r="A159" s="29">
        <v>51</v>
      </c>
      <c r="B159" s="29">
        <v>12</v>
      </c>
      <c r="C159" s="29" t="s">
        <v>866</v>
      </c>
      <c r="D159" s="29" t="s">
        <v>273</v>
      </c>
      <c r="E159" s="29">
        <v>1</v>
      </c>
      <c r="F159" s="30">
        <v>278000</v>
      </c>
      <c r="G159" s="29">
        <v>2</v>
      </c>
      <c r="H159" s="30">
        <v>1997000</v>
      </c>
    </row>
    <row r="160" spans="1:10" x14ac:dyDescent="0.25">
      <c r="A160" s="29">
        <v>52</v>
      </c>
      <c r="B160" s="29">
        <v>13</v>
      </c>
      <c r="C160" s="29" t="s">
        <v>786</v>
      </c>
      <c r="D160" s="29" t="s">
        <v>787</v>
      </c>
      <c r="E160" s="29">
        <v>2</v>
      </c>
      <c r="F160" s="30">
        <v>1722000</v>
      </c>
      <c r="G160" s="29">
        <v>2</v>
      </c>
      <c r="H160" s="30">
        <v>1825000</v>
      </c>
    </row>
    <row r="161" spans="1:10" x14ac:dyDescent="0.25">
      <c r="A161" s="29">
        <v>57</v>
      </c>
      <c r="B161" s="29">
        <v>14</v>
      </c>
      <c r="C161" s="29" t="s">
        <v>760</v>
      </c>
      <c r="D161" s="29" t="s">
        <v>761</v>
      </c>
      <c r="E161" s="29">
        <v>3</v>
      </c>
      <c r="F161" s="30">
        <v>1501000</v>
      </c>
      <c r="G161" s="29">
        <v>2</v>
      </c>
      <c r="H161" s="30">
        <v>1356000</v>
      </c>
    </row>
    <row r="162" spans="1:10" x14ac:dyDescent="0.25">
      <c r="A162" s="29">
        <v>71</v>
      </c>
      <c r="B162" s="29">
        <v>15</v>
      </c>
      <c r="C162" s="29" t="s">
        <v>764</v>
      </c>
      <c r="D162" s="29" t="s">
        <v>765</v>
      </c>
      <c r="E162" s="29">
        <v>3</v>
      </c>
      <c r="F162" s="30">
        <v>1003000</v>
      </c>
      <c r="G162" s="29">
        <v>2</v>
      </c>
      <c r="H162" s="30">
        <v>387000</v>
      </c>
    </row>
    <row r="163" spans="1:10" x14ac:dyDescent="0.25">
      <c r="A163" s="29">
        <v>82</v>
      </c>
      <c r="B163" s="29">
        <v>16</v>
      </c>
      <c r="C163" s="29" t="s">
        <v>758</v>
      </c>
      <c r="D163" s="29" t="s">
        <v>759</v>
      </c>
      <c r="E163" s="29">
        <v>3</v>
      </c>
      <c r="F163" s="30">
        <v>1626000</v>
      </c>
      <c r="G163" s="29">
        <v>1</v>
      </c>
      <c r="H163" s="30">
        <v>935000</v>
      </c>
    </row>
    <row r="164" spans="1:10" x14ac:dyDescent="0.25">
      <c r="A164" s="29">
        <v>90</v>
      </c>
      <c r="B164" s="29">
        <v>17</v>
      </c>
      <c r="C164" s="29" t="s">
        <v>869</v>
      </c>
      <c r="D164" s="29" t="s">
        <v>938</v>
      </c>
      <c r="E164" s="29">
        <v>1</v>
      </c>
      <c r="F164" s="30">
        <v>239000</v>
      </c>
      <c r="G164" s="29">
        <v>1</v>
      </c>
      <c r="H164" s="30">
        <v>616000</v>
      </c>
    </row>
    <row r="165" spans="1:10" x14ac:dyDescent="0.25">
      <c r="A165" s="29">
        <v>95</v>
      </c>
      <c r="B165" s="29">
        <v>18</v>
      </c>
      <c r="C165" s="29" t="s">
        <v>868</v>
      </c>
      <c r="D165" s="29" t="s">
        <v>277</v>
      </c>
      <c r="E165" s="29">
        <v>1</v>
      </c>
      <c r="F165" s="30">
        <v>248000</v>
      </c>
      <c r="G165" s="29">
        <v>1</v>
      </c>
      <c r="H165" s="30">
        <v>463000</v>
      </c>
    </row>
    <row r="166" spans="1:10" x14ac:dyDescent="0.25">
      <c r="A166" s="29">
        <v>103</v>
      </c>
      <c r="B166" s="29">
        <v>19</v>
      </c>
      <c r="C166" s="29" t="s">
        <v>922</v>
      </c>
      <c r="D166" s="29" t="s">
        <v>961</v>
      </c>
      <c r="E166" s="29">
        <v>0</v>
      </c>
      <c r="F166" s="30">
        <v>0</v>
      </c>
      <c r="G166" s="29">
        <v>1</v>
      </c>
      <c r="H166" s="30">
        <v>381000</v>
      </c>
    </row>
    <row r="167" spans="1:10" x14ac:dyDescent="0.25">
      <c r="A167" s="29">
        <v>113</v>
      </c>
      <c r="B167" s="29">
        <v>20</v>
      </c>
      <c r="C167" s="29" t="s">
        <v>923</v>
      </c>
      <c r="D167" s="29" t="s">
        <v>924</v>
      </c>
      <c r="E167" s="29">
        <v>0</v>
      </c>
      <c r="F167" s="30">
        <v>0</v>
      </c>
      <c r="G167" s="29">
        <v>1</v>
      </c>
      <c r="H167" s="30">
        <v>207000</v>
      </c>
    </row>
    <row r="168" spans="1:10" ht="15.75" thickBot="1" x14ac:dyDescent="0.3">
      <c r="A168" s="31" t="s">
        <v>972</v>
      </c>
      <c r="B168" s="31" t="s">
        <v>972</v>
      </c>
      <c r="C168" s="29" t="s">
        <v>753</v>
      </c>
      <c r="D168" s="29" t="s">
        <v>984</v>
      </c>
      <c r="E168" s="29">
        <v>3</v>
      </c>
      <c r="F168" s="30">
        <v>2289000</v>
      </c>
      <c r="G168" s="29">
        <v>0</v>
      </c>
      <c r="H168" s="30">
        <v>0</v>
      </c>
    </row>
    <row r="169" spans="1:10" x14ac:dyDescent="0.25">
      <c r="A169" s="31" t="s">
        <v>972</v>
      </c>
      <c r="B169" s="31" t="s">
        <v>972</v>
      </c>
      <c r="C169" s="29" t="s">
        <v>800</v>
      </c>
      <c r="D169" s="5" t="s">
        <v>801</v>
      </c>
      <c r="E169" s="29">
        <v>2</v>
      </c>
      <c r="F169" s="30">
        <v>448000</v>
      </c>
      <c r="G169" s="29">
        <v>0</v>
      </c>
      <c r="H169" s="30">
        <v>0</v>
      </c>
      <c r="I169" s="47" t="s">
        <v>1007</v>
      </c>
      <c r="J169" s="48" t="s">
        <v>1007</v>
      </c>
    </row>
    <row r="170" spans="1:10" ht="15.75" thickBot="1" x14ac:dyDescent="0.3">
      <c r="A170" s="36" t="s">
        <v>972</v>
      </c>
      <c r="B170" s="36" t="s">
        <v>972</v>
      </c>
      <c r="C170" s="15" t="s">
        <v>845</v>
      </c>
      <c r="D170" s="24" t="s">
        <v>229</v>
      </c>
      <c r="E170" s="15">
        <v>1</v>
      </c>
      <c r="F170" s="35">
        <v>590000</v>
      </c>
      <c r="G170" s="34">
        <v>0</v>
      </c>
      <c r="H170" s="35">
        <v>0</v>
      </c>
      <c r="I170" s="49" t="s">
        <v>1005</v>
      </c>
      <c r="J170" s="50" t="s">
        <v>1006</v>
      </c>
    </row>
    <row r="171" spans="1:10" ht="15.75" thickBot="1" x14ac:dyDescent="0.3">
      <c r="A171" s="10" t="s">
        <v>1003</v>
      </c>
      <c r="B171" s="10"/>
      <c r="C171" s="10"/>
      <c r="D171" s="10"/>
      <c r="E171" s="27">
        <f>SUM(E148:E170)</f>
        <v>108</v>
      </c>
      <c r="F171" s="26">
        <f>SUM(F148:F170)</f>
        <v>99888000</v>
      </c>
      <c r="G171" s="27">
        <f>SUM(G148:G170)</f>
        <v>105</v>
      </c>
      <c r="H171" s="26">
        <f>SUM(H148:H170)</f>
        <v>99207000</v>
      </c>
      <c r="I171" s="52">
        <f>(G171-E171)/E171</f>
        <v>-2.7777777777777776E-2</v>
      </c>
      <c r="J171" s="51">
        <f>(H171-F171)/F171</f>
        <v>-6.8176357520422877E-3</v>
      </c>
    </row>
    <row r="172" spans="1:10" ht="15.75" thickBot="1" x14ac:dyDescent="0.3">
      <c r="A172" s="10" t="s">
        <v>994</v>
      </c>
      <c r="B172" s="10"/>
      <c r="C172" s="10"/>
      <c r="D172" s="10"/>
      <c r="E172" s="10"/>
      <c r="F172" s="10"/>
      <c r="G172" s="10"/>
      <c r="H172" s="10"/>
    </row>
    <row r="173" spans="1:10" x14ac:dyDescent="0.25">
      <c r="A173" s="32">
        <v>12</v>
      </c>
      <c r="B173" s="32">
        <v>1</v>
      </c>
      <c r="C173" s="32" t="s">
        <v>699</v>
      </c>
      <c r="D173" s="32" t="s">
        <v>41</v>
      </c>
      <c r="E173" s="32">
        <v>12</v>
      </c>
      <c r="F173" s="33">
        <v>7884000</v>
      </c>
      <c r="G173" s="32">
        <v>10</v>
      </c>
      <c r="H173" s="33">
        <v>7656000</v>
      </c>
    </row>
    <row r="174" spans="1:10" x14ac:dyDescent="0.25">
      <c r="A174" s="29">
        <v>27</v>
      </c>
      <c r="B174" s="29">
        <v>2</v>
      </c>
      <c r="C174" s="29" t="s">
        <v>709</v>
      </c>
      <c r="D174" s="29" t="s">
        <v>78</v>
      </c>
      <c r="E174" s="29">
        <v>8</v>
      </c>
      <c r="F174" s="30">
        <v>4653000</v>
      </c>
      <c r="G174" s="29">
        <v>5</v>
      </c>
      <c r="H174" s="30">
        <v>2895000</v>
      </c>
    </row>
    <row r="175" spans="1:10" x14ac:dyDescent="0.25">
      <c r="A175" s="29">
        <v>73</v>
      </c>
      <c r="B175" s="29">
        <v>3</v>
      </c>
      <c r="C175" s="29" t="s">
        <v>804</v>
      </c>
      <c r="D175" s="29" t="s">
        <v>264</v>
      </c>
      <c r="E175" s="29">
        <v>2</v>
      </c>
      <c r="F175" s="30">
        <v>303000</v>
      </c>
      <c r="G175" s="29">
        <v>2</v>
      </c>
      <c r="H175" s="30">
        <v>339000</v>
      </c>
    </row>
    <row r="176" spans="1:10" x14ac:dyDescent="0.25">
      <c r="A176" s="29">
        <v>76</v>
      </c>
      <c r="B176" s="29">
        <v>4</v>
      </c>
      <c r="C176" s="29" t="s">
        <v>780</v>
      </c>
      <c r="D176" s="29" t="s">
        <v>120</v>
      </c>
      <c r="E176" s="29">
        <v>2</v>
      </c>
      <c r="F176" s="30">
        <v>2505000</v>
      </c>
      <c r="G176" s="29">
        <v>1</v>
      </c>
      <c r="H176" s="30">
        <v>1920000</v>
      </c>
    </row>
    <row r="177" spans="1:10" x14ac:dyDescent="0.25">
      <c r="A177" s="29">
        <v>81</v>
      </c>
      <c r="B177" s="29">
        <v>5</v>
      </c>
      <c r="C177" s="29" t="s">
        <v>839</v>
      </c>
      <c r="D177" s="29" t="s">
        <v>840</v>
      </c>
      <c r="E177" s="29">
        <v>1</v>
      </c>
      <c r="F177" s="30">
        <v>702000</v>
      </c>
      <c r="G177" s="29">
        <v>1</v>
      </c>
      <c r="H177" s="30">
        <v>1132000</v>
      </c>
    </row>
    <row r="178" spans="1:10" x14ac:dyDescent="0.25">
      <c r="A178" s="29">
        <v>93</v>
      </c>
      <c r="B178" s="29">
        <v>6</v>
      </c>
      <c r="C178" s="29" t="s">
        <v>925</v>
      </c>
      <c r="D178" s="29" t="s">
        <v>945</v>
      </c>
      <c r="E178" s="29">
        <v>0</v>
      </c>
      <c r="F178" s="30">
        <v>0</v>
      </c>
      <c r="G178" s="29">
        <v>1</v>
      </c>
      <c r="H178" s="30">
        <v>517000</v>
      </c>
    </row>
    <row r="179" spans="1:10" ht="15.75" thickBot="1" x14ac:dyDescent="0.3">
      <c r="A179" s="29">
        <v>105</v>
      </c>
      <c r="B179" s="29">
        <v>7</v>
      </c>
      <c r="C179" s="29" t="s">
        <v>926</v>
      </c>
      <c r="D179" s="29" t="s">
        <v>927</v>
      </c>
      <c r="E179" s="29">
        <v>0</v>
      </c>
      <c r="F179" s="30">
        <v>0</v>
      </c>
      <c r="G179" s="29">
        <v>1</v>
      </c>
      <c r="H179" s="30">
        <v>377000</v>
      </c>
    </row>
    <row r="180" spans="1:10" x14ac:dyDescent="0.25">
      <c r="A180" s="31" t="s">
        <v>972</v>
      </c>
      <c r="B180" s="31" t="s">
        <v>972</v>
      </c>
      <c r="C180" s="29" t="s">
        <v>792</v>
      </c>
      <c r="D180" s="7" t="s">
        <v>935</v>
      </c>
      <c r="E180" s="29">
        <v>2</v>
      </c>
      <c r="F180" s="30">
        <v>1100000</v>
      </c>
      <c r="G180" s="29">
        <v>0</v>
      </c>
      <c r="H180" s="30">
        <v>0</v>
      </c>
      <c r="I180" s="47" t="s">
        <v>1007</v>
      </c>
      <c r="J180" s="48" t="s">
        <v>1007</v>
      </c>
    </row>
    <row r="181" spans="1:10" ht="15.75" thickBot="1" x14ac:dyDescent="0.3">
      <c r="A181" s="36" t="s">
        <v>972</v>
      </c>
      <c r="B181" s="36" t="s">
        <v>972</v>
      </c>
      <c r="C181" s="15" t="s">
        <v>850</v>
      </c>
      <c r="D181" s="24" t="s">
        <v>949</v>
      </c>
      <c r="E181" s="15">
        <v>1</v>
      </c>
      <c r="F181" s="35">
        <v>415000</v>
      </c>
      <c r="G181" s="34">
        <v>0</v>
      </c>
      <c r="H181" s="35">
        <v>0</v>
      </c>
      <c r="I181" s="49" t="s">
        <v>1005</v>
      </c>
      <c r="J181" s="50" t="s">
        <v>1006</v>
      </c>
    </row>
    <row r="182" spans="1:10" ht="15.75" thickBot="1" x14ac:dyDescent="0.3">
      <c r="A182" s="10" t="s">
        <v>1004</v>
      </c>
      <c r="B182" s="10"/>
      <c r="C182" s="10"/>
      <c r="D182" s="10"/>
      <c r="E182" s="27">
        <f>SUM(E173:E181)</f>
        <v>28</v>
      </c>
      <c r="F182" s="26">
        <f>SUM(F173:F181)</f>
        <v>17562000</v>
      </c>
      <c r="G182" s="27">
        <f>SUM(G173:G181)</f>
        <v>21</v>
      </c>
      <c r="H182" s="26">
        <f>SUM(H173:H181)</f>
        <v>14836000</v>
      </c>
      <c r="I182" s="52">
        <f>(G182-E182)/E182</f>
        <v>-0.25</v>
      </c>
      <c r="J182" s="51">
        <f>(H182-F182)/F182</f>
        <v>-0.15522150096799908</v>
      </c>
    </row>
  </sheetData>
  <sortState ref="A27:H35">
    <sortCondition descending="1" ref="G27:G35"/>
    <sortCondition descending="1" ref="H27:H35"/>
  </sortState>
  <mergeCells count="20">
    <mergeCell ref="A130:D130"/>
    <mergeCell ref="A146:D146"/>
    <mergeCell ref="A171:D171"/>
    <mergeCell ref="A182:D182"/>
    <mergeCell ref="A115:H115"/>
    <mergeCell ref="A131:H131"/>
    <mergeCell ref="A147:H147"/>
    <mergeCell ref="A172:H172"/>
    <mergeCell ref="A12:D12"/>
    <mergeCell ref="A25:D25"/>
    <mergeCell ref="A36:D36"/>
    <mergeCell ref="A62:D62"/>
    <mergeCell ref="A94:D94"/>
    <mergeCell ref="A114:D114"/>
    <mergeCell ref="A2:H2"/>
    <mergeCell ref="A13:H13"/>
    <mergeCell ref="A26:H26"/>
    <mergeCell ref="A37:H37"/>
    <mergeCell ref="A63:H63"/>
    <mergeCell ref="A95:H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2016-11-22T19:10:19Z</dcterms:modified>
</cp:coreProperties>
</file>