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an\Desktop\"/>
    </mc:Choice>
  </mc:AlternateContent>
  <bookViews>
    <workbookView xWindow="0" yWindow="0" windowWidth="23040" windowHeight="9408"/>
  </bookViews>
  <sheets>
    <sheet name="Individual and Team Sco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1" i="1" l="1"/>
  <c r="P41" i="1"/>
  <c r="S41" i="1" s="1"/>
  <c r="T41" i="1" s="1"/>
  <c r="O40" i="1"/>
  <c r="P40" i="1"/>
  <c r="S40" i="1" s="1"/>
  <c r="T40" i="1" s="1"/>
  <c r="O4" i="1" l="1"/>
  <c r="P4" i="1"/>
  <c r="S4" i="1" s="1"/>
  <c r="T4" i="1" s="1"/>
  <c r="O5" i="1"/>
  <c r="P5" i="1"/>
  <c r="S5" i="1" s="1"/>
  <c r="T5" i="1" s="1"/>
  <c r="O6" i="1"/>
  <c r="P6" i="1"/>
  <c r="S6" i="1" s="1"/>
  <c r="T6" i="1" s="1"/>
  <c r="O7" i="1"/>
  <c r="P7" i="1"/>
  <c r="S7" i="1" s="1"/>
  <c r="T7" i="1" s="1"/>
  <c r="O8" i="1"/>
  <c r="P8" i="1"/>
  <c r="S8" i="1" s="1"/>
  <c r="T8" i="1" s="1"/>
  <c r="O11" i="1"/>
  <c r="O12" i="1"/>
  <c r="P12" i="1"/>
  <c r="S12" i="1" s="1"/>
  <c r="T12" i="1" s="1"/>
  <c r="O13" i="1"/>
  <c r="P13" i="1"/>
  <c r="S13" i="1" s="1"/>
  <c r="T13" i="1" s="1"/>
  <c r="O14" i="1"/>
  <c r="P14" i="1"/>
  <c r="S14" i="1" s="1"/>
  <c r="T14" i="1" s="1"/>
  <c r="O15" i="1"/>
  <c r="P15" i="1"/>
  <c r="S15" i="1" s="1"/>
  <c r="T15" i="1" s="1"/>
  <c r="O16" i="1"/>
  <c r="P16" i="1"/>
  <c r="S16" i="1" s="1"/>
  <c r="T16" i="1" s="1"/>
  <c r="O17" i="1"/>
  <c r="P17" i="1"/>
  <c r="S17" i="1" s="1"/>
  <c r="T17" i="1" s="1"/>
  <c r="O18" i="1"/>
  <c r="O19" i="1"/>
  <c r="O20" i="1"/>
  <c r="P20" i="1"/>
  <c r="S20" i="1" s="1"/>
  <c r="T20" i="1" s="1"/>
  <c r="O21" i="1"/>
  <c r="P21" i="1"/>
  <c r="S21" i="1" s="1"/>
  <c r="T21" i="1" s="1"/>
  <c r="O22" i="1"/>
  <c r="P22" i="1"/>
  <c r="S22" i="1" s="1"/>
  <c r="T22" i="1" s="1"/>
  <c r="O23" i="1"/>
  <c r="P23" i="1"/>
  <c r="S23" i="1" s="1"/>
  <c r="T23" i="1" s="1"/>
  <c r="O24" i="1"/>
  <c r="P24" i="1"/>
  <c r="S24" i="1" s="1"/>
  <c r="T24" i="1" s="1"/>
  <c r="O25" i="1"/>
  <c r="P25" i="1"/>
  <c r="S25" i="1" s="1"/>
  <c r="T25" i="1" s="1"/>
  <c r="O26" i="1"/>
  <c r="O27" i="1"/>
  <c r="O28" i="1"/>
  <c r="P28" i="1"/>
  <c r="S28" i="1" s="1"/>
  <c r="T28" i="1" s="1"/>
  <c r="O29" i="1"/>
  <c r="P29" i="1"/>
  <c r="S29" i="1" s="1"/>
  <c r="T29" i="1" s="1"/>
  <c r="O34" i="1"/>
  <c r="O30" i="1"/>
  <c r="P30" i="1"/>
  <c r="S30" i="1" s="1"/>
  <c r="T30" i="1" s="1"/>
  <c r="O31" i="1"/>
  <c r="P31" i="1"/>
  <c r="S31" i="1" s="1"/>
  <c r="T31" i="1" s="1"/>
  <c r="O32" i="1"/>
  <c r="O33" i="1"/>
  <c r="O35" i="1"/>
  <c r="O36" i="1"/>
  <c r="P36" i="1"/>
  <c r="S36" i="1" s="1"/>
  <c r="T36" i="1" s="1"/>
  <c r="O37" i="1"/>
  <c r="P37" i="1"/>
  <c r="S37" i="1" s="1"/>
  <c r="T37" i="1" s="1"/>
  <c r="O38" i="1"/>
  <c r="P38" i="1"/>
  <c r="S38" i="1" s="1"/>
  <c r="T38" i="1" s="1"/>
  <c r="O39" i="1"/>
  <c r="P39" i="1"/>
  <c r="S39" i="1" s="1"/>
  <c r="T39" i="1" s="1"/>
  <c r="O42" i="1"/>
  <c r="O43" i="1"/>
  <c r="O44" i="1"/>
  <c r="O45" i="1"/>
  <c r="P45" i="1"/>
  <c r="S45" i="1" s="1"/>
  <c r="T45" i="1" s="1"/>
  <c r="O46" i="1"/>
  <c r="P46" i="1"/>
  <c r="S46" i="1" s="1"/>
  <c r="T46" i="1" s="1"/>
  <c r="O47" i="1"/>
  <c r="P47" i="1"/>
  <c r="S47" i="1" s="1"/>
  <c r="T47" i="1" s="1"/>
  <c r="O48" i="1"/>
  <c r="P48" i="1"/>
  <c r="S48" i="1" s="1"/>
  <c r="T48" i="1" s="1"/>
  <c r="O49" i="1"/>
  <c r="P49" i="1"/>
  <c r="S49" i="1" s="1"/>
  <c r="T49" i="1" s="1"/>
  <c r="O50" i="1"/>
  <c r="O51" i="1"/>
  <c r="O52" i="1"/>
  <c r="O53" i="1"/>
  <c r="O54" i="1"/>
  <c r="O55" i="1"/>
  <c r="O56" i="1"/>
  <c r="O57" i="1"/>
  <c r="P57" i="1"/>
  <c r="S57" i="1" s="1"/>
  <c r="T57" i="1" s="1"/>
  <c r="O58" i="1"/>
  <c r="P58" i="1"/>
  <c r="S58" i="1" s="1"/>
  <c r="T58" i="1" s="1"/>
  <c r="O59" i="1"/>
  <c r="P59" i="1"/>
  <c r="S59" i="1" s="1"/>
  <c r="T59" i="1" s="1"/>
  <c r="O60" i="1"/>
  <c r="P60" i="1"/>
  <c r="S60" i="1" s="1"/>
  <c r="T60" i="1" s="1"/>
  <c r="O62" i="1"/>
  <c r="O61" i="1"/>
  <c r="P61" i="1"/>
  <c r="S61" i="1" s="1"/>
  <c r="T61" i="1" s="1"/>
  <c r="O65" i="1"/>
  <c r="O66" i="1"/>
  <c r="O64" i="1"/>
  <c r="O63" i="1"/>
  <c r="O67" i="1"/>
  <c r="O68" i="1"/>
  <c r="P68" i="1"/>
  <c r="S68" i="1" s="1"/>
  <c r="T68" i="1" s="1"/>
  <c r="O69" i="1"/>
  <c r="P69" i="1"/>
  <c r="S69" i="1" s="1"/>
  <c r="T69" i="1" s="1"/>
  <c r="O70" i="1"/>
  <c r="P70" i="1"/>
  <c r="S70" i="1" s="1"/>
  <c r="T70" i="1" s="1"/>
  <c r="O71" i="1"/>
  <c r="P71" i="1"/>
  <c r="S71" i="1" s="1"/>
  <c r="T71" i="1" s="1"/>
  <c r="O72" i="1"/>
  <c r="O73" i="1"/>
  <c r="O74" i="1"/>
  <c r="O75" i="1"/>
  <c r="O76" i="1"/>
  <c r="P76" i="1"/>
  <c r="S76" i="1" s="1"/>
  <c r="T76" i="1" s="1"/>
  <c r="O77" i="1"/>
  <c r="O78" i="1"/>
  <c r="O79" i="1"/>
  <c r="O80" i="1"/>
  <c r="O81" i="1"/>
  <c r="O82" i="1"/>
  <c r="O83" i="1"/>
  <c r="P83" i="1"/>
  <c r="S83" i="1" s="1"/>
  <c r="T83" i="1" s="1"/>
  <c r="O84" i="1"/>
  <c r="P84" i="1"/>
  <c r="S84" i="1" s="1"/>
  <c r="T84" i="1" s="1"/>
  <c r="O85" i="1"/>
  <c r="P85" i="1"/>
  <c r="S85" i="1" s="1"/>
  <c r="T85" i="1" s="1"/>
  <c r="O86" i="1"/>
  <c r="P86" i="1"/>
  <c r="S86" i="1" s="1"/>
  <c r="T86" i="1" s="1"/>
  <c r="O87" i="1"/>
  <c r="P87" i="1"/>
  <c r="S87" i="1" s="1"/>
  <c r="T87" i="1" s="1"/>
  <c r="O88" i="1"/>
  <c r="P88" i="1"/>
  <c r="S88" i="1" s="1"/>
  <c r="T88" i="1" s="1"/>
  <c r="O89" i="1"/>
  <c r="O90" i="1"/>
  <c r="O91" i="1"/>
  <c r="O3" i="1"/>
  <c r="P3" i="1" l="1"/>
  <c r="S3" i="1" s="1"/>
  <c r="T3" i="1" s="1"/>
  <c r="O2" i="1" l="1"/>
</calcChain>
</file>

<file path=xl/sharedStrings.xml><?xml version="1.0" encoding="utf-8"?>
<sst xmlns="http://schemas.openxmlformats.org/spreadsheetml/2006/main" count="244" uniqueCount="120">
  <si>
    <t>Dickinson</t>
  </si>
  <si>
    <t>Jamestown</t>
  </si>
  <si>
    <t>Mandan</t>
  </si>
  <si>
    <t>Minot</t>
  </si>
  <si>
    <t>Williston</t>
  </si>
  <si>
    <t>Mandan Invite
Prairie West</t>
  </si>
  <si>
    <t>Williston Invite
Links of ND</t>
  </si>
  <si>
    <t>Turtle Mt. Invite
Garden Gate</t>
  </si>
  <si>
    <t>Dickinson Invite
Heart River</t>
  </si>
  <si>
    <t>East West Day 2
Jamestown Country Club</t>
  </si>
  <si>
    <t xml:space="preserve">Century </t>
  </si>
  <si>
    <t xml:space="preserve">Bismarck </t>
  </si>
  <si>
    <t>Legacy</t>
  </si>
  <si>
    <t>Bismarck</t>
  </si>
  <si>
    <t>AVERAGE</t>
  </si>
  <si>
    <t>School</t>
  </si>
  <si>
    <t>Golfer</t>
  </si>
  <si>
    <t>Grade</t>
  </si>
  <si>
    <t>STATE QUALIFIER
thru individual 
qualifier</t>
  </si>
  <si>
    <t>Scores Thrown Out</t>
  </si>
  <si>
    <t>St. Mary's</t>
  </si>
  <si>
    <t>Turtle Mt.</t>
  </si>
  <si>
    <t>Jaci Jones</t>
  </si>
  <si>
    <t>Becca Tschetter</t>
  </si>
  <si>
    <t>Alyssa Zachrison</t>
  </si>
  <si>
    <t>Kaleigh Carmichael</t>
  </si>
  <si>
    <t>Riley Crothers</t>
  </si>
  <si>
    <t>Riley Ball</t>
  </si>
  <si>
    <t>Grace Stroh</t>
  </si>
  <si>
    <t>Abby Schmidt</t>
  </si>
  <si>
    <t>Deona Roehrich</t>
  </si>
  <si>
    <t>Kyra Vogel</t>
  </si>
  <si>
    <t>Kate Mongeon</t>
  </si>
  <si>
    <t>Ava Kalanek</t>
  </si>
  <si>
    <t>Gracie Werner</t>
  </si>
  <si>
    <t>Leah Herbel</t>
  </si>
  <si>
    <t>Hannah Herbel</t>
  </si>
  <si>
    <t>Avery LaFountain</t>
  </si>
  <si>
    <t>Chesni Strand</t>
  </si>
  <si>
    <t>Bella Dobrinski</t>
  </si>
  <si>
    <t>Kya Guidinger</t>
  </si>
  <si>
    <t>Cora Wolsky</t>
  </si>
  <si>
    <t>Sydney Berg</t>
  </si>
  <si>
    <t>Taryn Trueblood</t>
  </si>
  <si>
    <t>Minot Invite
Vardon CC</t>
  </si>
  <si>
    <t>Lola Homiston</t>
  </si>
  <si>
    <t>Hazel Emter</t>
  </si>
  <si>
    <t>Shelby Steier</t>
  </si>
  <si>
    <t>Anna German</t>
  </si>
  <si>
    <t>Taylor Kautzman</t>
  </si>
  <si>
    <t>Watford City</t>
  </si>
  <si>
    <t>State Day 1
Jamestown</t>
  </si>
  <si>
    <t>State Day 2
Jamestown</t>
  </si>
  <si>
    <t>Bria Nieswaag</t>
  </si>
  <si>
    <t>Erin Jahner</t>
  </si>
  <si>
    <t>Hannah Hellman</t>
  </si>
  <si>
    <t>Kiera Oukrop</t>
  </si>
  <si>
    <t>Tegan Graham</t>
  </si>
  <si>
    <t>Brooke Hollar</t>
  </si>
  <si>
    <t>Madison Lein</t>
  </si>
  <si>
    <t>Katelyn Vogel</t>
  </si>
  <si>
    <t>Paige Breuer</t>
  </si>
  <si>
    <t>Carrie Carmichael</t>
  </si>
  <si>
    <t>Maddison Miller</t>
  </si>
  <si>
    <t>Regan Braun</t>
  </si>
  <si>
    <t>Anna Heuttl</t>
  </si>
  <si>
    <t>Avery Falcon</t>
  </si>
  <si>
    <t>Renea Dokken</t>
  </si>
  <si>
    <t>Caris Andrisen</t>
  </si>
  <si>
    <t>Savanah Brintnell</t>
  </si>
  <si>
    <t>Alyssa Hagerott</t>
  </si>
  <si>
    <t>Averi Bradley</t>
  </si>
  <si>
    <t>Aysia Mettler</t>
  </si>
  <si>
    <t>Rachel Hallendorff</t>
  </si>
  <si>
    <t>Suzzy Kojin</t>
  </si>
  <si>
    <t>Ruby Heydt</t>
  </si>
  <si>
    <t>Sam Grasser</t>
  </si>
  <si>
    <t>Abigail Goettle</t>
  </si>
  <si>
    <t>Jordan Harris</t>
  </si>
  <si>
    <t>Estelle Coghlan</t>
  </si>
  <si>
    <t>Grace LeFevre</t>
  </si>
  <si>
    <t>Addison Sorenson</t>
  </si>
  <si>
    <t>Alyssa Zachmeier</t>
  </si>
  <si>
    <t>Red River</t>
  </si>
  <si>
    <t>Shanley</t>
  </si>
  <si>
    <t>Sheyenne</t>
  </si>
  <si>
    <t>Fargo South</t>
  </si>
  <si>
    <t>Fargo North</t>
  </si>
  <si>
    <t>Wahpeton</t>
  </si>
  <si>
    <t>West Fargo</t>
  </si>
  <si>
    <t>Davies</t>
  </si>
  <si>
    <t>GF Central</t>
  </si>
  <si>
    <t>Kate LeMoine</t>
  </si>
  <si>
    <t xml:space="preserve">Deona Roehrich </t>
  </si>
  <si>
    <t xml:space="preserve">Mandan </t>
  </si>
  <si>
    <t xml:space="preserve">St Mary's </t>
  </si>
  <si>
    <t>Julia Wald</t>
  </si>
  <si>
    <t>Century</t>
  </si>
  <si>
    <t>East West Top Individuals</t>
  </si>
  <si>
    <t>Lily Bredmeier</t>
  </si>
  <si>
    <t>Lexi LaFramboise</t>
  </si>
  <si>
    <t>Natashia Tesky</t>
  </si>
  <si>
    <t>Sydney Gerhart</t>
  </si>
  <si>
    <t>Hailey Vader</t>
  </si>
  <si>
    <t>NA</t>
  </si>
  <si>
    <t>East West Teams</t>
  </si>
  <si>
    <t>Avery Belland</t>
  </si>
  <si>
    <t>Aliyah Iverson</t>
  </si>
  <si>
    <t>Anne Hulst</t>
  </si>
  <si>
    <t>Alli Hulst</t>
  </si>
  <si>
    <t>Cali Wilson</t>
  </si>
  <si>
    <t>Isabel LeFevre</t>
  </si>
  <si>
    <t>St Marys Invite 
Riverwood</t>
  </si>
  <si>
    <t>Century Invite
Tom O'Leary</t>
  </si>
  <si>
    <t>Regional
Williston</t>
  </si>
  <si>
    <t>WD</t>
  </si>
  <si>
    <t>DQ</t>
  </si>
  <si>
    <t>Olivia Sorlie</t>
  </si>
  <si>
    <t>ADJUSTED AVERAGE
BEST 6 of 8 SCORES</t>
  </si>
  <si>
    <t>Barbara Dickhut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</si>
</sst>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b/>
      <u/>
      <sz val="24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name val="Calibri"/>
      <family val="2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textRotation="90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textRotation="90" wrapText="1"/>
    </xf>
    <xf numFmtId="0" fontId="6" fillId="2" borderId="1" xfId="0" applyFont="1" applyFill="1" applyBorder="1" applyAlignment="1">
      <alignment horizontal="center" textRotation="90" wrapText="1"/>
    </xf>
    <xf numFmtId="0" fontId="7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textRotation="90"/>
    </xf>
    <xf numFmtId="0" fontId="2" fillId="0" borderId="0" xfId="0" applyFont="1" applyAlignment="1">
      <alignment textRotation="90"/>
    </xf>
    <xf numFmtId="2" fontId="5" fillId="2" borderId="1" xfId="0" applyNumberFormat="1" applyFont="1" applyFill="1" applyBorder="1" applyAlignment="1">
      <alignment horizontal="center"/>
    </xf>
    <xf numFmtId="0" fontId="7" fillId="2" borderId="1" xfId="0" applyFont="1" applyFill="1" applyBorder="1"/>
    <xf numFmtId="2" fontId="2" fillId="2" borderId="1" xfId="0" applyNumberFormat="1" applyFont="1" applyFill="1" applyBorder="1"/>
    <xf numFmtId="0" fontId="7" fillId="0" borderId="0" xfId="0" applyFont="1"/>
    <xf numFmtId="0" fontId="2" fillId="0" borderId="1" xfId="0" applyFont="1" applyBorder="1" applyAlignment="1"/>
    <xf numFmtId="0" fontId="2" fillId="0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2" fontId="2" fillId="0" borderId="1" xfId="0" applyNumberFormat="1" applyFont="1" applyBorder="1"/>
    <xf numFmtId="0" fontId="2" fillId="0" borderId="1" xfId="0" applyFont="1" applyFill="1" applyBorder="1"/>
    <xf numFmtId="0" fontId="2" fillId="0" borderId="0" xfId="0" applyFont="1"/>
    <xf numFmtId="0" fontId="1" fillId="0" borderId="0" xfId="0" applyFont="1" applyFill="1"/>
    <xf numFmtId="0" fontId="2" fillId="0" borderId="1" xfId="0" applyFont="1" applyBorder="1" applyAlignment="1">
      <alignment horizontal="left"/>
    </xf>
    <xf numFmtId="0" fontId="5" fillId="0" borderId="0" xfId="0" applyFont="1" applyFill="1"/>
    <xf numFmtId="0" fontId="2" fillId="2" borderId="1" xfId="0" applyFont="1" applyFill="1" applyBorder="1"/>
    <xf numFmtId="0" fontId="2" fillId="0" borderId="1" xfId="0" applyFont="1" applyBorder="1"/>
    <xf numFmtId="0" fontId="2" fillId="0" borderId="0" xfId="0" applyFont="1" applyBorder="1" applyAlignme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2" fontId="2" fillId="0" borderId="0" xfId="0" applyNumberFormat="1" applyFont="1"/>
    <xf numFmtId="0" fontId="5" fillId="3" borderId="1" xfId="0" applyFont="1" applyFill="1" applyBorder="1" applyAlignment="1">
      <alignment horizontal="center" textRotation="90" wrapText="1"/>
    </xf>
    <xf numFmtId="0" fontId="9" fillId="0" borderId="1" xfId="0" applyFont="1" applyBorder="1"/>
    <xf numFmtId="0" fontId="2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/>
    <xf numFmtId="0" fontId="2" fillId="0" borderId="1" xfId="0" applyFont="1" applyFill="1" applyBorder="1" applyAlignment="1"/>
    <xf numFmtId="0" fontId="1" fillId="5" borderId="1" xfId="0" applyFont="1" applyFill="1" applyBorder="1"/>
    <xf numFmtId="0" fontId="2" fillId="5" borderId="1" xfId="0" applyFont="1" applyFill="1" applyBorder="1"/>
    <xf numFmtId="0" fontId="2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FF"/>
      <color rgb="FFF8F573"/>
      <color rgb="FFE80848"/>
      <color rgb="FF28DF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5"/>
  <sheetViews>
    <sheetView tabSelected="1" zoomScaleNormal="100" workbookViewId="0">
      <selection activeCell="K87" sqref="K87"/>
    </sheetView>
  </sheetViews>
  <sheetFormatPr defaultColWidth="9.109375" defaultRowHeight="14.4" x14ac:dyDescent="0.3"/>
  <cols>
    <col min="1" max="1" width="15.44140625" style="26" bestFit="1" customWidth="1"/>
    <col min="2" max="2" width="17.6640625" style="27" customWidth="1"/>
    <col min="3" max="14" width="6.33203125" style="28" customWidth="1"/>
    <col min="15" max="15" width="10" style="29" bestFit="1" customWidth="1"/>
    <col min="16" max="16" width="21.88671875" style="20" customWidth="1"/>
    <col min="17" max="19" width="9.109375" style="20"/>
    <col min="20" max="20" width="9.109375" style="30"/>
    <col min="21" max="16384" width="9.109375" style="20"/>
  </cols>
  <sheetData>
    <row r="1" spans="1:20" s="10" customFormat="1" ht="127.95" customHeight="1" x14ac:dyDescent="0.4">
      <c r="A1" s="4" t="s">
        <v>15</v>
      </c>
      <c r="B1" s="4" t="s">
        <v>16</v>
      </c>
      <c r="C1" s="5" t="s">
        <v>17</v>
      </c>
      <c r="D1" s="6" t="s">
        <v>7</v>
      </c>
      <c r="E1" s="6" t="s">
        <v>9</v>
      </c>
      <c r="F1" s="6" t="s">
        <v>8</v>
      </c>
      <c r="G1" s="6" t="s">
        <v>5</v>
      </c>
      <c r="H1" s="6" t="s">
        <v>113</v>
      </c>
      <c r="I1" s="6" t="s">
        <v>112</v>
      </c>
      <c r="J1" s="6" t="s">
        <v>44</v>
      </c>
      <c r="K1" s="31" t="s">
        <v>6</v>
      </c>
      <c r="L1" s="31" t="s">
        <v>114</v>
      </c>
      <c r="M1" s="6" t="s">
        <v>51</v>
      </c>
      <c r="N1" s="6" t="s">
        <v>52</v>
      </c>
      <c r="O1" s="7" t="s">
        <v>14</v>
      </c>
      <c r="P1" s="8" t="s">
        <v>18</v>
      </c>
      <c r="Q1" s="41" t="s">
        <v>19</v>
      </c>
      <c r="R1" s="41"/>
      <c r="S1" s="9"/>
      <c r="T1" s="6" t="s">
        <v>118</v>
      </c>
    </row>
    <row r="2" spans="1:20" s="14" customFormat="1" ht="19.2" customHeight="1" x14ac:dyDescent="0.4">
      <c r="A2" s="1" t="s">
        <v>13</v>
      </c>
      <c r="B2" s="1" t="s">
        <v>13</v>
      </c>
      <c r="C2" s="2"/>
      <c r="D2" s="2">
        <v>385</v>
      </c>
      <c r="E2" s="2">
        <v>381</v>
      </c>
      <c r="F2" s="2">
        <v>398</v>
      </c>
      <c r="G2" s="2">
        <v>381</v>
      </c>
      <c r="H2" s="2">
        <v>401</v>
      </c>
      <c r="I2" s="2">
        <v>371</v>
      </c>
      <c r="J2" s="2"/>
      <c r="K2" s="2"/>
      <c r="L2" s="2"/>
      <c r="M2" s="2"/>
      <c r="N2" s="2"/>
      <c r="O2" s="11">
        <f t="shared" ref="O2:O8" si="0">AVERAGE(D2:N2)</f>
        <v>386.16666666666669</v>
      </c>
      <c r="P2" s="12"/>
      <c r="Q2" s="12"/>
      <c r="R2" s="12"/>
      <c r="S2" s="12"/>
      <c r="T2" s="13"/>
    </row>
    <row r="3" spans="1:20" ht="19.2" customHeight="1" x14ac:dyDescent="0.3">
      <c r="A3" s="15" t="s">
        <v>11</v>
      </c>
      <c r="B3" s="16" t="s">
        <v>28</v>
      </c>
      <c r="C3" s="17">
        <v>10</v>
      </c>
      <c r="D3" s="33">
        <v>88</v>
      </c>
      <c r="E3" s="33">
        <v>86</v>
      </c>
      <c r="F3" s="40">
        <v>90</v>
      </c>
      <c r="G3" s="33">
        <v>89</v>
      </c>
      <c r="H3" s="40">
        <v>93</v>
      </c>
      <c r="I3" s="33">
        <v>91</v>
      </c>
      <c r="J3" s="3"/>
      <c r="K3" s="3"/>
      <c r="L3" s="3"/>
      <c r="M3" s="3"/>
      <c r="N3" s="3"/>
      <c r="O3" s="11">
        <f t="shared" si="0"/>
        <v>89.5</v>
      </c>
      <c r="P3" s="18">
        <f t="shared" ref="P3:P8" si="1">SUM(D3:K3)</f>
        <v>537</v>
      </c>
      <c r="Q3" s="19">
        <v>93</v>
      </c>
      <c r="R3" s="19">
        <v>90</v>
      </c>
      <c r="S3" s="18">
        <f t="shared" ref="S3:S8" si="2">P3-Q3-R3</f>
        <v>354</v>
      </c>
      <c r="T3" s="18">
        <f t="shared" ref="T3:T8" si="3">S3/3</f>
        <v>118</v>
      </c>
    </row>
    <row r="4" spans="1:20" ht="19.2" customHeight="1" x14ac:dyDescent="0.3">
      <c r="A4" s="15" t="s">
        <v>11</v>
      </c>
      <c r="B4" s="16" t="s">
        <v>34</v>
      </c>
      <c r="C4" s="17">
        <v>12</v>
      </c>
      <c r="D4" s="40"/>
      <c r="E4" s="3">
        <v>106</v>
      </c>
      <c r="F4" s="40">
        <v>110</v>
      </c>
      <c r="G4" s="33">
        <v>97</v>
      </c>
      <c r="H4" s="33">
        <v>97</v>
      </c>
      <c r="I4" s="3">
        <v>101</v>
      </c>
      <c r="J4" s="3"/>
      <c r="K4" s="3"/>
      <c r="L4" s="3"/>
      <c r="M4" s="3"/>
      <c r="N4" s="3"/>
      <c r="O4" s="11">
        <f t="shared" si="0"/>
        <v>102.2</v>
      </c>
      <c r="P4" s="18">
        <f t="shared" si="1"/>
        <v>511</v>
      </c>
      <c r="Q4" s="19"/>
      <c r="R4" s="19">
        <v>110</v>
      </c>
      <c r="S4" s="18">
        <f t="shared" si="2"/>
        <v>401</v>
      </c>
      <c r="T4" s="18">
        <f t="shared" si="3"/>
        <v>133.66666666666666</v>
      </c>
    </row>
    <row r="5" spans="1:20" ht="19.2" customHeight="1" x14ac:dyDescent="0.3">
      <c r="A5" s="15" t="s">
        <v>11</v>
      </c>
      <c r="B5" s="16" t="s">
        <v>48</v>
      </c>
      <c r="C5" s="17">
        <v>12</v>
      </c>
      <c r="D5" s="40"/>
      <c r="E5" s="3">
        <v>112</v>
      </c>
      <c r="F5" s="40"/>
      <c r="G5" s="3">
        <v>110</v>
      </c>
      <c r="H5" s="33">
        <v>108</v>
      </c>
      <c r="I5" s="33">
        <v>94</v>
      </c>
      <c r="J5" s="3"/>
      <c r="K5" s="3"/>
      <c r="L5" s="3"/>
      <c r="M5" s="3"/>
      <c r="N5" s="3"/>
      <c r="O5" s="11">
        <f t="shared" si="0"/>
        <v>106</v>
      </c>
      <c r="P5" s="18">
        <f t="shared" si="1"/>
        <v>424</v>
      </c>
      <c r="Q5" s="19"/>
      <c r="R5" s="19"/>
      <c r="S5" s="18">
        <f t="shared" si="2"/>
        <v>424</v>
      </c>
      <c r="T5" s="18">
        <f t="shared" si="3"/>
        <v>141.33333333333334</v>
      </c>
    </row>
    <row r="6" spans="1:20" ht="19.2" customHeight="1" x14ac:dyDescent="0.3">
      <c r="A6" s="15" t="s">
        <v>11</v>
      </c>
      <c r="B6" s="16" t="s">
        <v>49</v>
      </c>
      <c r="C6" s="17">
        <v>10</v>
      </c>
      <c r="D6" s="33">
        <v>99</v>
      </c>
      <c r="E6" s="33">
        <v>94</v>
      </c>
      <c r="F6" s="40">
        <v>100</v>
      </c>
      <c r="G6" s="33">
        <v>97</v>
      </c>
      <c r="H6" s="40">
        <v>103</v>
      </c>
      <c r="I6" s="33">
        <v>92</v>
      </c>
      <c r="J6" s="3"/>
      <c r="K6" s="3"/>
      <c r="L6" s="3"/>
      <c r="M6" s="3"/>
      <c r="N6" s="3"/>
      <c r="O6" s="11">
        <f t="shared" si="0"/>
        <v>97.5</v>
      </c>
      <c r="P6" s="18">
        <f t="shared" si="1"/>
        <v>585</v>
      </c>
      <c r="Q6" s="19">
        <v>103</v>
      </c>
      <c r="R6" s="19">
        <v>100</v>
      </c>
      <c r="S6" s="18">
        <f t="shared" si="2"/>
        <v>382</v>
      </c>
      <c r="T6" s="18">
        <f t="shared" si="3"/>
        <v>127.33333333333333</v>
      </c>
    </row>
    <row r="7" spans="1:20" ht="19.2" customHeight="1" x14ac:dyDescent="0.3">
      <c r="A7" s="15" t="s">
        <v>11</v>
      </c>
      <c r="B7" s="16" t="s">
        <v>60</v>
      </c>
      <c r="C7" s="17">
        <v>10</v>
      </c>
      <c r="D7" s="33">
        <v>98</v>
      </c>
      <c r="E7" s="40">
        <v>104</v>
      </c>
      <c r="F7" s="3">
        <v>126</v>
      </c>
      <c r="G7" s="33">
        <v>98</v>
      </c>
      <c r="H7" s="40" t="s">
        <v>116</v>
      </c>
      <c r="I7" s="33">
        <v>94</v>
      </c>
      <c r="J7" s="3"/>
      <c r="K7" s="3"/>
      <c r="L7" s="3"/>
      <c r="M7" s="3"/>
      <c r="N7" s="3"/>
      <c r="O7" s="11">
        <f t="shared" si="0"/>
        <v>104</v>
      </c>
      <c r="P7" s="18">
        <f t="shared" si="1"/>
        <v>520</v>
      </c>
      <c r="Q7" s="19"/>
      <c r="R7" s="19">
        <v>104</v>
      </c>
      <c r="S7" s="18">
        <f t="shared" si="2"/>
        <v>416</v>
      </c>
      <c r="T7" s="18">
        <f t="shared" si="3"/>
        <v>138.66666666666666</v>
      </c>
    </row>
    <row r="8" spans="1:20" ht="19.2" customHeight="1" x14ac:dyDescent="0.3">
      <c r="A8" s="15" t="s">
        <v>11</v>
      </c>
      <c r="B8" s="16" t="s">
        <v>61</v>
      </c>
      <c r="C8" s="17">
        <v>8</v>
      </c>
      <c r="D8" s="33">
        <v>100</v>
      </c>
      <c r="E8" s="33">
        <v>97</v>
      </c>
      <c r="F8" s="33">
        <v>98</v>
      </c>
      <c r="G8" s="40">
        <v>109</v>
      </c>
      <c r="H8" s="40" t="s">
        <v>116</v>
      </c>
      <c r="I8" s="3">
        <v>98</v>
      </c>
      <c r="J8" s="3"/>
      <c r="K8" s="3"/>
      <c r="L8" s="3"/>
      <c r="M8" s="3"/>
      <c r="N8" s="3"/>
      <c r="O8" s="11">
        <f t="shared" si="0"/>
        <v>100.4</v>
      </c>
      <c r="P8" s="18">
        <f t="shared" si="1"/>
        <v>502</v>
      </c>
      <c r="Q8" s="19"/>
      <c r="R8" s="19">
        <v>109</v>
      </c>
      <c r="S8" s="18">
        <f t="shared" si="2"/>
        <v>393</v>
      </c>
      <c r="T8" s="18">
        <f t="shared" si="3"/>
        <v>131</v>
      </c>
    </row>
    <row r="9" spans="1:20" ht="19.2" customHeight="1" x14ac:dyDescent="0.3">
      <c r="A9" s="15" t="s">
        <v>11</v>
      </c>
      <c r="B9" s="16"/>
      <c r="C9" s="17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11"/>
      <c r="P9" s="18"/>
      <c r="Q9" s="19"/>
      <c r="R9" s="19"/>
      <c r="S9" s="18"/>
      <c r="T9" s="18"/>
    </row>
    <row r="10" spans="1:20" ht="19.2" customHeight="1" x14ac:dyDescent="0.3">
      <c r="A10" s="15" t="s">
        <v>11</v>
      </c>
      <c r="B10" s="16"/>
      <c r="C10" s="17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11"/>
      <c r="P10" s="18"/>
      <c r="Q10" s="19"/>
      <c r="R10" s="19"/>
      <c r="S10" s="18"/>
      <c r="T10" s="18"/>
    </row>
    <row r="11" spans="1:20" ht="19.2" customHeight="1" x14ac:dyDescent="0.4">
      <c r="A11" s="1" t="s">
        <v>10</v>
      </c>
      <c r="B11" s="1" t="s">
        <v>10</v>
      </c>
      <c r="C11" s="2"/>
      <c r="D11" s="2">
        <v>327</v>
      </c>
      <c r="E11" s="2">
        <v>322</v>
      </c>
      <c r="F11" s="2">
        <v>330</v>
      </c>
      <c r="G11" s="2">
        <v>320</v>
      </c>
      <c r="H11" s="2">
        <v>341</v>
      </c>
      <c r="I11" s="2">
        <v>326</v>
      </c>
      <c r="J11" s="2"/>
      <c r="K11" s="2"/>
      <c r="L11" s="2"/>
      <c r="M11" s="2"/>
      <c r="N11" s="2"/>
      <c r="O11" s="11">
        <f t="shared" ref="O11:O42" si="4">AVERAGE(D11:N11)</f>
        <v>327.66666666666669</v>
      </c>
      <c r="P11" s="13"/>
      <c r="Q11" s="24"/>
      <c r="R11" s="24"/>
      <c r="S11" s="13"/>
      <c r="T11" s="13"/>
    </row>
    <row r="12" spans="1:20" s="21" customFormat="1" ht="19.2" customHeight="1" x14ac:dyDescent="0.4">
      <c r="A12" s="15" t="s">
        <v>10</v>
      </c>
      <c r="B12" s="16" t="s">
        <v>36</v>
      </c>
      <c r="C12" s="17">
        <v>9</v>
      </c>
      <c r="D12" s="33">
        <v>75</v>
      </c>
      <c r="E12" s="33">
        <v>73</v>
      </c>
      <c r="F12" s="40">
        <v>76</v>
      </c>
      <c r="G12" s="33">
        <v>74</v>
      </c>
      <c r="H12" s="40">
        <v>80</v>
      </c>
      <c r="I12" s="33">
        <v>75</v>
      </c>
      <c r="J12" s="3"/>
      <c r="K12" s="3"/>
      <c r="L12" s="3"/>
      <c r="M12" s="3"/>
      <c r="N12" s="3"/>
      <c r="O12" s="11">
        <f t="shared" si="4"/>
        <v>75.5</v>
      </c>
      <c r="P12" s="18">
        <f t="shared" ref="P12:P17" si="5">SUM(D12:K12)</f>
        <v>453</v>
      </c>
      <c r="Q12" s="19">
        <v>80</v>
      </c>
      <c r="R12" s="19">
        <v>76</v>
      </c>
      <c r="S12" s="18">
        <f t="shared" ref="S12:S17" si="6">P12-Q12-R12</f>
        <v>297</v>
      </c>
      <c r="T12" s="18">
        <f t="shared" ref="T12:T17" si="7">S12/3</f>
        <v>99</v>
      </c>
    </row>
    <row r="13" spans="1:20" s="23" customFormat="1" ht="19.2" customHeight="1" x14ac:dyDescent="0.3">
      <c r="A13" s="15" t="s">
        <v>10</v>
      </c>
      <c r="B13" s="22" t="s">
        <v>35</v>
      </c>
      <c r="C13" s="17">
        <v>9</v>
      </c>
      <c r="D13" s="40">
        <v>82</v>
      </c>
      <c r="E13" s="33">
        <v>80</v>
      </c>
      <c r="F13" s="33">
        <v>78</v>
      </c>
      <c r="G13" s="40">
        <v>82</v>
      </c>
      <c r="H13" s="33">
        <v>82</v>
      </c>
      <c r="I13" s="33">
        <v>76</v>
      </c>
      <c r="J13" s="3"/>
      <c r="K13" s="3"/>
      <c r="L13" s="3"/>
      <c r="M13" s="3"/>
      <c r="N13" s="3"/>
      <c r="O13" s="11">
        <f t="shared" si="4"/>
        <v>80</v>
      </c>
      <c r="P13" s="18">
        <f t="shared" si="5"/>
        <v>480</v>
      </c>
      <c r="Q13" s="19">
        <v>82</v>
      </c>
      <c r="R13" s="19">
        <v>82</v>
      </c>
      <c r="S13" s="18">
        <f t="shared" si="6"/>
        <v>316</v>
      </c>
      <c r="T13" s="18">
        <f t="shared" si="7"/>
        <v>105.33333333333333</v>
      </c>
    </row>
    <row r="14" spans="1:20" s="23" customFormat="1" ht="19.2" customHeight="1" x14ac:dyDescent="0.3">
      <c r="A14" s="15" t="s">
        <v>10</v>
      </c>
      <c r="B14" s="22" t="s">
        <v>26</v>
      </c>
      <c r="C14" s="17">
        <v>11</v>
      </c>
      <c r="D14" s="33">
        <v>80</v>
      </c>
      <c r="E14" s="33">
        <v>84</v>
      </c>
      <c r="F14" s="40">
        <v>87</v>
      </c>
      <c r="G14" s="33">
        <v>83</v>
      </c>
      <c r="H14" s="40">
        <v>91</v>
      </c>
      <c r="I14" s="33">
        <v>88</v>
      </c>
      <c r="J14" s="3"/>
      <c r="K14" s="3"/>
      <c r="L14" s="3"/>
      <c r="M14" s="3"/>
      <c r="N14" s="3"/>
      <c r="O14" s="11">
        <f t="shared" si="4"/>
        <v>85.5</v>
      </c>
      <c r="P14" s="18">
        <f t="shared" si="5"/>
        <v>513</v>
      </c>
      <c r="Q14" s="19">
        <v>91</v>
      </c>
      <c r="R14" s="19">
        <v>87</v>
      </c>
      <c r="S14" s="18">
        <f t="shared" si="6"/>
        <v>335</v>
      </c>
      <c r="T14" s="18">
        <f t="shared" si="7"/>
        <v>111.66666666666667</v>
      </c>
    </row>
    <row r="15" spans="1:20" ht="19.2" customHeight="1" x14ac:dyDescent="0.3">
      <c r="A15" s="15" t="s">
        <v>10</v>
      </c>
      <c r="B15" s="22" t="s">
        <v>27</v>
      </c>
      <c r="C15" s="17">
        <v>12</v>
      </c>
      <c r="D15" s="40">
        <v>90</v>
      </c>
      <c r="E15" s="33">
        <v>85</v>
      </c>
      <c r="F15" s="40">
        <v>89</v>
      </c>
      <c r="G15" s="33">
        <v>81</v>
      </c>
      <c r="H15" s="33">
        <v>88</v>
      </c>
      <c r="I15" s="33">
        <v>87</v>
      </c>
      <c r="J15" s="3"/>
      <c r="K15" s="3"/>
      <c r="L15" s="3"/>
      <c r="M15" s="3"/>
      <c r="N15" s="3"/>
      <c r="O15" s="11">
        <f t="shared" si="4"/>
        <v>86.666666666666671</v>
      </c>
      <c r="P15" s="18">
        <f t="shared" si="5"/>
        <v>520</v>
      </c>
      <c r="Q15" s="19">
        <v>90</v>
      </c>
      <c r="R15" s="19">
        <v>89</v>
      </c>
      <c r="S15" s="18">
        <f t="shared" si="6"/>
        <v>341</v>
      </c>
      <c r="T15" s="18">
        <f t="shared" si="7"/>
        <v>113.66666666666667</v>
      </c>
    </row>
    <row r="16" spans="1:20" ht="19.2" customHeight="1" x14ac:dyDescent="0.3">
      <c r="A16" s="15" t="s">
        <v>10</v>
      </c>
      <c r="B16" s="22" t="s">
        <v>64</v>
      </c>
      <c r="C16" s="17">
        <v>9</v>
      </c>
      <c r="D16" s="3">
        <v>103</v>
      </c>
      <c r="E16" s="3">
        <v>94</v>
      </c>
      <c r="F16" s="40"/>
      <c r="G16" s="40"/>
      <c r="H16" s="3">
        <v>101</v>
      </c>
      <c r="I16" s="3">
        <v>100</v>
      </c>
      <c r="J16" s="3"/>
      <c r="K16" s="3"/>
      <c r="L16" s="3"/>
      <c r="M16" s="3"/>
      <c r="N16" s="3"/>
      <c r="O16" s="11">
        <f t="shared" si="4"/>
        <v>99.5</v>
      </c>
      <c r="P16" s="18">
        <f t="shared" si="5"/>
        <v>398</v>
      </c>
      <c r="Q16" s="19"/>
      <c r="R16" s="19"/>
      <c r="S16" s="18">
        <f t="shared" si="6"/>
        <v>398</v>
      </c>
      <c r="T16" s="18">
        <f t="shared" si="7"/>
        <v>132.66666666666666</v>
      </c>
    </row>
    <row r="17" spans="1:20" ht="19.2" customHeight="1" x14ac:dyDescent="0.3">
      <c r="A17" s="15" t="s">
        <v>10</v>
      </c>
      <c r="B17" s="22" t="s">
        <v>70</v>
      </c>
      <c r="C17" s="17">
        <v>11</v>
      </c>
      <c r="D17" s="40">
        <v>104</v>
      </c>
      <c r="E17" s="3">
        <v>97</v>
      </c>
      <c r="F17" s="3">
        <v>93</v>
      </c>
      <c r="G17" s="3">
        <v>91</v>
      </c>
      <c r="H17" s="40">
        <v>119</v>
      </c>
      <c r="I17" s="3"/>
      <c r="J17" s="3"/>
      <c r="K17" s="3"/>
      <c r="L17" s="3"/>
      <c r="M17" s="3"/>
      <c r="N17" s="3"/>
      <c r="O17" s="11">
        <f t="shared" si="4"/>
        <v>100.8</v>
      </c>
      <c r="P17" s="18">
        <f t="shared" si="5"/>
        <v>504</v>
      </c>
      <c r="Q17" s="19">
        <v>104</v>
      </c>
      <c r="R17" s="19">
        <v>119</v>
      </c>
      <c r="S17" s="18">
        <f t="shared" si="6"/>
        <v>281</v>
      </c>
      <c r="T17" s="18">
        <f t="shared" si="7"/>
        <v>93.666666666666671</v>
      </c>
    </row>
    <row r="18" spans="1:20" ht="19.2" customHeight="1" x14ac:dyDescent="0.3">
      <c r="A18" s="15" t="s">
        <v>10</v>
      </c>
      <c r="B18" s="27" t="s">
        <v>107</v>
      </c>
      <c r="C18" s="17">
        <v>9</v>
      </c>
      <c r="D18" s="34"/>
      <c r="E18" s="34"/>
      <c r="F18" s="34">
        <v>103</v>
      </c>
      <c r="G18" s="34">
        <v>101</v>
      </c>
      <c r="H18" s="34"/>
      <c r="I18" s="34">
        <v>103</v>
      </c>
      <c r="J18" s="34"/>
      <c r="K18" s="34"/>
      <c r="L18" s="34"/>
      <c r="M18" s="34"/>
      <c r="N18" s="34"/>
      <c r="O18" s="11">
        <f t="shared" si="4"/>
        <v>102.33333333333333</v>
      </c>
      <c r="P18" s="18"/>
      <c r="Q18" s="19"/>
      <c r="R18" s="19"/>
      <c r="S18" s="18"/>
      <c r="T18" s="18"/>
    </row>
    <row r="19" spans="1:20" ht="19.2" customHeight="1" x14ac:dyDescent="0.4">
      <c r="A19" s="1" t="s">
        <v>0</v>
      </c>
      <c r="B19" s="1" t="s">
        <v>0</v>
      </c>
      <c r="C19" s="2"/>
      <c r="D19" s="2" t="s">
        <v>104</v>
      </c>
      <c r="E19" s="2">
        <v>421</v>
      </c>
      <c r="F19" s="2">
        <v>427</v>
      </c>
      <c r="G19" s="2">
        <v>425</v>
      </c>
      <c r="H19" s="2">
        <v>434</v>
      </c>
      <c r="I19" s="2">
        <v>439</v>
      </c>
      <c r="J19" s="2"/>
      <c r="K19" s="2"/>
      <c r="L19" s="2"/>
      <c r="M19" s="2"/>
      <c r="N19" s="2"/>
      <c r="O19" s="11">
        <f t="shared" si="4"/>
        <v>429.2</v>
      </c>
      <c r="P19" s="13"/>
      <c r="Q19" s="24"/>
      <c r="R19" s="24"/>
      <c r="S19" s="13"/>
      <c r="T19" s="13"/>
    </row>
    <row r="20" spans="1:20" ht="19.2" customHeight="1" x14ac:dyDescent="0.3">
      <c r="A20" s="15" t="s">
        <v>0</v>
      </c>
      <c r="B20" s="16" t="s">
        <v>45</v>
      </c>
      <c r="C20" s="17">
        <v>10</v>
      </c>
      <c r="D20" s="40">
        <v>95</v>
      </c>
      <c r="E20" s="33">
        <v>90</v>
      </c>
      <c r="F20" s="40">
        <v>94</v>
      </c>
      <c r="G20" s="33">
        <v>94</v>
      </c>
      <c r="H20" s="33">
        <v>92</v>
      </c>
      <c r="I20" s="33">
        <v>88</v>
      </c>
      <c r="J20" s="3"/>
      <c r="K20" s="3"/>
      <c r="L20" s="3"/>
      <c r="M20" s="3"/>
      <c r="N20" s="3"/>
      <c r="O20" s="11">
        <f t="shared" si="4"/>
        <v>92.166666666666671</v>
      </c>
      <c r="P20" s="18">
        <f t="shared" ref="P20:P25" si="8">SUM(D20:K20)</f>
        <v>553</v>
      </c>
      <c r="Q20" s="19">
        <v>95</v>
      </c>
      <c r="R20" s="19">
        <v>94</v>
      </c>
      <c r="S20" s="18">
        <f t="shared" ref="S20:S25" si="9">P20-Q20-R20</f>
        <v>364</v>
      </c>
      <c r="T20" s="18">
        <f t="shared" ref="T20:T25" si="10">S20/3</f>
        <v>121.33333333333333</v>
      </c>
    </row>
    <row r="21" spans="1:20" s="14" customFormat="1" ht="19.2" customHeight="1" x14ac:dyDescent="0.4">
      <c r="A21" s="15" t="s">
        <v>0</v>
      </c>
      <c r="B21" s="32" t="s">
        <v>47</v>
      </c>
      <c r="C21" s="17">
        <v>12</v>
      </c>
      <c r="D21" s="3">
        <v>101</v>
      </c>
      <c r="E21" s="40">
        <v>104</v>
      </c>
      <c r="F21" s="33">
        <v>99</v>
      </c>
      <c r="G21" s="33">
        <v>101</v>
      </c>
      <c r="H21" s="40">
        <v>103</v>
      </c>
      <c r="I21" s="33">
        <v>111</v>
      </c>
      <c r="J21" s="3"/>
      <c r="K21" s="3"/>
      <c r="L21" s="3"/>
      <c r="M21" s="3"/>
      <c r="N21" s="3"/>
      <c r="O21" s="11">
        <f t="shared" si="4"/>
        <v>103.16666666666667</v>
      </c>
      <c r="P21" s="18">
        <f t="shared" si="8"/>
        <v>619</v>
      </c>
      <c r="Q21" s="19">
        <v>104</v>
      </c>
      <c r="R21" s="19">
        <v>103</v>
      </c>
      <c r="S21" s="18">
        <f t="shared" si="9"/>
        <v>412</v>
      </c>
      <c r="T21" s="18">
        <f t="shared" si="10"/>
        <v>137.33333333333334</v>
      </c>
    </row>
    <row r="22" spans="1:20" ht="19.2" customHeight="1" x14ac:dyDescent="0.3">
      <c r="A22" s="15" t="s">
        <v>0</v>
      </c>
      <c r="B22" s="22" t="s">
        <v>77</v>
      </c>
      <c r="C22" s="17">
        <v>10</v>
      </c>
      <c r="D22" s="3">
        <v>130</v>
      </c>
      <c r="E22" s="3">
        <v>125</v>
      </c>
      <c r="F22" s="3">
        <v>130</v>
      </c>
      <c r="G22" s="40"/>
      <c r="H22" s="40">
        <v>131</v>
      </c>
      <c r="I22" s="3"/>
      <c r="J22" s="3"/>
      <c r="K22" s="3"/>
      <c r="L22" s="3"/>
      <c r="M22" s="3"/>
      <c r="N22" s="3"/>
      <c r="O22" s="11">
        <f t="shared" si="4"/>
        <v>129</v>
      </c>
      <c r="P22" s="18">
        <f t="shared" si="8"/>
        <v>516</v>
      </c>
      <c r="Q22" s="19"/>
      <c r="R22" s="19">
        <v>131</v>
      </c>
      <c r="S22" s="18">
        <f t="shared" si="9"/>
        <v>385</v>
      </c>
      <c r="T22" s="18">
        <f t="shared" si="10"/>
        <v>128.33333333333334</v>
      </c>
    </row>
    <row r="23" spans="1:20" s="23" customFormat="1" ht="19.2" customHeight="1" x14ac:dyDescent="0.3">
      <c r="A23" s="15" t="s">
        <v>0</v>
      </c>
      <c r="B23" s="32" t="s">
        <v>46</v>
      </c>
      <c r="C23" s="17">
        <v>9</v>
      </c>
      <c r="D23" s="40"/>
      <c r="E23" s="33">
        <v>114</v>
      </c>
      <c r="F23" s="33">
        <v>115</v>
      </c>
      <c r="G23" s="33">
        <v>112</v>
      </c>
      <c r="H23" s="40">
        <v>118</v>
      </c>
      <c r="I23" s="33">
        <v>108</v>
      </c>
      <c r="J23" s="3"/>
      <c r="K23" s="3"/>
      <c r="L23" s="3"/>
      <c r="M23" s="3"/>
      <c r="N23" s="3"/>
      <c r="O23" s="11">
        <f t="shared" si="4"/>
        <v>113.4</v>
      </c>
      <c r="P23" s="18">
        <f t="shared" si="8"/>
        <v>567</v>
      </c>
      <c r="Q23" s="19"/>
      <c r="R23" s="19">
        <v>118</v>
      </c>
      <c r="S23" s="18">
        <f t="shared" si="9"/>
        <v>449</v>
      </c>
      <c r="T23" s="18">
        <f t="shared" si="10"/>
        <v>149.66666666666666</v>
      </c>
    </row>
    <row r="24" spans="1:20" ht="19.2" customHeight="1" x14ac:dyDescent="0.3">
      <c r="A24" s="15" t="s">
        <v>0</v>
      </c>
      <c r="B24" s="16" t="s">
        <v>78</v>
      </c>
      <c r="C24" s="17">
        <v>11</v>
      </c>
      <c r="D24" s="40"/>
      <c r="E24" s="33">
        <v>113</v>
      </c>
      <c r="F24" s="33">
        <v>119</v>
      </c>
      <c r="G24" s="40"/>
      <c r="H24" s="33">
        <v>121</v>
      </c>
      <c r="I24" s="3"/>
      <c r="J24" s="3"/>
      <c r="K24" s="3"/>
      <c r="L24" s="3"/>
      <c r="M24" s="3"/>
      <c r="N24" s="3"/>
      <c r="O24" s="11">
        <f t="shared" si="4"/>
        <v>117.66666666666667</v>
      </c>
      <c r="P24" s="18">
        <f t="shared" si="8"/>
        <v>353</v>
      </c>
      <c r="Q24" s="19"/>
      <c r="R24" s="19"/>
      <c r="S24" s="18">
        <f t="shared" si="9"/>
        <v>353</v>
      </c>
      <c r="T24" s="18">
        <f t="shared" si="10"/>
        <v>117.66666666666667</v>
      </c>
    </row>
    <row r="25" spans="1:20" ht="19.2" customHeight="1" x14ac:dyDescent="0.3">
      <c r="A25" s="15" t="s">
        <v>0</v>
      </c>
      <c r="B25" s="16" t="s">
        <v>106</v>
      </c>
      <c r="C25" s="17">
        <v>10</v>
      </c>
      <c r="D25" s="40"/>
      <c r="E25" s="40"/>
      <c r="F25" s="3">
        <v>129</v>
      </c>
      <c r="G25" s="33">
        <v>118</v>
      </c>
      <c r="H25" s="3">
        <v>134</v>
      </c>
      <c r="I25" s="33">
        <v>132</v>
      </c>
      <c r="J25" s="3"/>
      <c r="K25" s="3"/>
      <c r="L25" s="3"/>
      <c r="M25" s="3"/>
      <c r="N25" s="3"/>
      <c r="O25" s="11">
        <f t="shared" si="4"/>
        <v>128.25</v>
      </c>
      <c r="P25" s="18">
        <f t="shared" si="8"/>
        <v>513</v>
      </c>
      <c r="Q25" s="19"/>
      <c r="R25" s="19"/>
      <c r="S25" s="18">
        <f t="shared" si="9"/>
        <v>513</v>
      </c>
      <c r="T25" s="18">
        <f t="shared" si="10"/>
        <v>171</v>
      </c>
    </row>
    <row r="26" spans="1:20" ht="19.2" customHeight="1" x14ac:dyDescent="0.3">
      <c r="A26" s="15" t="s">
        <v>0</v>
      </c>
      <c r="B26" s="16"/>
      <c r="C26" s="17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11" t="e">
        <f t="shared" si="4"/>
        <v>#DIV/0!</v>
      </c>
      <c r="P26" s="18"/>
      <c r="Q26" s="19"/>
      <c r="R26" s="19"/>
      <c r="S26" s="18"/>
      <c r="T26" s="18"/>
    </row>
    <row r="27" spans="1:20" ht="19.2" customHeight="1" x14ac:dyDescent="0.4">
      <c r="A27" s="1" t="s">
        <v>1</v>
      </c>
      <c r="B27" s="1" t="s">
        <v>1</v>
      </c>
      <c r="C27" s="2"/>
      <c r="D27" s="2">
        <v>391</v>
      </c>
      <c r="E27" s="2">
        <v>375</v>
      </c>
      <c r="F27" s="2">
        <v>438</v>
      </c>
      <c r="G27" s="2">
        <v>424</v>
      </c>
      <c r="H27" s="2">
        <v>380</v>
      </c>
      <c r="I27" s="2">
        <v>390</v>
      </c>
      <c r="J27" s="2"/>
      <c r="K27" s="2"/>
      <c r="L27" s="2"/>
      <c r="M27" s="2"/>
      <c r="N27" s="2"/>
      <c r="O27" s="11">
        <f t="shared" si="4"/>
        <v>399.66666666666669</v>
      </c>
      <c r="P27" s="13"/>
      <c r="Q27" s="24"/>
      <c r="R27" s="24"/>
      <c r="S27" s="13"/>
      <c r="T27" s="13"/>
    </row>
    <row r="28" spans="1:20" s="14" customFormat="1" ht="19.2" customHeight="1" x14ac:dyDescent="0.4">
      <c r="A28" s="15" t="s">
        <v>1</v>
      </c>
      <c r="B28" s="22" t="s">
        <v>24</v>
      </c>
      <c r="C28" s="17">
        <v>12</v>
      </c>
      <c r="D28" s="40">
        <v>100</v>
      </c>
      <c r="E28" s="33">
        <v>93</v>
      </c>
      <c r="F28" s="33">
        <v>97</v>
      </c>
      <c r="G28" s="33">
        <v>97</v>
      </c>
      <c r="H28" s="40">
        <v>103</v>
      </c>
      <c r="I28" s="33">
        <v>94</v>
      </c>
      <c r="J28" s="3"/>
      <c r="K28" s="3"/>
      <c r="L28" s="3"/>
      <c r="M28" s="3"/>
      <c r="N28" s="3"/>
      <c r="O28" s="11">
        <f t="shared" si="4"/>
        <v>97.333333333333329</v>
      </c>
      <c r="P28" s="18">
        <f>SUM(D28:K28)</f>
        <v>584</v>
      </c>
      <c r="Q28" s="19">
        <v>100</v>
      </c>
      <c r="R28" s="19">
        <v>103</v>
      </c>
      <c r="S28" s="18">
        <f>P28-Q28-R28</f>
        <v>381</v>
      </c>
      <c r="T28" s="18">
        <f>S28/3</f>
        <v>127</v>
      </c>
    </row>
    <row r="29" spans="1:20" ht="19.2" customHeight="1" x14ac:dyDescent="0.3">
      <c r="A29" s="15" t="s">
        <v>1</v>
      </c>
      <c r="B29" s="22" t="s">
        <v>31</v>
      </c>
      <c r="C29" s="17">
        <v>11</v>
      </c>
      <c r="D29" s="33">
        <v>93</v>
      </c>
      <c r="E29" s="33">
        <v>90</v>
      </c>
      <c r="F29" s="40"/>
      <c r="G29" s="40"/>
      <c r="H29" s="33">
        <v>92</v>
      </c>
      <c r="I29" s="33">
        <v>86</v>
      </c>
      <c r="J29" s="3"/>
      <c r="K29" s="3"/>
      <c r="L29" s="3"/>
      <c r="M29" s="3"/>
      <c r="N29" s="3"/>
      <c r="O29" s="11">
        <f t="shared" si="4"/>
        <v>90.25</v>
      </c>
      <c r="P29" s="18">
        <f>SUM(D29:K29)</f>
        <v>361</v>
      </c>
      <c r="Q29" s="19"/>
      <c r="R29" s="19"/>
      <c r="S29" s="18">
        <f>P29-Q29-R29</f>
        <v>361</v>
      </c>
      <c r="T29" s="18">
        <f>S29/3</f>
        <v>120.33333333333333</v>
      </c>
    </row>
    <row r="30" spans="1:20" s="23" customFormat="1" ht="19.2" customHeight="1" x14ac:dyDescent="0.3">
      <c r="A30" s="15" t="s">
        <v>1</v>
      </c>
      <c r="B30" s="22" t="s">
        <v>41</v>
      </c>
      <c r="C30" s="17">
        <v>11</v>
      </c>
      <c r="D30" s="40">
        <v>99</v>
      </c>
      <c r="E30" s="33">
        <v>96</v>
      </c>
      <c r="F30" s="40">
        <v>103</v>
      </c>
      <c r="G30" s="33">
        <v>96</v>
      </c>
      <c r="H30" s="33">
        <v>87</v>
      </c>
      <c r="I30" s="3"/>
      <c r="J30" s="3"/>
      <c r="K30" s="3"/>
      <c r="L30" s="3"/>
      <c r="M30" s="3"/>
      <c r="N30" s="3"/>
      <c r="O30" s="11">
        <f t="shared" si="4"/>
        <v>96.2</v>
      </c>
      <c r="P30" s="18">
        <f>SUM(D30:K30)</f>
        <v>481</v>
      </c>
      <c r="Q30" s="19">
        <v>103</v>
      </c>
      <c r="R30" s="19">
        <v>99</v>
      </c>
      <c r="S30" s="18">
        <f>P30-Q30-R30</f>
        <v>279</v>
      </c>
      <c r="T30" s="18">
        <f>S30/3</f>
        <v>93</v>
      </c>
    </row>
    <row r="31" spans="1:20" ht="19.2" customHeight="1" x14ac:dyDescent="0.3">
      <c r="A31" s="15" t="s">
        <v>1</v>
      </c>
      <c r="B31" s="22" t="s">
        <v>53</v>
      </c>
      <c r="C31" s="17">
        <v>10</v>
      </c>
      <c r="D31" s="40">
        <v>99</v>
      </c>
      <c r="E31" s="33">
        <v>96</v>
      </c>
      <c r="F31" s="40">
        <v>104</v>
      </c>
      <c r="G31" s="33">
        <v>97</v>
      </c>
      <c r="H31" s="33">
        <v>98</v>
      </c>
      <c r="I31" s="33">
        <v>101</v>
      </c>
      <c r="J31" s="3"/>
      <c r="K31" s="3"/>
      <c r="L31" s="3"/>
      <c r="M31" s="3"/>
      <c r="N31" s="3"/>
      <c r="O31" s="11">
        <f t="shared" si="4"/>
        <v>99.166666666666671</v>
      </c>
      <c r="P31" s="18">
        <f>SUM(D31:K31)</f>
        <v>595</v>
      </c>
      <c r="Q31" s="19">
        <v>104</v>
      </c>
      <c r="R31" s="19">
        <v>99</v>
      </c>
      <c r="S31" s="18">
        <f>P31-Q31-R31</f>
        <v>392</v>
      </c>
      <c r="T31" s="18">
        <f>S31/3</f>
        <v>130.66666666666666</v>
      </c>
    </row>
    <row r="32" spans="1:20" ht="19.2" customHeight="1" x14ac:dyDescent="0.3">
      <c r="A32" s="15" t="s">
        <v>1</v>
      </c>
      <c r="B32" s="22" t="s">
        <v>80</v>
      </c>
      <c r="C32" s="17">
        <v>10</v>
      </c>
      <c r="D32" s="3"/>
      <c r="E32" s="3"/>
      <c r="F32" s="3">
        <v>137</v>
      </c>
      <c r="G32" s="33">
        <v>134</v>
      </c>
      <c r="H32" s="3"/>
      <c r="I32" s="3"/>
      <c r="J32" s="3"/>
      <c r="K32" s="3"/>
      <c r="L32" s="3"/>
      <c r="M32" s="3"/>
      <c r="N32" s="3"/>
      <c r="O32" s="11">
        <f t="shared" si="4"/>
        <v>135.5</v>
      </c>
      <c r="P32" s="18"/>
      <c r="Q32" s="19"/>
      <c r="R32" s="19"/>
      <c r="S32" s="18"/>
      <c r="T32" s="18"/>
    </row>
    <row r="33" spans="1:20" ht="19.2" customHeight="1" x14ac:dyDescent="0.3">
      <c r="A33" s="15" t="s">
        <v>1</v>
      </c>
      <c r="B33" s="22" t="s">
        <v>111</v>
      </c>
      <c r="C33" s="17">
        <v>8</v>
      </c>
      <c r="D33" s="3"/>
      <c r="E33" s="3"/>
      <c r="F33" s="33">
        <v>134</v>
      </c>
      <c r="G33" s="3">
        <v>142</v>
      </c>
      <c r="H33" s="3"/>
      <c r="I33" s="3">
        <v>119</v>
      </c>
      <c r="J33" s="3"/>
      <c r="K33" s="3"/>
      <c r="L33" s="3"/>
      <c r="M33" s="3"/>
      <c r="N33" s="3"/>
      <c r="O33" s="11">
        <f t="shared" si="4"/>
        <v>131.66666666666666</v>
      </c>
      <c r="P33" s="18"/>
      <c r="Q33" s="19"/>
      <c r="R33" s="19"/>
      <c r="S33" s="18"/>
      <c r="T33" s="18"/>
    </row>
    <row r="34" spans="1:20" ht="19.2" customHeight="1" x14ac:dyDescent="0.3">
      <c r="A34" s="15" t="s">
        <v>1</v>
      </c>
      <c r="B34" s="22" t="s">
        <v>117</v>
      </c>
      <c r="C34" s="17"/>
      <c r="D34" s="3"/>
      <c r="E34" s="3"/>
      <c r="F34" s="3"/>
      <c r="G34" s="3"/>
      <c r="H34" s="3">
        <v>119</v>
      </c>
      <c r="I34" s="33">
        <v>109</v>
      </c>
      <c r="J34" s="3"/>
      <c r="K34" s="3"/>
      <c r="L34" s="3"/>
      <c r="M34" s="3"/>
      <c r="N34" s="3"/>
      <c r="O34" s="11">
        <f t="shared" si="4"/>
        <v>114</v>
      </c>
      <c r="P34" s="18"/>
      <c r="Q34" s="19"/>
      <c r="R34" s="19"/>
      <c r="S34" s="18"/>
      <c r="T34" s="18"/>
    </row>
    <row r="35" spans="1:20" ht="19.2" customHeight="1" x14ac:dyDescent="0.4">
      <c r="A35" s="1" t="s">
        <v>12</v>
      </c>
      <c r="B35" s="1" t="s">
        <v>12</v>
      </c>
      <c r="C35" s="2"/>
      <c r="D35" s="2">
        <v>411</v>
      </c>
      <c r="E35" s="2">
        <v>395</v>
      </c>
      <c r="F35" s="2">
        <v>393</v>
      </c>
      <c r="G35" s="2">
        <v>392</v>
      </c>
      <c r="H35" s="2">
        <v>398</v>
      </c>
      <c r="I35" s="2">
        <v>390</v>
      </c>
      <c r="J35" s="2"/>
      <c r="K35" s="2"/>
      <c r="L35" s="2"/>
      <c r="M35" s="2"/>
      <c r="N35" s="2"/>
      <c r="O35" s="11">
        <f t="shared" si="4"/>
        <v>396.5</v>
      </c>
      <c r="P35" s="13"/>
      <c r="Q35" s="24"/>
      <c r="R35" s="24"/>
      <c r="S35" s="13"/>
      <c r="T35" s="13"/>
    </row>
    <row r="36" spans="1:20" s="21" customFormat="1" ht="19.2" customHeight="1" x14ac:dyDescent="0.4">
      <c r="A36" s="15" t="s">
        <v>12</v>
      </c>
      <c r="B36" s="22" t="s">
        <v>33</v>
      </c>
      <c r="C36" s="17">
        <v>9</v>
      </c>
      <c r="D36" s="33">
        <v>91</v>
      </c>
      <c r="E36" s="40">
        <v>97</v>
      </c>
      <c r="F36" s="33">
        <v>95</v>
      </c>
      <c r="G36" s="33">
        <v>90</v>
      </c>
      <c r="H36" s="40">
        <v>97</v>
      </c>
      <c r="I36" s="33">
        <v>94</v>
      </c>
      <c r="J36" s="3"/>
      <c r="K36" s="3"/>
      <c r="L36" s="3"/>
      <c r="M36" s="3"/>
      <c r="N36" s="3"/>
      <c r="O36" s="11">
        <f t="shared" si="4"/>
        <v>94</v>
      </c>
      <c r="P36" s="18">
        <f t="shared" ref="P36:P41" si="11">SUM(D36:K36)</f>
        <v>564</v>
      </c>
      <c r="Q36" s="19">
        <v>97</v>
      </c>
      <c r="R36" s="19">
        <v>97</v>
      </c>
      <c r="S36" s="18">
        <f t="shared" ref="S36:S41" si="12">P36-Q36-R36</f>
        <v>370</v>
      </c>
      <c r="T36" s="18">
        <f t="shared" ref="T36:T41" si="13">S36/3</f>
        <v>123.33333333333333</v>
      </c>
    </row>
    <row r="37" spans="1:20" ht="19.2" customHeight="1" x14ac:dyDescent="0.3">
      <c r="A37" s="15" t="s">
        <v>12</v>
      </c>
      <c r="B37" s="22" t="s">
        <v>68</v>
      </c>
      <c r="C37" s="17">
        <v>9</v>
      </c>
      <c r="D37" s="40">
        <v>110</v>
      </c>
      <c r="E37" s="33">
        <v>97</v>
      </c>
      <c r="F37" s="33">
        <v>100</v>
      </c>
      <c r="G37" s="3">
        <v>103</v>
      </c>
      <c r="H37" s="40">
        <v>104</v>
      </c>
      <c r="I37" s="33">
        <v>97</v>
      </c>
      <c r="J37" s="3"/>
      <c r="K37" s="3"/>
      <c r="L37" s="3"/>
      <c r="M37" s="3"/>
      <c r="N37" s="3"/>
      <c r="O37" s="11">
        <f t="shared" si="4"/>
        <v>101.83333333333333</v>
      </c>
      <c r="P37" s="18">
        <f t="shared" si="11"/>
        <v>611</v>
      </c>
      <c r="Q37" s="19">
        <v>110</v>
      </c>
      <c r="R37" s="19">
        <v>104</v>
      </c>
      <c r="S37" s="18">
        <f t="shared" si="12"/>
        <v>397</v>
      </c>
      <c r="T37" s="18">
        <f t="shared" si="13"/>
        <v>132.33333333333334</v>
      </c>
    </row>
    <row r="38" spans="1:20" ht="19.2" customHeight="1" x14ac:dyDescent="0.3">
      <c r="A38" s="15" t="s">
        <v>12</v>
      </c>
      <c r="B38" s="22" t="s">
        <v>40</v>
      </c>
      <c r="C38" s="17">
        <v>9</v>
      </c>
      <c r="D38" s="33">
        <v>100</v>
      </c>
      <c r="E38" s="33">
        <v>101</v>
      </c>
      <c r="F38" s="3">
        <v>101</v>
      </c>
      <c r="G38" s="40">
        <v>102</v>
      </c>
      <c r="H38" s="40">
        <v>104</v>
      </c>
      <c r="I38" s="33">
        <v>104</v>
      </c>
      <c r="J38" s="3"/>
      <c r="K38" s="3"/>
      <c r="L38" s="3"/>
      <c r="M38" s="3"/>
      <c r="N38" s="3"/>
      <c r="O38" s="11">
        <f t="shared" si="4"/>
        <v>102</v>
      </c>
      <c r="P38" s="18">
        <f t="shared" si="11"/>
        <v>612</v>
      </c>
      <c r="Q38" s="19">
        <v>102</v>
      </c>
      <c r="R38" s="19">
        <v>104</v>
      </c>
      <c r="S38" s="18">
        <f t="shared" si="12"/>
        <v>406</v>
      </c>
      <c r="T38" s="18">
        <f t="shared" si="13"/>
        <v>135.33333333333334</v>
      </c>
    </row>
    <row r="39" spans="1:20" ht="19.2" customHeight="1" x14ac:dyDescent="0.3">
      <c r="A39" s="15" t="s">
        <v>12</v>
      </c>
      <c r="B39" s="22" t="s">
        <v>59</v>
      </c>
      <c r="C39" s="17">
        <v>9</v>
      </c>
      <c r="D39" s="40">
        <v>110</v>
      </c>
      <c r="E39" s="40">
        <v>100</v>
      </c>
      <c r="F39" s="33">
        <v>100</v>
      </c>
      <c r="G39" s="33">
        <v>100</v>
      </c>
      <c r="H39" s="33">
        <v>97</v>
      </c>
      <c r="I39" s="3">
        <v>106</v>
      </c>
      <c r="J39" s="3"/>
      <c r="K39" s="3"/>
      <c r="L39" s="3"/>
      <c r="M39" s="3"/>
      <c r="N39" s="3"/>
      <c r="O39" s="11">
        <f t="shared" si="4"/>
        <v>102.16666666666667</v>
      </c>
      <c r="P39" s="18">
        <f t="shared" si="11"/>
        <v>613</v>
      </c>
      <c r="Q39" s="19">
        <v>110</v>
      </c>
      <c r="R39" s="19">
        <v>100</v>
      </c>
      <c r="S39" s="18">
        <f t="shared" si="12"/>
        <v>403</v>
      </c>
      <c r="T39" s="18">
        <f t="shared" si="13"/>
        <v>134.33333333333334</v>
      </c>
    </row>
    <row r="40" spans="1:20" ht="19.2" customHeight="1" x14ac:dyDescent="0.3">
      <c r="A40" s="15" t="s">
        <v>12</v>
      </c>
      <c r="B40" s="22" t="s">
        <v>108</v>
      </c>
      <c r="C40" s="17">
        <v>9</v>
      </c>
      <c r="D40" s="40"/>
      <c r="E40" s="40"/>
      <c r="F40" s="3">
        <v>107</v>
      </c>
      <c r="G40" s="33">
        <v>100</v>
      </c>
      <c r="H40" s="33">
        <v>100</v>
      </c>
      <c r="I40" s="3"/>
      <c r="J40" s="3"/>
      <c r="K40" s="3"/>
      <c r="L40" s="3"/>
      <c r="M40" s="3"/>
      <c r="N40" s="3"/>
      <c r="O40" s="11">
        <f t="shared" si="4"/>
        <v>102.33333333333333</v>
      </c>
      <c r="P40" s="18">
        <f t="shared" si="11"/>
        <v>307</v>
      </c>
      <c r="Q40" s="19"/>
      <c r="R40" s="19"/>
      <c r="S40" s="18">
        <f t="shared" si="12"/>
        <v>307</v>
      </c>
      <c r="T40" s="18">
        <f t="shared" si="13"/>
        <v>102.33333333333333</v>
      </c>
    </row>
    <row r="41" spans="1:20" ht="19.2" customHeight="1" x14ac:dyDescent="0.3">
      <c r="A41" s="15" t="s">
        <v>12</v>
      </c>
      <c r="B41" s="22" t="s">
        <v>109</v>
      </c>
      <c r="C41" s="17">
        <v>12</v>
      </c>
      <c r="D41" s="40"/>
      <c r="E41" s="40"/>
      <c r="F41" s="33">
        <v>98</v>
      </c>
      <c r="G41" s="3">
        <v>106</v>
      </c>
      <c r="H41" s="3">
        <v>104</v>
      </c>
      <c r="I41" s="33">
        <v>95</v>
      </c>
      <c r="J41" s="3"/>
      <c r="K41" s="3"/>
      <c r="L41" s="3"/>
      <c r="M41" s="3"/>
      <c r="N41" s="3"/>
      <c r="O41" s="11">
        <f t="shared" si="4"/>
        <v>100.75</v>
      </c>
      <c r="P41" s="18">
        <f t="shared" si="11"/>
        <v>403</v>
      </c>
      <c r="Q41" s="19"/>
      <c r="R41" s="19"/>
      <c r="S41" s="18">
        <f t="shared" si="12"/>
        <v>403</v>
      </c>
      <c r="T41" s="18">
        <f t="shared" si="13"/>
        <v>134.33333333333334</v>
      </c>
    </row>
    <row r="42" spans="1:20" ht="19.2" customHeight="1" x14ac:dyDescent="0.3">
      <c r="A42" s="15" t="s">
        <v>12</v>
      </c>
      <c r="B42" s="27" t="s">
        <v>58</v>
      </c>
      <c r="C42" s="17">
        <v>8</v>
      </c>
      <c r="D42" s="3">
        <v>128</v>
      </c>
      <c r="E42" s="3">
        <v>106</v>
      </c>
      <c r="F42" s="3"/>
      <c r="G42" s="3"/>
      <c r="H42" s="3"/>
      <c r="I42" s="3">
        <v>108</v>
      </c>
      <c r="J42" s="3"/>
      <c r="K42" s="3"/>
      <c r="L42" s="3"/>
      <c r="M42" s="3"/>
      <c r="N42" s="3"/>
      <c r="O42" s="11">
        <f t="shared" si="4"/>
        <v>114</v>
      </c>
      <c r="P42" s="18"/>
      <c r="Q42" s="19"/>
      <c r="R42" s="19"/>
      <c r="S42" s="18"/>
      <c r="T42" s="18"/>
    </row>
    <row r="43" spans="1:20" ht="19.2" customHeight="1" x14ac:dyDescent="0.3">
      <c r="A43" s="15" t="s">
        <v>12</v>
      </c>
      <c r="B43" s="22" t="s">
        <v>92</v>
      </c>
      <c r="C43" s="17">
        <v>7</v>
      </c>
      <c r="D43" s="3">
        <v>127</v>
      </c>
      <c r="E43" s="3">
        <v>133</v>
      </c>
      <c r="F43" s="3"/>
      <c r="G43" s="3"/>
      <c r="H43" s="3"/>
      <c r="I43" s="3"/>
      <c r="J43" s="3"/>
      <c r="K43" s="3"/>
      <c r="L43" s="3"/>
      <c r="M43" s="3"/>
      <c r="N43" s="3"/>
      <c r="O43" s="11">
        <f t="shared" ref="O43:O74" si="14">AVERAGE(D43:N43)</f>
        <v>130</v>
      </c>
      <c r="P43" s="18"/>
      <c r="Q43" s="19"/>
      <c r="R43" s="19"/>
      <c r="S43" s="18"/>
      <c r="T43" s="18"/>
    </row>
    <row r="44" spans="1:20" ht="19.2" customHeight="1" x14ac:dyDescent="0.4">
      <c r="A44" s="1" t="s">
        <v>2</v>
      </c>
      <c r="B44" s="1" t="s">
        <v>2</v>
      </c>
      <c r="C44" s="2"/>
      <c r="D44" s="2">
        <v>397</v>
      </c>
      <c r="E44" s="2">
        <v>363</v>
      </c>
      <c r="F44" s="2">
        <v>388</v>
      </c>
      <c r="G44" s="2">
        <v>369</v>
      </c>
      <c r="H44" s="2">
        <v>386</v>
      </c>
      <c r="I44" s="2">
        <v>361</v>
      </c>
      <c r="J44" s="2"/>
      <c r="K44" s="2"/>
      <c r="L44" s="2"/>
      <c r="M44" s="2"/>
      <c r="N44" s="2"/>
      <c r="O44" s="11">
        <f t="shared" si="14"/>
        <v>377.33333333333331</v>
      </c>
      <c r="P44" s="13"/>
      <c r="Q44" s="24"/>
      <c r="R44" s="24"/>
      <c r="S44" s="13"/>
      <c r="T44" s="13"/>
    </row>
    <row r="45" spans="1:20" ht="19.2" customHeight="1" x14ac:dyDescent="0.3">
      <c r="A45" s="15" t="s">
        <v>2</v>
      </c>
      <c r="B45" s="19" t="s">
        <v>30</v>
      </c>
      <c r="C45" s="17">
        <v>11</v>
      </c>
      <c r="D45" s="40">
        <v>90</v>
      </c>
      <c r="E45" s="33">
        <v>78</v>
      </c>
      <c r="F45" s="33">
        <v>86</v>
      </c>
      <c r="G45" s="40">
        <v>90</v>
      </c>
      <c r="H45" s="33">
        <v>85</v>
      </c>
      <c r="I45" s="33">
        <v>76</v>
      </c>
      <c r="J45" s="3"/>
      <c r="K45" s="3"/>
      <c r="L45" s="3"/>
      <c r="M45" s="3"/>
      <c r="N45" s="3"/>
      <c r="O45" s="11">
        <f t="shared" si="14"/>
        <v>84.166666666666671</v>
      </c>
      <c r="P45" s="18">
        <f>SUM(D45:K45)</f>
        <v>505</v>
      </c>
      <c r="Q45" s="19">
        <v>90</v>
      </c>
      <c r="R45" s="19">
        <v>90</v>
      </c>
      <c r="S45" s="18">
        <f>P45-Q45-R45</f>
        <v>325</v>
      </c>
      <c r="T45" s="18">
        <f>S45/3</f>
        <v>108.33333333333333</v>
      </c>
    </row>
    <row r="46" spans="1:20" s="21" customFormat="1" ht="19.2" customHeight="1" x14ac:dyDescent="0.4">
      <c r="A46" s="15" t="s">
        <v>2</v>
      </c>
      <c r="B46" s="19" t="s">
        <v>72</v>
      </c>
      <c r="C46" s="17">
        <v>10</v>
      </c>
      <c r="D46" s="40">
        <v>94</v>
      </c>
      <c r="E46" s="33">
        <v>93</v>
      </c>
      <c r="F46" s="40">
        <v>96</v>
      </c>
      <c r="G46" s="33">
        <v>88</v>
      </c>
      <c r="H46" s="33">
        <v>87</v>
      </c>
      <c r="I46" s="33">
        <v>91</v>
      </c>
      <c r="J46" s="3"/>
      <c r="K46" s="3"/>
      <c r="L46" s="3"/>
      <c r="M46" s="3"/>
      <c r="N46" s="3"/>
      <c r="O46" s="11">
        <f t="shared" si="14"/>
        <v>91.5</v>
      </c>
      <c r="P46" s="18">
        <f>SUM(D46:K46)</f>
        <v>549</v>
      </c>
      <c r="Q46" s="19">
        <v>96</v>
      </c>
      <c r="R46" s="19">
        <v>94</v>
      </c>
      <c r="S46" s="18">
        <f>P46-Q46-R46</f>
        <v>359</v>
      </c>
      <c r="T46" s="18">
        <f>S46/3</f>
        <v>119.66666666666667</v>
      </c>
    </row>
    <row r="47" spans="1:20" ht="19.2" customHeight="1" x14ac:dyDescent="0.3">
      <c r="A47" s="15" t="s">
        <v>2</v>
      </c>
      <c r="B47" s="19" t="s">
        <v>65</v>
      </c>
      <c r="C47" s="17">
        <v>8</v>
      </c>
      <c r="D47" s="33">
        <v>91</v>
      </c>
      <c r="E47" s="33">
        <v>90</v>
      </c>
      <c r="F47" s="40">
        <v>93</v>
      </c>
      <c r="G47" s="33">
        <v>90</v>
      </c>
      <c r="H47" s="40">
        <v>96</v>
      </c>
      <c r="I47" s="33">
        <v>89</v>
      </c>
      <c r="J47" s="3"/>
      <c r="K47" s="3"/>
      <c r="L47" s="3"/>
      <c r="M47" s="3"/>
      <c r="N47" s="3"/>
      <c r="O47" s="11">
        <f t="shared" si="14"/>
        <v>91.5</v>
      </c>
      <c r="P47" s="18">
        <f>SUM(D47:K47)</f>
        <v>549</v>
      </c>
      <c r="Q47" s="19">
        <v>96</v>
      </c>
      <c r="R47" s="19">
        <v>93</v>
      </c>
      <c r="S47" s="18">
        <f>P47-Q47-R47</f>
        <v>360</v>
      </c>
      <c r="T47" s="18">
        <f>S47/3</f>
        <v>120</v>
      </c>
    </row>
    <row r="48" spans="1:20" ht="19.2" customHeight="1" x14ac:dyDescent="0.3">
      <c r="A48" s="15" t="s">
        <v>2</v>
      </c>
      <c r="B48" s="25" t="s">
        <v>82</v>
      </c>
      <c r="C48" s="17">
        <v>9</v>
      </c>
      <c r="D48" s="40"/>
      <c r="E48" s="33">
        <v>102</v>
      </c>
      <c r="F48" s="3">
        <v>117</v>
      </c>
      <c r="G48" s="40" t="s">
        <v>115</v>
      </c>
      <c r="H48" s="33">
        <v>118</v>
      </c>
      <c r="I48" s="33">
        <v>105</v>
      </c>
      <c r="J48" s="3"/>
      <c r="K48" s="3"/>
      <c r="L48" s="3"/>
      <c r="M48" s="3"/>
      <c r="N48" s="3"/>
      <c r="O48" s="11">
        <f t="shared" si="14"/>
        <v>110.5</v>
      </c>
      <c r="P48" s="18">
        <f>SUM(D48:K48)</f>
        <v>442</v>
      </c>
      <c r="Q48" s="19"/>
      <c r="R48" s="19"/>
      <c r="S48" s="18">
        <f>P48-Q48-R48</f>
        <v>442</v>
      </c>
      <c r="T48" s="18">
        <f>S48/3</f>
        <v>147.33333333333334</v>
      </c>
    </row>
    <row r="49" spans="1:20" ht="19.2" customHeight="1" x14ac:dyDescent="0.3">
      <c r="A49" s="15" t="s">
        <v>2</v>
      </c>
      <c r="B49" s="19" t="s">
        <v>73</v>
      </c>
      <c r="C49" s="17">
        <v>12</v>
      </c>
      <c r="D49" s="3">
        <v>126</v>
      </c>
      <c r="E49" s="40"/>
      <c r="F49" s="3">
        <v>124</v>
      </c>
      <c r="G49" s="33">
        <v>101</v>
      </c>
      <c r="H49" s="40" t="s">
        <v>116</v>
      </c>
      <c r="I49" s="3">
        <v>115</v>
      </c>
      <c r="J49" s="3"/>
      <c r="K49" s="3"/>
      <c r="L49" s="3"/>
      <c r="M49" s="3"/>
      <c r="N49" s="3"/>
      <c r="O49" s="11">
        <f t="shared" si="14"/>
        <v>116.5</v>
      </c>
      <c r="P49" s="18">
        <f>SUM(D49:K49)</f>
        <v>466</v>
      </c>
      <c r="Q49" s="19"/>
      <c r="R49" s="19"/>
      <c r="S49" s="18">
        <f>P49-Q49-R49</f>
        <v>466</v>
      </c>
      <c r="T49" s="18">
        <f>S49/3</f>
        <v>155.33333333333334</v>
      </c>
    </row>
    <row r="50" spans="1:20" ht="19.2" customHeight="1" x14ac:dyDescent="0.3">
      <c r="A50" s="15" t="s">
        <v>2</v>
      </c>
      <c r="B50" s="19" t="s">
        <v>101</v>
      </c>
      <c r="C50" s="17">
        <v>11</v>
      </c>
      <c r="D50" s="33">
        <v>122</v>
      </c>
      <c r="E50" s="3">
        <v>124</v>
      </c>
      <c r="F50" s="3"/>
      <c r="G50" s="3"/>
      <c r="H50" s="3" t="s">
        <v>116</v>
      </c>
      <c r="I50" s="3"/>
      <c r="J50" s="3"/>
      <c r="K50" s="3"/>
      <c r="L50" s="3"/>
      <c r="M50" s="3"/>
      <c r="N50" s="3"/>
      <c r="O50" s="11">
        <f t="shared" si="14"/>
        <v>123</v>
      </c>
      <c r="P50" s="18"/>
      <c r="Q50" s="19"/>
      <c r="R50" s="19"/>
      <c r="S50" s="18"/>
      <c r="T50" s="18"/>
    </row>
    <row r="51" spans="1:20" ht="19.2" customHeight="1" x14ac:dyDescent="0.3">
      <c r="A51" s="15" t="s">
        <v>2</v>
      </c>
      <c r="B51" s="19" t="s">
        <v>102</v>
      </c>
      <c r="C51" s="17">
        <v>12</v>
      </c>
      <c r="D51" s="3"/>
      <c r="E51" s="3"/>
      <c r="F51" s="33">
        <v>113</v>
      </c>
      <c r="G51" s="3">
        <v>118</v>
      </c>
      <c r="H51" s="3"/>
      <c r="I51" s="3"/>
      <c r="J51" s="3"/>
      <c r="K51" s="3"/>
      <c r="L51" s="3"/>
      <c r="M51" s="3"/>
      <c r="N51" s="3"/>
      <c r="O51" s="11">
        <f t="shared" si="14"/>
        <v>115.5</v>
      </c>
      <c r="P51" s="18"/>
      <c r="Q51" s="19"/>
      <c r="R51" s="19"/>
      <c r="S51" s="18"/>
      <c r="T51" s="18"/>
    </row>
    <row r="52" spans="1:20" ht="19.2" customHeight="1" x14ac:dyDescent="0.3">
      <c r="A52" s="15" t="s">
        <v>2</v>
      </c>
      <c r="B52" s="19" t="s">
        <v>74</v>
      </c>
      <c r="C52" s="17">
        <v>9</v>
      </c>
      <c r="D52" s="3">
        <v>134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11">
        <f t="shared" si="14"/>
        <v>134</v>
      </c>
      <c r="P52" s="18"/>
      <c r="Q52" s="19"/>
      <c r="R52" s="19"/>
      <c r="S52" s="18"/>
      <c r="T52" s="18"/>
    </row>
    <row r="53" spans="1:20" ht="19.2" customHeight="1" x14ac:dyDescent="0.3">
      <c r="A53" s="15" t="s">
        <v>2</v>
      </c>
      <c r="B53" s="25" t="s">
        <v>75</v>
      </c>
      <c r="C53" s="17">
        <v>8</v>
      </c>
      <c r="D53" s="3"/>
      <c r="E53" s="3">
        <v>118</v>
      </c>
      <c r="F53" s="3"/>
      <c r="G53" s="3"/>
      <c r="H53" s="3"/>
      <c r="I53" s="3">
        <v>105</v>
      </c>
      <c r="J53" s="3"/>
      <c r="K53" s="3"/>
      <c r="L53" s="3"/>
      <c r="M53" s="3"/>
      <c r="N53" s="3"/>
      <c r="O53" s="11">
        <f t="shared" si="14"/>
        <v>111.5</v>
      </c>
      <c r="P53" s="18"/>
      <c r="Q53" s="19"/>
      <c r="R53" s="19"/>
      <c r="S53" s="18"/>
      <c r="T53" s="18"/>
    </row>
    <row r="54" spans="1:20" ht="19.2" customHeight="1" x14ac:dyDescent="0.3">
      <c r="A54" s="15" t="s">
        <v>2</v>
      </c>
      <c r="B54" s="25"/>
      <c r="C54" s="17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11" t="e">
        <f t="shared" si="14"/>
        <v>#DIV/0!</v>
      </c>
      <c r="P54" s="18"/>
      <c r="Q54" s="19"/>
      <c r="R54" s="19"/>
      <c r="S54" s="18"/>
      <c r="T54" s="18"/>
    </row>
    <row r="55" spans="1:20" ht="19.2" customHeight="1" x14ac:dyDescent="0.3">
      <c r="A55" s="15" t="s">
        <v>2</v>
      </c>
      <c r="B55" s="25"/>
      <c r="C55" s="17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11" t="e">
        <f t="shared" si="14"/>
        <v>#DIV/0!</v>
      </c>
      <c r="P55" s="18"/>
      <c r="Q55" s="19"/>
      <c r="R55" s="19"/>
      <c r="S55" s="18"/>
      <c r="T55" s="18"/>
    </row>
    <row r="56" spans="1:20" ht="19.2" customHeight="1" x14ac:dyDescent="0.4">
      <c r="A56" s="1" t="s">
        <v>3</v>
      </c>
      <c r="B56" s="1" t="s">
        <v>3</v>
      </c>
      <c r="C56" s="2"/>
      <c r="D56" s="2">
        <v>330</v>
      </c>
      <c r="E56" s="2">
        <v>337</v>
      </c>
      <c r="F56" s="2">
        <v>344</v>
      </c>
      <c r="G56" s="2">
        <v>329</v>
      </c>
      <c r="H56" s="2">
        <v>342</v>
      </c>
      <c r="I56" s="2">
        <v>325</v>
      </c>
      <c r="J56" s="2"/>
      <c r="K56" s="2"/>
      <c r="L56" s="2"/>
      <c r="M56" s="2"/>
      <c r="N56" s="2"/>
      <c r="O56" s="11">
        <f t="shared" si="14"/>
        <v>334.5</v>
      </c>
      <c r="P56" s="13"/>
      <c r="Q56" s="24"/>
      <c r="R56" s="24"/>
      <c r="S56" s="13"/>
      <c r="T56" s="13"/>
    </row>
    <row r="57" spans="1:20" s="21" customFormat="1" ht="19.2" customHeight="1" x14ac:dyDescent="0.4">
      <c r="A57" s="15" t="s">
        <v>3</v>
      </c>
      <c r="B57" s="19" t="s">
        <v>23</v>
      </c>
      <c r="C57" s="17">
        <v>12</v>
      </c>
      <c r="D57" s="33">
        <v>78</v>
      </c>
      <c r="E57" s="33">
        <v>76</v>
      </c>
      <c r="F57" s="33">
        <v>79</v>
      </c>
      <c r="G57" s="40">
        <v>79</v>
      </c>
      <c r="H57" s="40">
        <v>80</v>
      </c>
      <c r="I57" s="33">
        <v>76</v>
      </c>
      <c r="J57" s="3"/>
      <c r="K57" s="3"/>
      <c r="L57" s="3"/>
      <c r="M57" s="3"/>
      <c r="N57" s="3"/>
      <c r="O57" s="11">
        <f t="shared" si="14"/>
        <v>78</v>
      </c>
      <c r="P57" s="18">
        <f>SUM(D57:K57)</f>
        <v>468</v>
      </c>
      <c r="Q57" s="19">
        <v>80</v>
      </c>
      <c r="R57" s="19">
        <v>79</v>
      </c>
      <c r="S57" s="18">
        <f>P57-Q57-R57</f>
        <v>309</v>
      </c>
      <c r="T57" s="18">
        <f>S57/3</f>
        <v>103</v>
      </c>
    </row>
    <row r="58" spans="1:20" ht="19.2" customHeight="1" x14ac:dyDescent="0.3">
      <c r="A58" s="15" t="s">
        <v>3</v>
      </c>
      <c r="B58" s="19" t="s">
        <v>22</v>
      </c>
      <c r="C58" s="17">
        <v>12</v>
      </c>
      <c r="D58" s="40">
        <v>84</v>
      </c>
      <c r="E58" s="40">
        <v>85</v>
      </c>
      <c r="F58" s="33">
        <v>84</v>
      </c>
      <c r="G58" s="33">
        <v>81</v>
      </c>
      <c r="H58" s="33">
        <v>84</v>
      </c>
      <c r="I58" s="33">
        <v>78</v>
      </c>
      <c r="J58" s="3"/>
      <c r="K58" s="3"/>
      <c r="L58" s="3"/>
      <c r="M58" s="3"/>
      <c r="N58" s="3"/>
      <c r="O58" s="11">
        <f t="shared" si="14"/>
        <v>82.666666666666671</v>
      </c>
      <c r="P58" s="18">
        <f>SUM(D58:K58)</f>
        <v>496</v>
      </c>
      <c r="Q58" s="19">
        <v>85</v>
      </c>
      <c r="R58" s="19">
        <v>84</v>
      </c>
      <c r="S58" s="18">
        <f>P58-Q58-R58</f>
        <v>327</v>
      </c>
      <c r="T58" s="18">
        <f>S58/3</f>
        <v>109</v>
      </c>
    </row>
    <row r="59" spans="1:20" ht="19.2" customHeight="1" x14ac:dyDescent="0.3">
      <c r="A59" s="15" t="s">
        <v>3</v>
      </c>
      <c r="B59" s="25" t="s">
        <v>39</v>
      </c>
      <c r="C59" s="17">
        <v>11</v>
      </c>
      <c r="D59" s="33">
        <v>85</v>
      </c>
      <c r="E59" s="40">
        <v>88</v>
      </c>
      <c r="F59" s="40">
        <v>92</v>
      </c>
      <c r="G59" s="3">
        <v>87</v>
      </c>
      <c r="H59" s="33">
        <v>87</v>
      </c>
      <c r="I59" s="33">
        <v>84</v>
      </c>
      <c r="J59" s="3"/>
      <c r="K59" s="3"/>
      <c r="L59" s="3"/>
      <c r="M59" s="3"/>
      <c r="N59" s="3"/>
      <c r="O59" s="11">
        <f t="shared" si="14"/>
        <v>87.166666666666671</v>
      </c>
      <c r="P59" s="18">
        <f>SUM(D59:K59)</f>
        <v>523</v>
      </c>
      <c r="Q59" s="19">
        <v>92</v>
      </c>
      <c r="R59" s="19">
        <v>88</v>
      </c>
      <c r="S59" s="18">
        <f>P59-Q59-R59</f>
        <v>343</v>
      </c>
      <c r="T59" s="18">
        <f>S59/3</f>
        <v>114.33333333333333</v>
      </c>
    </row>
    <row r="60" spans="1:20" ht="19.2" customHeight="1" x14ac:dyDescent="0.3">
      <c r="A60" s="15" t="s">
        <v>3</v>
      </c>
      <c r="B60" s="25" t="s">
        <v>69</v>
      </c>
      <c r="C60" s="17">
        <v>11</v>
      </c>
      <c r="D60" s="33">
        <v>83</v>
      </c>
      <c r="E60" s="33">
        <v>88</v>
      </c>
      <c r="F60" s="40">
        <v>98</v>
      </c>
      <c r="G60" s="33">
        <v>83</v>
      </c>
      <c r="H60" s="40">
        <v>91</v>
      </c>
      <c r="I60" s="3">
        <v>88</v>
      </c>
      <c r="J60" s="3"/>
      <c r="K60" s="3"/>
      <c r="L60" s="3"/>
      <c r="M60" s="3"/>
      <c r="N60" s="3"/>
      <c r="O60" s="11">
        <f t="shared" si="14"/>
        <v>88.5</v>
      </c>
      <c r="P60" s="18">
        <f>SUM(D60:K60)</f>
        <v>531</v>
      </c>
      <c r="Q60" s="19">
        <v>98</v>
      </c>
      <c r="R60" s="19">
        <v>91</v>
      </c>
      <c r="S60" s="18">
        <f>P60-Q60-R60</f>
        <v>342</v>
      </c>
      <c r="T60" s="18">
        <f>S60/3</f>
        <v>114</v>
      </c>
    </row>
    <row r="61" spans="1:20" ht="19.2" customHeight="1" x14ac:dyDescent="0.3">
      <c r="A61" s="15" t="s">
        <v>3</v>
      </c>
      <c r="B61" s="19" t="s">
        <v>81</v>
      </c>
      <c r="C61" s="17">
        <v>10</v>
      </c>
      <c r="D61" s="3">
        <v>95</v>
      </c>
      <c r="E61" s="40">
        <v>98</v>
      </c>
      <c r="F61" s="33">
        <v>89</v>
      </c>
      <c r="G61" s="40"/>
      <c r="H61" s="3">
        <v>97</v>
      </c>
      <c r="I61" s="3"/>
      <c r="J61" s="3"/>
      <c r="K61" s="3"/>
      <c r="L61" s="3"/>
      <c r="M61" s="3"/>
      <c r="N61" s="3"/>
      <c r="O61" s="11">
        <f t="shared" si="14"/>
        <v>94.75</v>
      </c>
      <c r="P61" s="18">
        <f>SUM(D61:K61)</f>
        <v>379</v>
      </c>
      <c r="Q61" s="19"/>
      <c r="R61" s="19">
        <v>98</v>
      </c>
      <c r="S61" s="18">
        <f>P61-Q61-R61</f>
        <v>281</v>
      </c>
      <c r="T61" s="18">
        <f>S61/3</f>
        <v>93.666666666666671</v>
      </c>
    </row>
    <row r="62" spans="1:20" ht="19.2" customHeight="1" x14ac:dyDescent="0.3">
      <c r="A62" s="15" t="s">
        <v>3</v>
      </c>
      <c r="B62" s="25" t="s">
        <v>42</v>
      </c>
      <c r="C62" s="17">
        <v>11</v>
      </c>
      <c r="D62" s="3">
        <v>94</v>
      </c>
      <c r="E62" s="3"/>
      <c r="F62" s="3"/>
      <c r="G62" s="3"/>
      <c r="H62" s="3"/>
      <c r="I62" s="33">
        <v>87</v>
      </c>
      <c r="J62" s="3"/>
      <c r="K62" s="3"/>
      <c r="L62" s="3"/>
      <c r="M62" s="3"/>
      <c r="N62" s="3"/>
      <c r="O62" s="11">
        <f t="shared" si="14"/>
        <v>90.5</v>
      </c>
      <c r="P62" s="18"/>
      <c r="Q62" s="19"/>
      <c r="R62" s="19"/>
      <c r="S62" s="18"/>
      <c r="T62" s="18"/>
    </row>
    <row r="63" spans="1:20" ht="19.2" customHeight="1" x14ac:dyDescent="0.3">
      <c r="A63" s="15" t="s">
        <v>3</v>
      </c>
      <c r="B63" s="25" t="s">
        <v>110</v>
      </c>
      <c r="C63" s="17">
        <v>8</v>
      </c>
      <c r="D63" s="3"/>
      <c r="E63" s="3"/>
      <c r="F63" s="3">
        <v>96</v>
      </c>
      <c r="G63" s="33">
        <v>86</v>
      </c>
      <c r="H63" s="3"/>
      <c r="I63" s="3"/>
      <c r="J63" s="3"/>
      <c r="K63" s="3"/>
      <c r="L63" s="3"/>
      <c r="M63" s="3"/>
      <c r="N63" s="3"/>
      <c r="O63" s="11">
        <f t="shared" si="14"/>
        <v>91</v>
      </c>
      <c r="P63" s="18"/>
      <c r="Q63" s="19"/>
      <c r="R63" s="19"/>
      <c r="S63" s="18"/>
      <c r="T63" s="18"/>
    </row>
    <row r="64" spans="1:20" ht="19.2" customHeight="1" x14ac:dyDescent="0.3">
      <c r="A64" s="15" t="s">
        <v>3</v>
      </c>
      <c r="B64" s="25" t="s">
        <v>71</v>
      </c>
      <c r="C64" s="17">
        <v>12</v>
      </c>
      <c r="D64" s="3"/>
      <c r="E64" s="3"/>
      <c r="F64" s="3"/>
      <c r="G64" s="3">
        <v>109</v>
      </c>
      <c r="H64" s="3">
        <v>101</v>
      </c>
      <c r="I64" s="3"/>
      <c r="J64" s="3"/>
      <c r="K64" s="3"/>
      <c r="L64" s="3"/>
      <c r="M64" s="3"/>
      <c r="N64" s="3"/>
      <c r="O64" s="11">
        <f t="shared" si="14"/>
        <v>105</v>
      </c>
      <c r="P64" s="18"/>
      <c r="Q64" s="19"/>
      <c r="R64" s="19"/>
      <c r="S64" s="18"/>
      <c r="T64" s="18"/>
    </row>
    <row r="65" spans="1:20" ht="19.2" customHeight="1" x14ac:dyDescent="0.3">
      <c r="A65" s="15" t="s">
        <v>3</v>
      </c>
      <c r="B65" s="25" t="s">
        <v>43</v>
      </c>
      <c r="C65" s="17">
        <v>11</v>
      </c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11" t="e">
        <f t="shared" si="14"/>
        <v>#DIV/0!</v>
      </c>
      <c r="P65" s="18"/>
      <c r="Q65" s="19"/>
      <c r="R65" s="19"/>
      <c r="S65" s="18"/>
      <c r="T65" s="18"/>
    </row>
    <row r="66" spans="1:20" ht="19.2" customHeight="1" x14ac:dyDescent="0.3">
      <c r="A66" s="15" t="s">
        <v>3</v>
      </c>
      <c r="B66" s="25" t="s">
        <v>66</v>
      </c>
      <c r="C66" s="17">
        <v>10</v>
      </c>
      <c r="D66" s="3"/>
      <c r="E66" s="3"/>
      <c r="F66" s="3"/>
      <c r="G66" s="3"/>
      <c r="H66" s="3"/>
      <c r="I66" s="3">
        <v>89</v>
      </c>
      <c r="J66" s="3"/>
      <c r="K66" s="3"/>
      <c r="L66" s="3"/>
      <c r="M66" s="3"/>
      <c r="N66" s="3"/>
      <c r="O66" s="11">
        <f t="shared" si="14"/>
        <v>89</v>
      </c>
      <c r="P66" s="18"/>
      <c r="Q66" s="19"/>
      <c r="R66" s="19"/>
      <c r="S66" s="18"/>
      <c r="T66" s="18"/>
    </row>
    <row r="67" spans="1:20" ht="19.2" customHeight="1" x14ac:dyDescent="0.4">
      <c r="A67" s="1" t="s">
        <v>20</v>
      </c>
      <c r="B67" s="1" t="s">
        <v>20</v>
      </c>
      <c r="C67" s="2"/>
      <c r="D67" s="2">
        <v>382</v>
      </c>
      <c r="E67" s="2">
        <v>363</v>
      </c>
      <c r="F67" s="2">
        <v>389</v>
      </c>
      <c r="G67" s="2">
        <v>377</v>
      </c>
      <c r="H67" s="2">
        <v>360</v>
      </c>
      <c r="I67" s="2">
        <v>364</v>
      </c>
      <c r="J67" s="2"/>
      <c r="K67" s="2"/>
      <c r="L67" s="2"/>
      <c r="M67" s="2"/>
      <c r="N67" s="2"/>
      <c r="O67" s="11">
        <f t="shared" si="14"/>
        <v>372.5</v>
      </c>
      <c r="P67" s="13"/>
      <c r="Q67" s="24"/>
      <c r="R67" s="24"/>
      <c r="S67" s="13"/>
      <c r="T67" s="13"/>
    </row>
    <row r="68" spans="1:20" ht="19.2" customHeight="1" x14ac:dyDescent="0.3">
      <c r="A68" s="15" t="s">
        <v>20</v>
      </c>
      <c r="B68" s="19" t="s">
        <v>29</v>
      </c>
      <c r="C68" s="17">
        <v>12</v>
      </c>
      <c r="D68" s="33">
        <v>81</v>
      </c>
      <c r="E68" s="33">
        <v>77</v>
      </c>
      <c r="F68" s="40">
        <v>82</v>
      </c>
      <c r="G68" s="40">
        <v>88</v>
      </c>
      <c r="H68" s="33">
        <v>81</v>
      </c>
      <c r="I68" s="33">
        <v>81</v>
      </c>
      <c r="J68" s="3"/>
      <c r="K68" s="3"/>
      <c r="L68" s="3"/>
      <c r="M68" s="3"/>
      <c r="N68" s="3"/>
      <c r="O68" s="11">
        <f t="shared" si="14"/>
        <v>81.666666666666671</v>
      </c>
      <c r="P68" s="18">
        <f>SUM(D68:K68)</f>
        <v>490</v>
      </c>
      <c r="Q68" s="19">
        <v>88</v>
      </c>
      <c r="R68" s="19">
        <v>82</v>
      </c>
      <c r="S68" s="18">
        <f>P68-Q68-R68</f>
        <v>320</v>
      </c>
      <c r="T68" s="18">
        <f>S68/3</f>
        <v>106.66666666666667</v>
      </c>
    </row>
    <row r="69" spans="1:20" s="21" customFormat="1" ht="19.2" customHeight="1" x14ac:dyDescent="0.4">
      <c r="A69" s="15" t="s">
        <v>20</v>
      </c>
      <c r="B69" s="25" t="s">
        <v>32</v>
      </c>
      <c r="C69" s="17">
        <v>11</v>
      </c>
      <c r="D69" s="33">
        <v>90</v>
      </c>
      <c r="E69" s="40">
        <v>92</v>
      </c>
      <c r="F69" s="40">
        <v>97</v>
      </c>
      <c r="G69" s="33">
        <v>90</v>
      </c>
      <c r="H69" s="33">
        <v>88</v>
      </c>
      <c r="I69" s="33">
        <v>87</v>
      </c>
      <c r="J69" s="3"/>
      <c r="K69" s="3"/>
      <c r="L69" s="3"/>
      <c r="M69" s="3"/>
      <c r="N69" s="3"/>
      <c r="O69" s="11">
        <f t="shared" si="14"/>
        <v>90.666666666666671</v>
      </c>
      <c r="P69" s="18">
        <f>SUM(D69:K69)</f>
        <v>544</v>
      </c>
      <c r="Q69" s="19">
        <v>97</v>
      </c>
      <c r="R69" s="19">
        <v>92</v>
      </c>
      <c r="S69" s="18">
        <f>P69-Q69-R69</f>
        <v>355</v>
      </c>
      <c r="T69" s="18">
        <f>S69/3</f>
        <v>118.33333333333333</v>
      </c>
    </row>
    <row r="70" spans="1:20" ht="19.2" customHeight="1" x14ac:dyDescent="0.3">
      <c r="A70" s="15" t="s">
        <v>20</v>
      </c>
      <c r="B70" s="25" t="s">
        <v>54</v>
      </c>
      <c r="C70" s="17">
        <v>11</v>
      </c>
      <c r="D70" s="40">
        <v>101</v>
      </c>
      <c r="E70" s="33">
        <v>95</v>
      </c>
      <c r="F70" s="40">
        <v>108</v>
      </c>
      <c r="G70" s="33">
        <v>97</v>
      </c>
      <c r="H70" s="33">
        <v>96</v>
      </c>
      <c r="I70" s="3">
        <v>101</v>
      </c>
      <c r="J70" s="3"/>
      <c r="K70" s="3"/>
      <c r="L70" s="3"/>
      <c r="M70" s="3"/>
      <c r="N70" s="3"/>
      <c r="O70" s="11">
        <f t="shared" si="14"/>
        <v>99.666666666666671</v>
      </c>
      <c r="P70" s="18">
        <f>SUM(D70:K70)</f>
        <v>598</v>
      </c>
      <c r="Q70" s="19">
        <v>108</v>
      </c>
      <c r="R70" s="19">
        <v>101</v>
      </c>
      <c r="S70" s="18">
        <f>P70-Q70-R70</f>
        <v>389</v>
      </c>
      <c r="T70" s="18">
        <f>S70/3</f>
        <v>129.66666666666666</v>
      </c>
    </row>
    <row r="71" spans="1:20" ht="19.2" customHeight="1" x14ac:dyDescent="0.3">
      <c r="A71" s="15" t="s">
        <v>20</v>
      </c>
      <c r="B71" s="25" t="s">
        <v>55</v>
      </c>
      <c r="C71" s="17">
        <v>11</v>
      </c>
      <c r="D71" s="40">
        <v>110</v>
      </c>
      <c r="E71" s="33">
        <v>99</v>
      </c>
      <c r="F71" s="40">
        <v>106</v>
      </c>
      <c r="G71" s="33">
        <v>102</v>
      </c>
      <c r="H71" s="33">
        <v>95</v>
      </c>
      <c r="I71" s="33">
        <v>96</v>
      </c>
      <c r="J71" s="3"/>
      <c r="K71" s="3"/>
      <c r="L71" s="3"/>
      <c r="M71" s="3"/>
      <c r="N71" s="3"/>
      <c r="O71" s="11">
        <f t="shared" si="14"/>
        <v>101.33333333333333</v>
      </c>
      <c r="P71" s="18">
        <f>SUM(D71:K71)</f>
        <v>608</v>
      </c>
      <c r="Q71" s="19">
        <v>110</v>
      </c>
      <c r="R71" s="19">
        <v>106</v>
      </c>
      <c r="S71" s="18">
        <f>P71-Q71-R71</f>
        <v>392</v>
      </c>
      <c r="T71" s="18">
        <f>S71/3</f>
        <v>130.66666666666666</v>
      </c>
    </row>
    <row r="72" spans="1:20" ht="19.2" customHeight="1" x14ac:dyDescent="0.3">
      <c r="A72" s="15" t="s">
        <v>20</v>
      </c>
      <c r="B72" s="25" t="s">
        <v>56</v>
      </c>
      <c r="C72" s="17">
        <v>10</v>
      </c>
      <c r="D72" s="3"/>
      <c r="E72" s="3"/>
      <c r="F72" s="33">
        <v>104</v>
      </c>
      <c r="G72" s="3">
        <v>104</v>
      </c>
      <c r="H72" s="3" t="s">
        <v>116</v>
      </c>
      <c r="I72" s="33">
        <v>100</v>
      </c>
      <c r="J72" s="3"/>
      <c r="K72" s="3"/>
      <c r="L72" s="3"/>
      <c r="M72" s="3"/>
      <c r="N72" s="3"/>
      <c r="O72" s="11">
        <f t="shared" si="14"/>
        <v>102.66666666666667</v>
      </c>
      <c r="P72" s="18"/>
      <c r="Q72" s="19"/>
      <c r="R72" s="19"/>
      <c r="S72" s="18"/>
      <c r="T72" s="18"/>
    </row>
    <row r="73" spans="1:20" ht="19.2" customHeight="1" x14ac:dyDescent="0.3">
      <c r="A73" s="15" t="s">
        <v>20</v>
      </c>
      <c r="B73" s="19" t="s">
        <v>79</v>
      </c>
      <c r="C73" s="17">
        <v>10</v>
      </c>
      <c r="D73" s="3"/>
      <c r="E73" s="3"/>
      <c r="F73" s="3">
        <v>116</v>
      </c>
      <c r="G73" s="3">
        <v>108</v>
      </c>
      <c r="H73" s="3" t="s">
        <v>116</v>
      </c>
      <c r="I73" s="3"/>
      <c r="J73" s="3"/>
      <c r="K73" s="3"/>
      <c r="L73" s="3"/>
      <c r="M73" s="3"/>
      <c r="N73" s="3"/>
      <c r="O73" s="11">
        <f t="shared" si="14"/>
        <v>112</v>
      </c>
      <c r="P73" s="18"/>
      <c r="Q73" s="19"/>
      <c r="R73" s="19"/>
      <c r="S73" s="18"/>
      <c r="T73" s="18"/>
    </row>
    <row r="74" spans="1:20" ht="19.2" customHeight="1" x14ac:dyDescent="0.3">
      <c r="A74" s="15" t="s">
        <v>20</v>
      </c>
      <c r="B74" s="25" t="s">
        <v>119</v>
      </c>
      <c r="C74" s="17">
        <v>11</v>
      </c>
      <c r="D74" s="3"/>
      <c r="E74" s="3"/>
      <c r="F74" s="3"/>
      <c r="G74" s="3"/>
      <c r="H74" s="3"/>
      <c r="I74" s="3">
        <v>105</v>
      </c>
      <c r="J74" s="3"/>
      <c r="K74" s="3"/>
      <c r="L74" s="3"/>
      <c r="M74" s="3"/>
      <c r="N74" s="3"/>
      <c r="O74" s="11">
        <f t="shared" si="14"/>
        <v>105</v>
      </c>
      <c r="P74" s="18"/>
      <c r="Q74" s="19"/>
      <c r="R74" s="19"/>
      <c r="S74" s="18"/>
      <c r="T74" s="18"/>
    </row>
    <row r="75" spans="1:20" ht="19.2" customHeight="1" x14ac:dyDescent="0.4">
      <c r="A75" s="1" t="s">
        <v>21</v>
      </c>
      <c r="B75" s="1" t="s">
        <v>21</v>
      </c>
      <c r="C75" s="2"/>
      <c r="D75" s="2" t="s">
        <v>104</v>
      </c>
      <c r="E75" s="2" t="s">
        <v>104</v>
      </c>
      <c r="F75" s="2" t="s">
        <v>104</v>
      </c>
      <c r="G75" s="2" t="s">
        <v>104</v>
      </c>
      <c r="H75" s="2" t="s">
        <v>104</v>
      </c>
      <c r="I75" s="2" t="s">
        <v>104</v>
      </c>
      <c r="J75" s="2"/>
      <c r="K75" s="2"/>
      <c r="L75" s="2"/>
      <c r="M75" s="2"/>
      <c r="N75" s="2"/>
      <c r="O75" s="11" t="e">
        <f t="shared" ref="O75:O106" si="15">AVERAGE(D75:N75)</f>
        <v>#DIV/0!</v>
      </c>
      <c r="P75" s="13"/>
      <c r="Q75" s="24"/>
      <c r="R75" s="24"/>
      <c r="S75" s="13"/>
      <c r="T75" s="13"/>
    </row>
    <row r="76" spans="1:20" ht="19.2" customHeight="1" x14ac:dyDescent="0.3">
      <c r="A76" s="15" t="s">
        <v>21</v>
      </c>
      <c r="B76" s="25" t="s">
        <v>37</v>
      </c>
      <c r="C76" s="17">
        <v>11</v>
      </c>
      <c r="D76" s="3">
        <v>91</v>
      </c>
      <c r="E76" s="3">
        <v>88</v>
      </c>
      <c r="F76" s="40">
        <v>99</v>
      </c>
      <c r="G76" s="3">
        <v>94</v>
      </c>
      <c r="H76" s="40">
        <v>95</v>
      </c>
      <c r="I76" s="3">
        <v>88</v>
      </c>
      <c r="J76" s="3"/>
      <c r="K76" s="3"/>
      <c r="L76" s="3"/>
      <c r="M76" s="3"/>
      <c r="N76" s="3"/>
      <c r="O76" s="11">
        <f t="shared" si="15"/>
        <v>92.5</v>
      </c>
      <c r="P76" s="18">
        <f>SUM(D76:K76)</f>
        <v>555</v>
      </c>
      <c r="Q76" s="19">
        <v>99</v>
      </c>
      <c r="R76" s="19">
        <v>95</v>
      </c>
      <c r="S76" s="18">
        <f>P76-Q76-R76</f>
        <v>361</v>
      </c>
      <c r="T76" s="18">
        <f>S76/3</f>
        <v>120.33333333333333</v>
      </c>
    </row>
    <row r="77" spans="1:20" ht="19.2" customHeight="1" x14ac:dyDescent="0.3">
      <c r="A77" s="15" t="s">
        <v>21</v>
      </c>
      <c r="B77" s="25"/>
      <c r="C77" s="17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11" t="e">
        <f t="shared" si="15"/>
        <v>#DIV/0!</v>
      </c>
      <c r="P77" s="18"/>
      <c r="Q77" s="19"/>
      <c r="R77" s="19"/>
      <c r="S77" s="18"/>
      <c r="T77" s="18"/>
    </row>
    <row r="78" spans="1:20" ht="19.2" customHeight="1" x14ac:dyDescent="0.3">
      <c r="A78" s="15" t="s">
        <v>21</v>
      </c>
      <c r="B78" s="25"/>
      <c r="C78" s="17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11" t="e">
        <f t="shared" si="15"/>
        <v>#DIV/0!</v>
      </c>
      <c r="P78" s="18"/>
      <c r="Q78" s="19"/>
      <c r="R78" s="19"/>
      <c r="S78" s="18"/>
      <c r="T78" s="18"/>
    </row>
    <row r="79" spans="1:20" ht="19.2" customHeight="1" x14ac:dyDescent="0.4">
      <c r="A79" s="1" t="s">
        <v>50</v>
      </c>
      <c r="B79" s="1" t="s">
        <v>50</v>
      </c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11" t="e">
        <f t="shared" si="15"/>
        <v>#DIV/0!</v>
      </c>
      <c r="P79" s="13"/>
      <c r="Q79" s="24"/>
      <c r="R79" s="24"/>
      <c r="S79" s="13"/>
      <c r="T79" s="13"/>
    </row>
    <row r="80" spans="1:20" ht="19.2" customHeight="1" x14ac:dyDescent="0.4">
      <c r="A80" s="37" t="s">
        <v>50</v>
      </c>
      <c r="B80" s="37"/>
      <c r="C80" s="2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11" t="e">
        <f t="shared" si="15"/>
        <v>#DIV/0!</v>
      </c>
      <c r="P80" s="18"/>
      <c r="Q80" s="19"/>
      <c r="R80" s="19"/>
      <c r="S80" s="18"/>
      <c r="T80" s="18"/>
    </row>
    <row r="81" spans="1:20" ht="19.2" customHeight="1" x14ac:dyDescent="0.4">
      <c r="A81" s="15" t="s">
        <v>50</v>
      </c>
      <c r="B81" s="36"/>
      <c r="C81" s="2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11" t="e">
        <f t="shared" si="15"/>
        <v>#DIV/0!</v>
      </c>
      <c r="P81" s="18"/>
      <c r="Q81" s="19"/>
      <c r="R81" s="19"/>
      <c r="S81" s="18"/>
      <c r="T81" s="18"/>
    </row>
    <row r="82" spans="1:20" ht="19.2" customHeight="1" x14ac:dyDescent="0.4">
      <c r="A82" s="1" t="s">
        <v>4</v>
      </c>
      <c r="B82" s="1" t="s">
        <v>4</v>
      </c>
      <c r="C82" s="2"/>
      <c r="D82" s="2">
        <v>350</v>
      </c>
      <c r="E82" s="2">
        <v>332</v>
      </c>
      <c r="F82" s="2">
        <v>335</v>
      </c>
      <c r="G82" s="2">
        <v>333</v>
      </c>
      <c r="H82" s="2">
        <v>356</v>
      </c>
      <c r="I82" s="2">
        <v>331</v>
      </c>
      <c r="J82" s="2"/>
      <c r="K82" s="2"/>
      <c r="L82" s="2"/>
      <c r="M82" s="2"/>
      <c r="N82" s="2"/>
      <c r="O82" s="11">
        <f t="shared" si="15"/>
        <v>339.5</v>
      </c>
      <c r="P82" s="13"/>
      <c r="Q82" s="24"/>
      <c r="R82" s="24"/>
      <c r="S82" s="13"/>
      <c r="T82" s="13"/>
    </row>
    <row r="83" spans="1:20" s="21" customFormat="1" ht="19.2" customHeight="1" x14ac:dyDescent="0.4">
      <c r="A83" s="15" t="s">
        <v>4</v>
      </c>
      <c r="B83" s="25" t="s">
        <v>25</v>
      </c>
      <c r="C83" s="17">
        <v>12</v>
      </c>
      <c r="D83" s="40">
        <v>87</v>
      </c>
      <c r="E83" s="33">
        <v>77</v>
      </c>
      <c r="F83" s="33">
        <v>75</v>
      </c>
      <c r="G83" s="33">
        <v>80</v>
      </c>
      <c r="H83" s="40">
        <v>87</v>
      </c>
      <c r="I83" s="33">
        <v>80</v>
      </c>
      <c r="J83" s="3"/>
      <c r="K83" s="3"/>
      <c r="L83" s="3"/>
      <c r="M83" s="3"/>
      <c r="N83" s="3"/>
      <c r="O83" s="11">
        <f t="shared" si="15"/>
        <v>81</v>
      </c>
      <c r="P83" s="18">
        <f t="shared" ref="P83:P88" si="16">SUM(D83:K83)</f>
        <v>486</v>
      </c>
      <c r="Q83" s="19">
        <v>87</v>
      </c>
      <c r="R83" s="19">
        <v>87</v>
      </c>
      <c r="S83" s="18">
        <f t="shared" ref="S83:S88" si="17">P83-Q83-R83</f>
        <v>312</v>
      </c>
      <c r="T83" s="18">
        <f t="shared" ref="T83:T88" si="18">S83/3</f>
        <v>104</v>
      </c>
    </row>
    <row r="84" spans="1:20" ht="19.2" customHeight="1" x14ac:dyDescent="0.3">
      <c r="A84" s="15" t="s">
        <v>4</v>
      </c>
      <c r="B84" s="25" t="s">
        <v>62</v>
      </c>
      <c r="C84" s="17">
        <v>10</v>
      </c>
      <c r="D84" s="33">
        <v>79</v>
      </c>
      <c r="E84" s="40">
        <v>81</v>
      </c>
      <c r="F84" s="33">
        <v>73</v>
      </c>
      <c r="G84" s="33">
        <v>78</v>
      </c>
      <c r="H84" s="40">
        <v>87</v>
      </c>
      <c r="I84" s="33">
        <v>78</v>
      </c>
      <c r="J84" s="3"/>
      <c r="K84" s="3"/>
      <c r="L84" s="3"/>
      <c r="M84" s="3"/>
      <c r="N84" s="3"/>
      <c r="O84" s="11">
        <f t="shared" si="15"/>
        <v>79.333333333333329</v>
      </c>
      <c r="P84" s="18">
        <f t="shared" si="16"/>
        <v>476</v>
      </c>
      <c r="Q84" s="19">
        <v>87</v>
      </c>
      <c r="R84" s="19">
        <v>81</v>
      </c>
      <c r="S84" s="18">
        <f t="shared" si="17"/>
        <v>308</v>
      </c>
      <c r="T84" s="18">
        <f t="shared" si="18"/>
        <v>102.66666666666667</v>
      </c>
    </row>
    <row r="85" spans="1:20" ht="19.2" customHeight="1" x14ac:dyDescent="0.3">
      <c r="A85" s="15" t="s">
        <v>4</v>
      </c>
      <c r="B85" s="25" t="s">
        <v>38</v>
      </c>
      <c r="C85" s="17">
        <v>11</v>
      </c>
      <c r="D85" s="40">
        <v>90</v>
      </c>
      <c r="E85" s="33">
        <v>81</v>
      </c>
      <c r="F85" s="40">
        <v>93</v>
      </c>
      <c r="G85" s="33">
        <v>89</v>
      </c>
      <c r="H85" s="33">
        <v>89</v>
      </c>
      <c r="I85" s="3">
        <v>87</v>
      </c>
      <c r="J85" s="3"/>
      <c r="K85" s="3"/>
      <c r="L85" s="3"/>
      <c r="M85" s="3"/>
      <c r="N85" s="3"/>
      <c r="O85" s="11">
        <f t="shared" si="15"/>
        <v>88.166666666666671</v>
      </c>
      <c r="P85" s="18">
        <f t="shared" si="16"/>
        <v>529</v>
      </c>
      <c r="Q85" s="19">
        <v>93</v>
      </c>
      <c r="R85" s="19">
        <v>90</v>
      </c>
      <c r="S85" s="18">
        <f t="shared" si="17"/>
        <v>346</v>
      </c>
      <c r="T85" s="18">
        <f t="shared" si="18"/>
        <v>115.33333333333333</v>
      </c>
    </row>
    <row r="86" spans="1:20" ht="19.2" customHeight="1" x14ac:dyDescent="0.3">
      <c r="A86" s="15" t="s">
        <v>4</v>
      </c>
      <c r="B86" s="25" t="s">
        <v>63</v>
      </c>
      <c r="C86" s="17">
        <v>12</v>
      </c>
      <c r="D86" s="33">
        <v>94</v>
      </c>
      <c r="E86" s="40">
        <v>95</v>
      </c>
      <c r="F86" s="33">
        <v>94</v>
      </c>
      <c r="G86" s="33">
        <v>86</v>
      </c>
      <c r="H86" s="40">
        <v>97</v>
      </c>
      <c r="I86" s="3">
        <v>95</v>
      </c>
      <c r="J86" s="3"/>
      <c r="K86" s="3"/>
      <c r="L86" s="3"/>
      <c r="M86" s="3"/>
      <c r="N86" s="3"/>
      <c r="O86" s="11">
        <f t="shared" si="15"/>
        <v>93.5</v>
      </c>
      <c r="P86" s="18">
        <f t="shared" si="16"/>
        <v>561</v>
      </c>
      <c r="Q86" s="19">
        <v>97</v>
      </c>
      <c r="R86" s="19">
        <v>95</v>
      </c>
      <c r="S86" s="18">
        <f t="shared" si="17"/>
        <v>369</v>
      </c>
      <c r="T86" s="18">
        <f t="shared" si="18"/>
        <v>123</v>
      </c>
    </row>
    <row r="87" spans="1:20" ht="19.2" customHeight="1" x14ac:dyDescent="0.3">
      <c r="A87" s="15" t="s">
        <v>4</v>
      </c>
      <c r="B87" s="25" t="s">
        <v>67</v>
      </c>
      <c r="C87" s="17">
        <v>12</v>
      </c>
      <c r="D87" s="40">
        <v>94</v>
      </c>
      <c r="E87" s="33">
        <v>93</v>
      </c>
      <c r="F87" s="40">
        <v>103</v>
      </c>
      <c r="G87" s="3">
        <v>93</v>
      </c>
      <c r="H87" s="33">
        <v>93</v>
      </c>
      <c r="I87" s="33">
        <v>86</v>
      </c>
      <c r="J87" s="3"/>
      <c r="K87" s="3"/>
      <c r="L87" s="3"/>
      <c r="M87" s="3"/>
      <c r="N87" s="3"/>
      <c r="O87" s="11">
        <f t="shared" si="15"/>
        <v>93.666666666666671</v>
      </c>
      <c r="P87" s="18">
        <f t="shared" si="16"/>
        <v>562</v>
      </c>
      <c r="Q87" s="19">
        <v>103</v>
      </c>
      <c r="R87" s="19">
        <v>94</v>
      </c>
      <c r="S87" s="18">
        <f t="shared" si="17"/>
        <v>365</v>
      </c>
      <c r="T87" s="18">
        <f t="shared" si="18"/>
        <v>121.66666666666667</v>
      </c>
    </row>
    <row r="88" spans="1:20" ht="19.2" customHeight="1" x14ac:dyDescent="0.3">
      <c r="A88" s="15" t="s">
        <v>4</v>
      </c>
      <c r="B88" s="25" t="s">
        <v>103</v>
      </c>
      <c r="C88" s="17">
        <v>12</v>
      </c>
      <c r="D88" s="3">
        <v>117</v>
      </c>
      <c r="E88" s="3">
        <v>105</v>
      </c>
      <c r="F88" s="40"/>
      <c r="G88" s="3">
        <v>117</v>
      </c>
      <c r="H88" s="40">
        <v>120</v>
      </c>
      <c r="I88" s="3"/>
      <c r="J88" s="3"/>
      <c r="K88" s="3"/>
      <c r="L88" s="3"/>
      <c r="M88" s="3"/>
      <c r="N88" s="3"/>
      <c r="O88" s="11">
        <f t="shared" si="15"/>
        <v>114.75</v>
      </c>
      <c r="P88" s="18">
        <f t="shared" si="16"/>
        <v>459</v>
      </c>
      <c r="Q88" s="19"/>
      <c r="R88" s="19">
        <v>120</v>
      </c>
      <c r="S88" s="18">
        <f t="shared" si="17"/>
        <v>339</v>
      </c>
      <c r="T88" s="18">
        <f t="shared" si="18"/>
        <v>113</v>
      </c>
    </row>
    <row r="89" spans="1:20" ht="19.2" customHeight="1" x14ac:dyDescent="0.3">
      <c r="A89" s="15" t="s">
        <v>4</v>
      </c>
      <c r="B89" s="25" t="s">
        <v>76</v>
      </c>
      <c r="C89" s="17">
        <v>12</v>
      </c>
      <c r="D89" s="3"/>
      <c r="E89" s="3"/>
      <c r="F89" s="3">
        <v>99</v>
      </c>
      <c r="G89" s="3"/>
      <c r="H89" s="3"/>
      <c r="I89" s="33">
        <v>90</v>
      </c>
      <c r="J89" s="3"/>
      <c r="K89" s="3"/>
      <c r="L89" s="3"/>
      <c r="M89" s="3"/>
      <c r="N89" s="3"/>
      <c r="O89" s="11">
        <f t="shared" si="15"/>
        <v>94.5</v>
      </c>
      <c r="P89" s="18"/>
      <c r="Q89" s="19"/>
      <c r="R89" s="19"/>
      <c r="S89" s="18"/>
      <c r="T89" s="18"/>
    </row>
    <row r="90" spans="1:20" ht="19.2" customHeight="1" x14ac:dyDescent="0.3">
      <c r="A90" s="15" t="s">
        <v>4</v>
      </c>
      <c r="B90" s="25" t="s">
        <v>57</v>
      </c>
      <c r="C90" s="17">
        <v>9</v>
      </c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11" t="e">
        <f t="shared" si="15"/>
        <v>#DIV/0!</v>
      </c>
      <c r="P90" s="18"/>
      <c r="Q90" s="19"/>
      <c r="R90" s="19"/>
      <c r="S90" s="18"/>
      <c r="T90" s="18"/>
    </row>
    <row r="91" spans="1:20" ht="19.2" customHeight="1" x14ac:dyDescent="0.3">
      <c r="A91" s="15" t="s">
        <v>4</v>
      </c>
      <c r="B91" s="25"/>
      <c r="C91" s="17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11" t="e">
        <f t="shared" si="15"/>
        <v>#DIV/0!</v>
      </c>
      <c r="P91" s="18"/>
      <c r="Q91" s="19"/>
      <c r="R91" s="19"/>
      <c r="S91" s="18"/>
      <c r="T91" s="18"/>
    </row>
    <row r="93" spans="1:20" ht="21" x14ac:dyDescent="0.4">
      <c r="A93" s="38" t="s">
        <v>105</v>
      </c>
      <c r="B93" s="39"/>
      <c r="C93" s="20"/>
      <c r="D93" s="20"/>
      <c r="E93" s="20"/>
    </row>
    <row r="94" spans="1:20" ht="21" x14ac:dyDescent="0.4">
      <c r="A94" s="1" t="s">
        <v>84</v>
      </c>
      <c r="B94" s="1" t="s">
        <v>84</v>
      </c>
      <c r="C94" s="35"/>
      <c r="D94" s="35"/>
      <c r="E94" s="2">
        <v>323</v>
      </c>
    </row>
    <row r="95" spans="1:20" ht="21" x14ac:dyDescent="0.4">
      <c r="A95" s="1" t="s">
        <v>83</v>
      </c>
      <c r="B95" s="1" t="s">
        <v>83</v>
      </c>
      <c r="C95" s="35"/>
      <c r="D95" s="35"/>
      <c r="E95" s="2">
        <v>342</v>
      </c>
    </row>
    <row r="96" spans="1:20" ht="21" x14ac:dyDescent="0.4">
      <c r="A96" s="1" t="s">
        <v>90</v>
      </c>
      <c r="B96" s="1" t="s">
        <v>90</v>
      </c>
      <c r="C96" s="35"/>
      <c r="D96" s="35"/>
      <c r="E96" s="2">
        <v>363</v>
      </c>
    </row>
    <row r="97" spans="1:5" ht="21" x14ac:dyDescent="0.4">
      <c r="A97" s="1" t="s">
        <v>87</v>
      </c>
      <c r="B97" s="1" t="s">
        <v>87</v>
      </c>
      <c r="C97" s="35"/>
      <c r="D97" s="35"/>
      <c r="E97" s="2">
        <v>371</v>
      </c>
    </row>
    <row r="98" spans="1:5" ht="21" x14ac:dyDescent="0.4">
      <c r="A98" s="1" t="s">
        <v>91</v>
      </c>
      <c r="B98" s="1" t="s">
        <v>91</v>
      </c>
      <c r="C98" s="35"/>
      <c r="D98" s="35"/>
      <c r="E98" s="2">
        <v>380</v>
      </c>
    </row>
    <row r="99" spans="1:5" ht="21" x14ac:dyDescent="0.4">
      <c r="A99" s="1" t="s">
        <v>86</v>
      </c>
      <c r="B99" s="1" t="s">
        <v>86</v>
      </c>
      <c r="C99" s="35"/>
      <c r="D99" s="35"/>
      <c r="E99" s="2">
        <v>383</v>
      </c>
    </row>
    <row r="100" spans="1:5" ht="21" x14ac:dyDescent="0.4">
      <c r="A100" s="1" t="s">
        <v>85</v>
      </c>
      <c r="B100" s="1" t="s">
        <v>85</v>
      </c>
      <c r="C100" s="35"/>
      <c r="D100" s="35"/>
      <c r="E100" s="2">
        <v>398</v>
      </c>
    </row>
    <row r="101" spans="1:5" ht="21" x14ac:dyDescent="0.4">
      <c r="A101" s="1" t="s">
        <v>88</v>
      </c>
      <c r="B101" s="1" t="s">
        <v>88</v>
      </c>
      <c r="C101" s="35"/>
      <c r="D101" s="35"/>
      <c r="E101" s="2">
        <v>400</v>
      </c>
    </row>
    <row r="102" spans="1:5" ht="21" x14ac:dyDescent="0.4">
      <c r="A102" s="1" t="s">
        <v>89</v>
      </c>
      <c r="B102" s="1" t="s">
        <v>89</v>
      </c>
      <c r="C102" s="35"/>
      <c r="D102" s="35"/>
      <c r="E102" s="2">
        <v>425</v>
      </c>
    </row>
    <row r="103" spans="1:5" x14ac:dyDescent="0.3">
      <c r="A103" s="20"/>
      <c r="B103" s="20"/>
    </row>
    <row r="104" spans="1:5" ht="21" x14ac:dyDescent="0.4">
      <c r="A104" s="38" t="s">
        <v>98</v>
      </c>
      <c r="B104" s="39"/>
    </row>
    <row r="105" spans="1:5" x14ac:dyDescent="0.3">
      <c r="A105" s="25" t="s">
        <v>96</v>
      </c>
      <c r="B105" s="34" t="s">
        <v>84</v>
      </c>
      <c r="C105" s="34">
        <v>73</v>
      </c>
      <c r="D105" s="20"/>
    </row>
    <row r="106" spans="1:5" x14ac:dyDescent="0.3">
      <c r="A106" s="25" t="s">
        <v>36</v>
      </c>
      <c r="B106" s="34" t="s">
        <v>97</v>
      </c>
      <c r="C106" s="34">
        <v>73</v>
      </c>
    </row>
    <row r="107" spans="1:5" x14ac:dyDescent="0.3">
      <c r="A107" s="25" t="s">
        <v>23</v>
      </c>
      <c r="B107" s="34" t="s">
        <v>3</v>
      </c>
      <c r="C107" s="34">
        <v>76</v>
      </c>
    </row>
    <row r="108" spans="1:5" x14ac:dyDescent="0.3">
      <c r="A108" s="15" t="s">
        <v>99</v>
      </c>
      <c r="B108" s="34" t="s">
        <v>83</v>
      </c>
      <c r="C108" s="34">
        <v>76</v>
      </c>
    </row>
    <row r="109" spans="1:5" x14ac:dyDescent="0.3">
      <c r="A109" s="25" t="s">
        <v>29</v>
      </c>
      <c r="B109" s="34" t="s">
        <v>95</v>
      </c>
      <c r="C109" s="34">
        <v>77</v>
      </c>
    </row>
    <row r="110" spans="1:5" x14ac:dyDescent="0.3">
      <c r="A110" s="25" t="s">
        <v>25</v>
      </c>
      <c r="B110" s="34" t="s">
        <v>4</v>
      </c>
      <c r="C110" s="34">
        <v>77</v>
      </c>
    </row>
    <row r="111" spans="1:5" x14ac:dyDescent="0.3">
      <c r="A111" s="25" t="s">
        <v>93</v>
      </c>
      <c r="B111" s="34" t="s">
        <v>94</v>
      </c>
      <c r="C111" s="34">
        <v>78</v>
      </c>
    </row>
    <row r="112" spans="1:5" x14ac:dyDescent="0.3">
      <c r="A112" s="25" t="s">
        <v>35</v>
      </c>
      <c r="B112" s="34" t="s">
        <v>97</v>
      </c>
      <c r="C112" s="34">
        <v>80</v>
      </c>
    </row>
    <row r="113" spans="1:3" x14ac:dyDescent="0.3">
      <c r="A113" s="15" t="s">
        <v>100</v>
      </c>
      <c r="B113" s="34" t="s">
        <v>83</v>
      </c>
      <c r="C113" s="34">
        <v>80</v>
      </c>
    </row>
    <row r="114" spans="1:3" x14ac:dyDescent="0.3">
      <c r="A114" s="25" t="s">
        <v>62</v>
      </c>
      <c r="B114" s="34" t="s">
        <v>4</v>
      </c>
      <c r="C114" s="34">
        <v>81</v>
      </c>
    </row>
    <row r="115" spans="1:3" x14ac:dyDescent="0.3">
      <c r="A115" s="25" t="s">
        <v>38</v>
      </c>
      <c r="B115" s="34" t="s">
        <v>4</v>
      </c>
      <c r="C115" s="34">
        <v>81</v>
      </c>
    </row>
  </sheetData>
  <sortState ref="A2:T91">
    <sortCondition ref="E99:E107"/>
  </sortState>
  <mergeCells count="1">
    <mergeCell ref="Q1:R1"/>
  </mergeCells>
  <pageMargins left="0.45" right="0.45" top="0.5" bottom="0.5" header="0.3" footer="0.3"/>
  <pageSetup orientation="landscape" r:id="rId1"/>
  <rowBreaks count="3" manualBreakCount="3">
    <brk id="20" max="16383" man="1"/>
    <brk id="45" max="16383" man="1"/>
    <brk id="82" max="16383" man="1"/>
  </rowBreaks>
  <ignoredErrors>
    <ignoredError sqref="P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Individual and Team Scores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Tracy Gustafson</dc:creator>
  <cp:lastModifiedBy>Dean</cp:lastModifiedBy>
  <cp:lastPrinted>2015-09-27T16:22:08Z</cp:lastPrinted>
  <dcterms:created xsi:type="dcterms:W3CDTF">2015-08-16T23:16:47Z</dcterms:created>
  <dcterms:modified xsi:type="dcterms:W3CDTF">2019-09-03T20:35:20Z</dcterms:modified>
</cp:coreProperties>
</file>