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cuments\Ham Radio\CADXA\2025\"/>
    </mc:Choice>
  </mc:AlternateContent>
  <xr:revisionPtr revIDLastSave="0" documentId="13_ncr:1_{2291ED45-2058-4C0B-88E3-51A77B95660F}" xr6:coauthVersionLast="47" xr6:coauthVersionMax="47" xr10:uidLastSave="{00000000-0000-0000-0000-000000000000}"/>
  <bookViews>
    <workbookView xWindow="3900" yWindow="1215" windowWidth="23640" windowHeight="16785" activeTab="3" xr2:uid="{C5BF6326-F6F7-40C5-A658-E76E199FCF54}"/>
  </bookViews>
  <sheets>
    <sheet name="DX_Challenge" sheetId="8" r:id="rId1"/>
    <sheet name="HF Zone Challenge" sheetId="13" r:id="rId2"/>
    <sheet name="HF-Marathon" sheetId="7" r:id="rId3"/>
    <sheet name="DXpedition Challenge" sheetId="15" r:id="rId4"/>
    <sheet name="6m_chall" sheetId="3" r:id="rId5"/>
  </sheets>
  <definedNames>
    <definedName name="_xlnm._FilterDatabase" localSheetId="3" hidden="1">'DXpedition Challenge'!$C$8:$J$31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7" l="1"/>
  <c r="M20" i="13"/>
  <c r="M11" i="8"/>
  <c r="B5" i="3"/>
  <c r="C4" i="15"/>
  <c r="Q31" i="15"/>
  <c r="P31" i="15"/>
  <c r="O31" i="15"/>
  <c r="M31" i="15"/>
  <c r="L31" i="15"/>
  <c r="J31" i="15"/>
  <c r="I31" i="15"/>
  <c r="H31" i="15"/>
  <c r="G31" i="15"/>
  <c r="F31" i="15"/>
  <c r="E31" i="15"/>
  <c r="B5" i="7"/>
  <c r="B5" i="13"/>
  <c r="H8" i="3"/>
  <c r="M20" i="8"/>
  <c r="M25" i="13"/>
  <c r="M24" i="13"/>
  <c r="M21" i="13"/>
  <c r="M19" i="13"/>
  <c r="M18" i="13"/>
  <c r="M13" i="13"/>
  <c r="M9" i="13"/>
  <c r="M12" i="13"/>
  <c r="M11" i="13"/>
  <c r="M10" i="13"/>
  <c r="M14" i="13"/>
  <c r="M8" i="13"/>
  <c r="M26" i="8"/>
  <c r="M22" i="8"/>
  <c r="M25" i="8"/>
  <c r="E25" i="7"/>
  <c r="E24" i="7"/>
  <c r="M15" i="8"/>
  <c r="M13" i="8"/>
  <c r="E14" i="7"/>
  <c r="H12" i="3"/>
  <c r="M12" i="8"/>
  <c r="E10" i="7"/>
  <c r="E15" i="7"/>
  <c r="E9" i="7"/>
  <c r="H9" i="3"/>
  <c r="H11" i="3"/>
  <c r="H10" i="3"/>
  <c r="E19" i="7"/>
  <c r="E21" i="7"/>
  <c r="E18" i="7"/>
  <c r="E8" i="7"/>
  <c r="E11" i="7"/>
  <c r="E13" i="7"/>
  <c r="E12" i="7"/>
  <c r="M21" i="8"/>
  <c r="M19" i="8"/>
  <c r="M14" i="8"/>
  <c r="M10" i="8"/>
  <c r="M9" i="8"/>
</calcChain>
</file>

<file path=xl/sharedStrings.xml><?xml version="1.0" encoding="utf-8"?>
<sst xmlns="http://schemas.openxmlformats.org/spreadsheetml/2006/main" count="148" uniqueCount="70">
  <si>
    <t>Call</t>
  </si>
  <si>
    <t>DXCC</t>
  </si>
  <si>
    <t>VE Prov</t>
  </si>
  <si>
    <t>XE areas</t>
  </si>
  <si>
    <t>GRIDS</t>
  </si>
  <si>
    <t>Notes</t>
  </si>
  <si>
    <t>W0RIC</t>
  </si>
  <si>
    <t>TOTAL</t>
  </si>
  <si>
    <t>Zones</t>
  </si>
  <si>
    <t>Total</t>
  </si>
  <si>
    <t xml:space="preserve">                                                                 </t>
  </si>
  <si>
    <t>Dxpedition</t>
  </si>
  <si>
    <t>N6RW</t>
  </si>
  <si>
    <t>WA0KDS</t>
  </si>
  <si>
    <t>N6DHZ</t>
  </si>
  <si>
    <t>K7SP</t>
  </si>
  <si>
    <t>50 W - stuck rotators</t>
  </si>
  <si>
    <t>N7WS</t>
  </si>
  <si>
    <t>*Contiguous 48 states - KL7 and KH6 count toward DXCC</t>
  </si>
  <si>
    <t>High Power</t>
  </si>
  <si>
    <t>Low Power</t>
  </si>
  <si>
    <t>QRP</t>
  </si>
  <si>
    <t xml:space="preserve">QRP: 5W or less </t>
  </si>
  <si>
    <t>Limited:  100W or less</t>
  </si>
  <si>
    <t>HF CQ Zone Challenge</t>
  </si>
  <si>
    <t xml:space="preserve">Note: </t>
  </si>
  <si>
    <t>Low Power:  100W or less</t>
  </si>
  <si>
    <t>HF Marathon</t>
  </si>
  <si>
    <t>HF DX Challenge</t>
  </si>
  <si>
    <t>KM7N</t>
  </si>
  <si>
    <t>DXpedition Challenge 2025</t>
  </si>
  <si>
    <t>100W, vertical and dipole</t>
  </si>
  <si>
    <t>Total of DXCC+CQ zones worked on 160-10m, any mode in 2025</t>
  </si>
  <si>
    <t>US  STATES*</t>
  </si>
  <si>
    <t>C8K</t>
  </si>
  <si>
    <t>TX7N</t>
  </si>
  <si>
    <t>VK9XU</t>
  </si>
  <si>
    <t>6Y7EI</t>
  </si>
  <si>
    <t>HD8G</t>
  </si>
  <si>
    <t>TX9A</t>
  </si>
  <si>
    <t xml:space="preserve">5N9DTG </t>
  </si>
  <si>
    <t>SV1GA/A</t>
  </si>
  <si>
    <t xml:space="preserve">FP5KE </t>
  </si>
  <si>
    <t>VK9CU</t>
  </si>
  <si>
    <t>C5PL</t>
  </si>
  <si>
    <t>VU4AX</t>
  </si>
  <si>
    <t>V73WW</t>
  </si>
  <si>
    <t>4S7SPG</t>
  </si>
  <si>
    <t>D68Z</t>
  </si>
  <si>
    <t>VP2VI</t>
  </si>
  <si>
    <t>5R8TT - 5R8XX</t>
  </si>
  <si>
    <t>10/29 to 11/12</t>
  </si>
  <si>
    <t>V6WG</t>
  </si>
  <si>
    <t>3B9DJ</t>
  </si>
  <si>
    <t>3F3RRC</t>
  </si>
  <si>
    <t>TI1RRC</t>
  </si>
  <si>
    <t xml:space="preserve">Work each expedition on as many bands and modes in 2025.  For example 20 meter CW, SSB, RTTY, FT8 = 4 points. </t>
  </si>
  <si>
    <t>200W, R5 vertical</t>
  </si>
  <si>
    <t>KD0BTO</t>
  </si>
  <si>
    <t>I love sunspots</t>
  </si>
  <si>
    <t>6 Meter Challenge</t>
  </si>
  <si>
    <t>Year to date April 29th</t>
  </si>
  <si>
    <t>Updated 4/22</t>
  </si>
  <si>
    <t>DXCC entities worked by band - any mode in 2025 only</t>
  </si>
  <si>
    <t>CQ Zones worked by band - any mode in 2025 only</t>
  </si>
  <si>
    <t>Total of DXCC + US States (48)* + VE Provinces and Territories + XE Call Areas (3)+ Four Character Grid worked in 2025 only</t>
  </si>
  <si>
    <t>Updated 4-23-25</t>
  </si>
  <si>
    <t>GU6EFW*</t>
  </si>
  <si>
    <t>ZS8W*</t>
  </si>
  <si>
    <t>*Added in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</si>
</sst>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;[Red]&quot;-&quot;[$$-409]#,##0.00"/>
    <numFmt numFmtId="165" formatCode="[$$-409]#,##0.00;[Red]\-[$$-409]#,##0.00"/>
    <numFmt numFmtId="166" formatCode="[$-409]General"/>
  </numFmts>
  <fonts count="160">
    <font>
      <sz val="11"/>
      <color rgb="FF000000"/>
      <name val="Arial"/>
      <family val="2"/>
    </font>
    <font>
      <sz val="10"/>
      <color rgb="FFDEE7E5"/>
      <name val="Arial"/>
      <family val="2"/>
    </font>
    <font>
      <b/>
      <sz val="10"/>
      <color rgb="FF333333"/>
      <name val="Arial"/>
      <family val="2"/>
    </font>
    <font>
      <sz val="10"/>
      <color rgb="FFCC0000"/>
      <name val="Arial"/>
      <family val="2"/>
    </font>
    <font>
      <b/>
      <sz val="10"/>
      <color rgb="FFDEE7E5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i/>
      <sz val="16"/>
      <color rgb="FF000000"/>
      <name val="Arial"/>
      <family val="2"/>
    </font>
    <font>
      <b/>
      <sz val="24"/>
      <color rgb="FF333333"/>
      <name val="Arial"/>
      <family val="2"/>
    </font>
    <font>
      <sz val="18"/>
      <color rgb="FF333333"/>
      <name val="Arial"/>
      <family val="2"/>
    </font>
    <font>
      <sz val="12"/>
      <color rgb="FF333333"/>
      <name val="Arial"/>
      <family val="2"/>
    </font>
    <font>
      <u/>
      <sz val="10"/>
      <color rgb="FF0000FF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sz val="11"/>
      <color rgb="FF333333"/>
      <name val="Calibri"/>
      <family val="2"/>
    </font>
    <font>
      <b/>
      <i/>
      <u/>
      <sz val="11"/>
      <color rgb="FF000000"/>
      <name val="Arial"/>
      <family val="2"/>
    </font>
    <font>
      <b/>
      <i/>
      <u/>
      <sz val="10"/>
      <color rgb="FF333333"/>
      <name val="Arial"/>
      <family val="2"/>
    </font>
    <font>
      <sz val="10"/>
      <color rgb="FF000000"/>
      <name val="Arial"/>
      <family val="2"/>
    </font>
    <font>
      <sz val="14"/>
      <color rgb="FF333333"/>
      <name val="Arial"/>
      <family val="2"/>
    </font>
    <font>
      <sz val="18"/>
      <color rgb="FF000000"/>
      <name val="Arial"/>
      <family val="2"/>
    </font>
    <font>
      <b/>
      <sz val="14"/>
      <color rgb="FF333333"/>
      <name val="Arial"/>
      <family val="2"/>
    </font>
    <font>
      <b/>
      <sz val="18"/>
      <color rgb="FF000000"/>
      <name val="Arial"/>
      <family val="2"/>
    </font>
    <font>
      <b/>
      <sz val="18"/>
      <color rgb="FF333333"/>
      <name val="Arial"/>
      <family val="2"/>
    </font>
    <font>
      <b/>
      <sz val="18"/>
      <color rgb="FFFF0000"/>
      <name val="Arial"/>
      <family val="2"/>
    </font>
    <font>
      <b/>
      <sz val="12"/>
      <color rgb="FF333333"/>
      <name val="Arial"/>
      <family val="2"/>
    </font>
    <font>
      <b/>
      <sz val="18"/>
      <color rgb="FF333333"/>
      <name val="Arial11"/>
    </font>
    <font>
      <b/>
      <sz val="14"/>
      <color rgb="FF000000"/>
      <name val="Arial"/>
      <family val="2"/>
    </font>
    <font>
      <b/>
      <sz val="22"/>
      <color rgb="FF000000"/>
      <name val="Century"/>
      <family val="1"/>
    </font>
    <font>
      <sz val="11"/>
      <color rgb="FF333333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</font>
    <font>
      <b/>
      <sz val="18"/>
      <color rgb="FF000000"/>
      <name val="Arial11"/>
    </font>
    <font>
      <b/>
      <sz val="14"/>
      <color rgb="FF000000"/>
      <name val="Century"/>
      <family val="1"/>
    </font>
    <font>
      <b/>
      <sz val="16"/>
      <color rgb="FF333333"/>
      <name val="Arial"/>
      <family val="2"/>
    </font>
    <font>
      <b/>
      <sz val="14"/>
      <color rgb="FF000000"/>
      <name val="Arial1"/>
    </font>
    <font>
      <b/>
      <sz val="10"/>
      <color rgb="FF000000"/>
      <name val="Arial1"/>
    </font>
    <font>
      <b/>
      <sz val="18"/>
      <color rgb="FF000000"/>
      <name val="Century"/>
      <family val="1"/>
    </font>
    <font>
      <sz val="11"/>
      <color theme="1"/>
      <name val="Arial"/>
      <family val="2"/>
    </font>
    <font>
      <b/>
      <sz val="16"/>
      <color rgb="FF000000"/>
      <name val="Arial"/>
      <family val="2"/>
    </font>
    <font>
      <sz val="10"/>
      <name val="Arial"/>
      <family val="2"/>
    </font>
    <font>
      <sz val="11"/>
      <color indexed="55"/>
      <name val="Calibri"/>
      <family val="2"/>
    </font>
    <font>
      <sz val="11"/>
      <color indexed="33"/>
      <name val="Calibri"/>
      <family val="2"/>
    </font>
    <font>
      <sz val="10"/>
      <color indexed="33"/>
      <name val="Arial"/>
      <family val="2"/>
      <charset val="1"/>
    </font>
    <font>
      <b/>
      <sz val="10"/>
      <color indexed="55"/>
      <name val="Arial"/>
      <family val="2"/>
      <charset val="1"/>
    </font>
    <font>
      <sz val="11"/>
      <color indexed="12"/>
      <name val="Calibri"/>
      <family val="2"/>
    </font>
    <font>
      <sz val="10"/>
      <color indexed="8"/>
      <name val="Arial"/>
      <family val="2"/>
      <charset val="1"/>
    </font>
    <font>
      <b/>
      <sz val="11"/>
      <color indexed="44"/>
      <name val="Calibri"/>
      <family val="2"/>
    </font>
    <font>
      <b/>
      <sz val="11"/>
      <color indexed="33"/>
      <name val="Calibri"/>
      <family val="2"/>
    </font>
    <font>
      <b/>
      <sz val="10"/>
      <color indexed="33"/>
      <name val="Arial"/>
      <family val="2"/>
      <charset val="1"/>
    </font>
    <font>
      <i/>
      <sz val="11"/>
      <color indexed="15"/>
      <name val="Calibri"/>
      <family val="2"/>
    </font>
    <font>
      <i/>
      <sz val="10"/>
      <color indexed="15"/>
      <name val="Arial"/>
      <family val="2"/>
      <charset val="1"/>
    </font>
    <font>
      <sz val="11"/>
      <color indexed="9"/>
      <name val="Calibri"/>
      <family val="2"/>
    </font>
    <font>
      <sz val="10"/>
      <color indexed="9"/>
      <name val="Arial"/>
      <family val="2"/>
      <charset val="1"/>
    </font>
    <font>
      <b/>
      <sz val="15"/>
      <color indexed="40"/>
      <name val="Calibri"/>
      <family val="2"/>
    </font>
    <font>
      <b/>
      <sz val="24"/>
      <color indexed="55"/>
      <name val="Arial"/>
      <family val="2"/>
      <charset val="1"/>
    </font>
    <font>
      <sz val="18"/>
      <color indexed="55"/>
      <name val="Arial"/>
      <family val="2"/>
      <charset val="1"/>
    </font>
    <font>
      <b/>
      <sz val="13"/>
      <color indexed="40"/>
      <name val="Calibri"/>
      <family val="2"/>
    </font>
    <font>
      <sz val="12"/>
      <color indexed="55"/>
      <name val="Arial"/>
      <family val="2"/>
      <charset val="1"/>
    </font>
    <font>
      <b/>
      <sz val="11"/>
      <color indexed="40"/>
      <name val="Calibri"/>
      <family val="2"/>
    </font>
    <font>
      <u/>
      <sz val="10"/>
      <color indexed="31"/>
      <name val="Arial"/>
      <family val="2"/>
      <charset val="1"/>
    </font>
    <font>
      <sz val="11"/>
      <color indexed="54"/>
      <name val="Calibri"/>
      <family val="2"/>
    </font>
    <font>
      <sz val="11"/>
      <color indexed="44"/>
      <name val="Calibri"/>
      <family val="2"/>
    </font>
    <font>
      <sz val="11"/>
      <color indexed="11"/>
      <name val="Calibri"/>
      <family val="2"/>
    </font>
    <font>
      <sz val="10"/>
      <color indexed="11"/>
      <name val="Arial"/>
      <family val="2"/>
      <charset val="1"/>
    </font>
    <font>
      <sz val="11"/>
      <color indexed="55"/>
      <name val="Calibri"/>
      <family val="2"/>
      <charset val="1"/>
    </font>
    <font>
      <sz val="10"/>
      <color indexed="55"/>
      <name val="Arial"/>
      <family val="2"/>
      <charset val="1"/>
    </font>
    <font>
      <b/>
      <sz val="11"/>
      <color indexed="55"/>
      <name val="Calibri"/>
      <family val="2"/>
    </font>
    <font>
      <b/>
      <i/>
      <u/>
      <sz val="10"/>
      <color indexed="55"/>
      <name val="Arial"/>
      <family val="2"/>
      <charset val="1"/>
    </font>
    <font>
      <b/>
      <sz val="18"/>
      <color indexed="40"/>
      <name val="Cambria"/>
      <family val="2"/>
    </font>
    <font>
      <sz val="11"/>
      <color indexed="29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rgb="FFFFFFFF"/>
      <name val="Arial1"/>
    </font>
    <font>
      <sz val="10"/>
      <color rgb="FFCC0000"/>
      <name val="Arial1"/>
    </font>
    <font>
      <b/>
      <sz val="10"/>
      <color rgb="FFFFFFFF"/>
      <name val="Arial1"/>
    </font>
    <font>
      <i/>
      <sz val="10"/>
      <color rgb="FF808080"/>
      <name val="Arial1"/>
    </font>
    <font>
      <sz val="10"/>
      <color rgb="FF006600"/>
      <name val="Arial1"/>
    </font>
    <font>
      <sz val="18"/>
      <color rgb="FF000000"/>
      <name val="Arial1"/>
    </font>
    <font>
      <sz val="12"/>
      <color rgb="FF000000"/>
      <name val="Arial1"/>
    </font>
    <font>
      <b/>
      <sz val="24"/>
      <color rgb="FF000000"/>
      <name val="Arial1"/>
    </font>
    <font>
      <u/>
      <sz val="10"/>
      <color rgb="FF0000EE"/>
      <name val="Arial1"/>
    </font>
    <font>
      <sz val="10"/>
      <color rgb="FF996600"/>
      <name val="Arial1"/>
    </font>
    <font>
      <sz val="10"/>
      <color rgb="FF333333"/>
      <name val="Arial1"/>
    </font>
    <font>
      <sz val="10"/>
      <color rgb="FF000000"/>
      <name val="Arial1"/>
    </font>
    <font>
      <sz val="11"/>
      <color rgb="FF000000"/>
      <name val="Arial"/>
      <family val="2"/>
    </font>
    <font>
      <sz val="11"/>
      <color rgb="FF969696"/>
      <name val="Calibri"/>
      <family val="2"/>
    </font>
    <font>
      <sz val="11"/>
      <color rgb="FFFF00FF"/>
      <name val="Calibri"/>
      <family val="2"/>
    </font>
    <font>
      <sz val="10"/>
      <color rgb="FFFF00FF"/>
      <name val="Arial"/>
      <family val="2"/>
    </font>
    <font>
      <b/>
      <sz val="10"/>
      <color rgb="FF969696"/>
      <name val="Arial"/>
      <family val="2"/>
    </font>
    <font>
      <sz val="11"/>
      <color rgb="FF0000FF"/>
      <name val="Calibri"/>
      <family val="2"/>
    </font>
    <font>
      <b/>
      <sz val="11"/>
      <color rgb="FF99CCFF"/>
      <name val="Calibri"/>
      <family val="2"/>
    </font>
    <font>
      <b/>
      <sz val="11"/>
      <color rgb="FFFF00FF"/>
      <name val="Calibri"/>
      <family val="2"/>
    </font>
    <font>
      <b/>
      <sz val="10"/>
      <color rgb="FFFF00FF"/>
      <name val="Arial"/>
      <family val="2"/>
    </font>
    <font>
      <i/>
      <sz val="11"/>
      <color rgb="FF00FFFF"/>
      <name val="Calibri"/>
      <family val="2"/>
    </font>
    <font>
      <i/>
      <sz val="10"/>
      <color rgb="FF00FFFF"/>
      <name val="Arial"/>
      <family val="2"/>
    </font>
    <font>
      <sz val="10"/>
      <color rgb="FFFFFFFF"/>
      <name val="Arial"/>
      <family val="2"/>
    </font>
    <font>
      <sz val="11"/>
      <color rgb="FFFFFFFF"/>
      <name val="Calibri"/>
      <family val="2"/>
    </font>
    <font>
      <b/>
      <sz val="24"/>
      <color rgb="FF969696"/>
      <name val="Arial"/>
      <family val="2"/>
    </font>
    <font>
      <b/>
      <sz val="15"/>
      <color rgb="FF00CCFF"/>
      <name val="Calibri"/>
      <family val="2"/>
    </font>
    <font>
      <sz val="18"/>
      <color rgb="FF969696"/>
      <name val="Arial"/>
      <family val="2"/>
    </font>
    <font>
      <b/>
      <sz val="13"/>
      <color rgb="FF00CCFF"/>
      <name val="Calibri"/>
      <family val="2"/>
    </font>
    <font>
      <sz val="12"/>
      <color rgb="FF969696"/>
      <name val="Arial"/>
      <family val="2"/>
    </font>
    <font>
      <b/>
      <sz val="11"/>
      <color rgb="FF00CCFF"/>
      <name val="Calibri"/>
      <family val="2"/>
    </font>
    <font>
      <u/>
      <sz val="10"/>
      <color rgb="FFCCCCFF"/>
      <name val="Arial"/>
      <family val="2"/>
    </font>
    <font>
      <sz val="11"/>
      <color rgb="FF666699"/>
      <name val="Calibri"/>
      <family val="2"/>
    </font>
    <font>
      <sz val="11"/>
      <color rgb="FF99CCFF"/>
      <name val="Calibri"/>
      <family val="2"/>
    </font>
    <font>
      <sz val="10"/>
      <color rgb="FF00FF00"/>
      <name val="Arial"/>
      <family val="2"/>
    </font>
    <font>
      <sz val="11"/>
      <color rgb="FF00FF00"/>
      <name val="Calibri"/>
      <family val="2"/>
    </font>
    <font>
      <sz val="10"/>
      <color rgb="FF969696"/>
      <name val="Arial"/>
      <family val="2"/>
    </font>
    <font>
      <b/>
      <sz val="11"/>
      <color rgb="FF969696"/>
      <name val="Calibri"/>
      <family val="2"/>
    </font>
    <font>
      <b/>
      <i/>
      <u/>
      <sz val="10"/>
      <color rgb="FF969696"/>
      <name val="Arial"/>
      <family val="2"/>
    </font>
    <font>
      <b/>
      <sz val="18"/>
      <color rgb="FF00CCFF"/>
      <name val="Cambria"/>
      <family val="1"/>
    </font>
    <font>
      <sz val="11"/>
      <color rgb="FFFF8080"/>
      <name val="Calibri"/>
      <family val="2"/>
    </font>
    <font>
      <b/>
      <sz val="11"/>
      <color rgb="FFFF0000"/>
      <name val="Arial"/>
      <family val="2"/>
    </font>
    <font>
      <sz val="11"/>
      <color rgb="FF000000"/>
      <name val="Arial1"/>
    </font>
    <font>
      <b/>
      <sz val="10"/>
      <color rgb="FF000000"/>
      <name val="Arial11"/>
    </font>
    <font>
      <sz val="10"/>
      <color rgb="FFFFFFFF"/>
      <name val="Arial11"/>
    </font>
    <font>
      <sz val="10"/>
      <color rgb="FFDEE7E5"/>
      <name val="Arial1"/>
    </font>
    <font>
      <sz val="10"/>
      <color rgb="FFFF00FF"/>
      <name val="Arial1"/>
    </font>
    <font>
      <b/>
      <sz val="10"/>
      <color rgb="FF333333"/>
      <name val="Arial1"/>
    </font>
    <font>
      <b/>
      <sz val="10"/>
      <color rgb="FF969696"/>
      <name val="Arial1"/>
    </font>
    <font>
      <sz val="10"/>
      <color rgb="FFCC0000"/>
      <name val="Arial11"/>
    </font>
    <font>
      <b/>
      <sz val="10"/>
      <color rgb="FFFFFFFF"/>
      <name val="Arial11"/>
    </font>
    <font>
      <b/>
      <sz val="10"/>
      <color rgb="FFDEE7E5"/>
      <name val="Arial1"/>
    </font>
    <font>
      <b/>
      <sz val="10"/>
      <color rgb="FFFF00FF"/>
      <name val="Arial1"/>
    </font>
    <font>
      <i/>
      <sz val="10"/>
      <color rgb="FF808080"/>
      <name val="Arial11"/>
    </font>
    <font>
      <i/>
      <sz val="10"/>
      <color rgb="FF00FFFF"/>
      <name val="Arial1"/>
    </font>
    <font>
      <sz val="10"/>
      <color rgb="FF006600"/>
      <name val="Arial11"/>
    </font>
    <font>
      <b/>
      <i/>
      <sz val="16"/>
      <color rgb="FF000000"/>
      <name val="Arial1"/>
    </font>
    <font>
      <b/>
      <sz val="24"/>
      <color rgb="FF333333"/>
      <name val="Arial1"/>
    </font>
    <font>
      <b/>
      <sz val="24"/>
      <color rgb="FF969696"/>
      <name val="Arial1"/>
    </font>
    <font>
      <sz val="18"/>
      <color rgb="FF333333"/>
      <name val="Arial1"/>
    </font>
    <font>
      <sz val="18"/>
      <color rgb="FF969696"/>
      <name val="Arial1"/>
    </font>
    <font>
      <sz val="18"/>
      <color rgb="FF000000"/>
      <name val="Arial11"/>
    </font>
    <font>
      <sz val="12"/>
      <color rgb="FF000000"/>
      <name val="Arial11"/>
    </font>
    <font>
      <sz val="12"/>
      <color rgb="FF333333"/>
      <name val="Arial1"/>
    </font>
    <font>
      <sz val="12"/>
      <color rgb="FF969696"/>
      <name val="Arial1"/>
    </font>
    <font>
      <b/>
      <sz val="24"/>
      <color rgb="FF000000"/>
      <name val="Arial11"/>
    </font>
    <font>
      <u/>
      <sz val="10"/>
      <color rgb="FF0000EE"/>
      <name val="Arial11"/>
    </font>
    <font>
      <u/>
      <sz val="10"/>
      <color rgb="FF0000FF"/>
      <name val="Arial1"/>
    </font>
    <font>
      <u/>
      <sz val="10"/>
      <color rgb="FFCCCCFF"/>
      <name val="Arial1"/>
    </font>
    <font>
      <sz val="10"/>
      <color rgb="FF00FF00"/>
      <name val="Arial1"/>
    </font>
    <font>
      <sz val="10"/>
      <color rgb="FF996600"/>
      <name val="Arial11"/>
    </font>
    <font>
      <sz val="10"/>
      <color rgb="FF333333"/>
      <name val="Arial11"/>
    </font>
    <font>
      <sz val="10"/>
      <color rgb="FF969696"/>
      <name val="Arial1"/>
    </font>
    <font>
      <b/>
      <i/>
      <u/>
      <sz val="11"/>
      <color rgb="FF000000"/>
      <name val="Arial1"/>
    </font>
    <font>
      <b/>
      <i/>
      <u/>
      <sz val="10"/>
      <color rgb="FF333333"/>
      <name val="Arial1"/>
    </font>
    <font>
      <b/>
      <i/>
      <u/>
      <sz val="10"/>
      <color rgb="FF969696"/>
      <name val="Arial1"/>
    </font>
    <font>
      <sz val="10"/>
      <color rgb="FF000000"/>
      <name val="Arial11"/>
    </font>
    <font>
      <b/>
      <sz val="18"/>
      <color rgb="FF00CCFF"/>
      <name val="Cambria1"/>
    </font>
    <font>
      <b/>
      <sz val="16"/>
      <color rgb="FF000000"/>
      <name val="Arial1"/>
    </font>
    <font>
      <b/>
      <sz val="18"/>
      <color rgb="FF000000"/>
      <name val="Arial1"/>
    </font>
    <font>
      <sz val="11"/>
      <color indexed="8"/>
      <name val="Arial"/>
      <family val="2"/>
    </font>
    <font>
      <b/>
      <sz val="16"/>
      <color indexed="8"/>
      <name val="Arial"/>
      <family val="2"/>
    </font>
    <font>
      <sz val="11"/>
      <color rgb="FF000000"/>
      <name val="Aptos Narrow"/>
      <family val="2"/>
    </font>
    <font>
      <b/>
      <sz val="36"/>
      <color rgb="FFFF0000"/>
      <name val="Arial"/>
      <family val="2"/>
    </font>
    <font>
      <b/>
      <sz val="18"/>
      <color theme="1"/>
      <name val="Arial"/>
      <family val="2"/>
    </font>
    <font>
      <sz val="14"/>
      <color rgb="FF333333"/>
      <name val="Arial11"/>
    </font>
    <font>
      <sz val="11"/>
      <color indexed="8"/>
      <name val="Arial"/>
      <family val="2"/>
    </font>
    <font>
      <b/>
      <sz val="16"/>
      <color indexed="8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FF6D"/>
        <bgColor rgb="FFFFFF6D"/>
      </patternFill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DEE6EF"/>
        <bgColor rgb="FFDEE6EF"/>
      </patternFill>
    </fill>
    <fill>
      <patternFill patternType="solid">
        <fgColor indexed="19"/>
      </patternFill>
    </fill>
    <fill>
      <patternFill patternType="solid">
        <fgColor indexed="36"/>
      </patternFill>
    </fill>
    <fill>
      <patternFill patternType="solid">
        <fgColor indexed="14"/>
      </patternFill>
    </fill>
    <fill>
      <patternFill patternType="solid">
        <fgColor indexed="26"/>
      </patternFill>
    </fill>
    <fill>
      <patternFill patternType="solid">
        <fgColor indexed="21"/>
      </patternFill>
    </fill>
    <fill>
      <patternFill patternType="solid">
        <fgColor indexed="23"/>
      </patternFill>
    </fill>
    <fill>
      <patternFill patternType="solid">
        <fgColor indexed="46"/>
      </patternFill>
    </fill>
    <fill>
      <patternFill patternType="solid">
        <fgColor indexed="52"/>
      </patternFill>
    </fill>
    <fill>
      <patternFill patternType="solid">
        <fgColor indexed="47"/>
      </patternFill>
    </fill>
    <fill>
      <patternFill patternType="solid">
        <fgColor indexed="55"/>
        <bgColor indexed="51"/>
      </patternFill>
    </fill>
    <fill>
      <patternFill patternType="solid">
        <fgColor indexed="15"/>
        <bgColor indexed="47"/>
      </patternFill>
    </fill>
    <fill>
      <patternFill patternType="solid">
        <fgColor indexed="14"/>
        <bgColor indexed="23"/>
      </patternFill>
    </fill>
    <fill>
      <patternFill patternType="solid">
        <fgColor indexed="57"/>
      </patternFill>
    </fill>
    <fill>
      <patternFill patternType="solid">
        <fgColor indexed="15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37"/>
      </patternFill>
    </fill>
    <fill>
      <patternFill patternType="solid">
        <fgColor indexed="39"/>
        <bgColor indexed="14"/>
      </patternFill>
    </fill>
    <fill>
      <patternFill patternType="solid">
        <fgColor indexed="33"/>
      </patternFill>
    </fill>
    <fill>
      <patternFill patternType="solid">
        <fgColor indexed="8"/>
        <bgColor indexed="29"/>
      </patternFill>
    </fill>
    <fill>
      <patternFill patternType="solid">
        <fgColor indexed="34"/>
      </patternFill>
    </fill>
    <fill>
      <patternFill patternType="solid">
        <fgColor indexed="34"/>
        <bgColor indexed="33"/>
      </patternFill>
    </fill>
    <fill>
      <patternFill patternType="solid">
        <fgColor indexed="18"/>
        <bgColor indexed="36"/>
      </patternFill>
    </fill>
    <fill>
      <patternFill patternType="solid">
        <fgColor indexed="18"/>
      </patternFill>
    </fill>
    <fill>
      <patternFill patternType="solid">
        <fgColor rgb="FF808000"/>
        <bgColor rgb="FF808000"/>
      </patternFill>
    </fill>
    <fill>
      <patternFill patternType="solid">
        <fgColor rgb="FF800080"/>
        <bgColor rgb="FF800080"/>
      </patternFill>
    </fill>
    <fill>
      <patternFill patternType="solid">
        <fgColor rgb="FFFF00FF"/>
        <bgColor rgb="FFFF00FF"/>
      </patternFill>
    </fill>
    <fill>
      <patternFill patternType="solid">
        <fgColor rgb="FF008080"/>
        <bgColor rgb="FF008080"/>
      </patternFill>
    </fill>
    <fill>
      <patternFill patternType="solid">
        <fgColor rgb="FFCC99FF"/>
        <bgColor rgb="FFCC99FF"/>
      </patternFill>
    </fill>
    <fill>
      <patternFill patternType="solid">
        <fgColor rgb="FFFF9900"/>
        <bgColor rgb="FFFF9900"/>
      </patternFill>
    </fill>
    <fill>
      <patternFill patternType="solid">
        <fgColor rgb="FFFFCC99"/>
        <bgColor rgb="FFFFCC99"/>
      </patternFill>
    </fill>
    <fill>
      <patternFill patternType="solid">
        <fgColor rgb="FF969696"/>
        <bgColor rgb="FF969696"/>
      </patternFill>
    </fill>
    <fill>
      <patternFill patternType="solid">
        <fgColor rgb="FF00FFFF"/>
        <bgColor rgb="FF00FFFF"/>
      </patternFill>
    </fill>
    <fill>
      <patternFill patternType="solid">
        <fgColor rgb="FF339966"/>
        <bgColor rgb="FF339966"/>
      </patternFill>
    </fill>
    <fill>
      <patternFill patternType="solid">
        <fgColor rgb="FFCCFFFF"/>
        <bgColor rgb="FFCCFFFF"/>
      </patternFill>
    </fill>
    <fill>
      <patternFill patternType="solid">
        <fgColor rgb="FFFFFF99"/>
        <bgColor rgb="FFFFFF99"/>
      </patternFill>
    </fill>
    <fill>
      <patternFill patternType="solid">
        <fgColor rgb="FF0000FF"/>
        <bgColor rgb="FF0000FF"/>
      </patternFill>
    </fill>
    <fill>
      <patternFill patternType="solid">
        <fgColor rgb="FF800000"/>
        <bgColor rgb="FF800000"/>
      </patternFill>
    </fill>
    <fill>
      <patternFill patternType="solid">
        <fgColor rgb="FF000080"/>
        <bgColor rgb="FF000080"/>
      </patternFill>
    </fill>
  </fills>
  <borders count="2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/>
      <right/>
      <top/>
      <bottom style="thick">
        <color indexed="46"/>
      </bottom>
      <diagonal/>
    </border>
    <border>
      <left/>
      <right/>
      <top/>
      <bottom style="thick">
        <color indexed="19"/>
      </bottom>
      <diagonal/>
    </border>
    <border>
      <left/>
      <right/>
      <top/>
      <bottom style="medium">
        <color indexed="46"/>
      </bottom>
      <diagonal/>
    </border>
    <border>
      <left/>
      <right/>
      <top/>
      <bottom style="double">
        <color indexed="44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46"/>
      </top>
      <bottom style="double">
        <color indexed="46"/>
      </bottom>
      <diagonal/>
    </border>
    <border>
      <left style="thin">
        <color rgb="FF00FFFF"/>
      </left>
      <right style="thin">
        <color rgb="FF00FFFF"/>
      </right>
      <top style="thin">
        <color rgb="FF00FFFF"/>
      </top>
      <bottom style="thin">
        <color rgb="FF00FFFF"/>
      </bottom>
      <diagonal/>
    </border>
    <border>
      <left style="double">
        <color rgb="FF969696"/>
      </left>
      <right style="double">
        <color rgb="FF969696"/>
      </right>
      <top style="double">
        <color rgb="FF969696"/>
      </top>
      <bottom style="double">
        <color rgb="FF969696"/>
      </bottom>
      <diagonal/>
    </border>
    <border>
      <left/>
      <right/>
      <top/>
      <bottom style="thick">
        <color rgb="FFCC99FF"/>
      </bottom>
      <diagonal/>
    </border>
    <border>
      <left/>
      <right/>
      <top/>
      <bottom style="thick">
        <color rgb="FF808000"/>
      </bottom>
      <diagonal/>
    </border>
    <border>
      <left/>
      <right/>
      <top/>
      <bottom style="medium">
        <color rgb="FFCC99FF"/>
      </bottom>
      <diagonal/>
    </border>
    <border>
      <left/>
      <right/>
      <top/>
      <bottom style="double">
        <color rgb="FF99CCFF"/>
      </bottom>
      <diagonal/>
    </border>
    <border>
      <left style="thin">
        <color rgb="FFFFCC99"/>
      </left>
      <right style="thin">
        <color rgb="FFFFCC99"/>
      </right>
      <top style="thin">
        <color rgb="FFFFCC99"/>
      </top>
      <bottom style="thin">
        <color rgb="FFFFCC99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/>
      <top style="thin">
        <color rgb="FFCC99FF"/>
      </top>
      <bottom style="double">
        <color rgb="FFCC99FF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808000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37">
    <xf numFmtId="0" fontId="0" fillId="0" borderId="0"/>
    <xf numFmtId="0" fontId="1" fillId="2" borderId="0" applyNumberFormat="0" applyBorder="0" applyProtection="0"/>
    <xf numFmtId="0" fontId="1" fillId="2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1" fillId="3" borderId="0" applyNumberFormat="0" applyBorder="0" applyProtection="0"/>
    <xf numFmtId="0" fontId="1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3" fillId="5" borderId="0" applyNumberFormat="0" applyBorder="0" applyProtection="0"/>
    <xf numFmtId="0" fontId="3" fillId="5" borderId="0" applyNumberFormat="0" applyBorder="0" applyProtection="0"/>
    <xf numFmtId="0" fontId="4" fillId="6" borderId="0" applyNumberFormat="0" applyBorder="0" applyProtection="0"/>
    <xf numFmtId="0" fontId="4" fillId="6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6" fillId="7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>
      <alignment horizontal="center"/>
    </xf>
    <xf numFmtId="0" fontId="8" fillId="0" borderId="0" applyNumberFormat="0" applyBorder="0" applyProtection="0">
      <alignment horizontal="right" textRotation="90"/>
    </xf>
    <xf numFmtId="0" fontId="9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7" fillId="0" borderId="0" applyNumberFormat="0" applyBorder="0" applyProtection="0">
      <alignment horizontal="center" textRotation="90"/>
    </xf>
    <xf numFmtId="0" fontId="11" fillId="0" borderId="0" applyNumberForma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3" fillId="0" borderId="0" applyNumberFormat="0" applyBorder="0" applyProtection="0"/>
    <xf numFmtId="0" fontId="14" fillId="0" borderId="0" applyNumberFormat="0" applyBorder="0" applyProtection="0"/>
    <xf numFmtId="0" fontId="13" fillId="8" borderId="1" applyNumberFormat="0" applyProtection="0"/>
    <xf numFmtId="0" fontId="13" fillId="8" borderId="1" applyNumberFormat="0" applyProtection="0"/>
    <xf numFmtId="0" fontId="15" fillId="0" borderId="0" applyNumberFormat="0" applyBorder="0" applyProtection="0"/>
    <xf numFmtId="0" fontId="16" fillId="0" borderId="0" applyNumberFormat="0" applyBorder="0" applyProtection="0"/>
    <xf numFmtId="164" fontId="15" fillId="0" borderId="0" applyBorder="0" applyProtection="0"/>
    <xf numFmtId="164" fontId="16" fillId="0" borderId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9" fillId="0" borderId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5" borderId="0" applyNumberFormat="0" applyBorder="0" applyAlignment="0" applyProtection="0"/>
    <xf numFmtId="0" fontId="40" fillId="18" borderId="0" applyNumberFormat="0" applyBorder="0" applyAlignment="0" applyProtection="0"/>
    <xf numFmtId="0" fontId="40" fillId="15" borderId="0" applyNumberFormat="0" applyBorder="0" applyAlignment="0" applyProtection="0"/>
    <xf numFmtId="0" fontId="40" fillId="19" borderId="0" applyNumberFormat="0" applyBorder="0" applyAlignment="0" applyProtection="0"/>
    <xf numFmtId="0" fontId="40" fillId="16" borderId="0" applyNumberFormat="0" applyBorder="0" applyAlignment="0" applyProtection="0"/>
    <xf numFmtId="0" fontId="40" fillId="20" borderId="0" applyNumberFormat="0" applyBorder="0" applyAlignment="0" applyProtection="0"/>
    <xf numFmtId="0" fontId="40" fillId="15" borderId="0" applyNumberFormat="0" applyBorder="0" applyAlignment="0" applyProtection="0"/>
    <xf numFmtId="0" fontId="40" fillId="18" borderId="0" applyNumberFormat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41" fillId="16" borderId="0" applyNumberFormat="0" applyBorder="0" applyAlignment="0" applyProtection="0"/>
    <xf numFmtId="0" fontId="41" fillId="23" borderId="0" applyNumberFormat="0" applyBorder="0" applyAlignment="0" applyProtection="0"/>
    <xf numFmtId="0" fontId="41" fillId="15" borderId="0" applyNumberFormat="0" applyBorder="0" applyAlignment="0" applyProtection="0"/>
    <xf numFmtId="0" fontId="41" fillId="19" borderId="0" applyNumberFormat="0" applyBorder="0" applyAlignment="0" applyProtection="0"/>
    <xf numFmtId="0" fontId="42" fillId="24" borderId="0" applyBorder="0" applyProtection="0"/>
    <xf numFmtId="0" fontId="42" fillId="24" borderId="0" applyBorder="0" applyProtection="0"/>
    <xf numFmtId="0" fontId="43" fillId="0" borderId="0" applyBorder="0" applyProtection="0"/>
    <xf numFmtId="0" fontId="43" fillId="0" borderId="0" applyBorder="0" applyProtection="0"/>
    <xf numFmtId="0" fontId="42" fillId="25" borderId="0" applyBorder="0" applyProtection="0"/>
    <xf numFmtId="0" fontId="42" fillId="25" borderId="0" applyBorder="0" applyProtection="0"/>
    <xf numFmtId="0" fontId="43" fillId="26" borderId="0" applyBorder="0" applyProtection="0"/>
    <xf numFmtId="0" fontId="43" fillId="26" borderId="0" applyBorder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41" fillId="30" borderId="0" applyNumberFormat="0" applyBorder="0" applyAlignment="0" applyProtection="0"/>
    <xf numFmtId="0" fontId="44" fillId="31" borderId="0" applyNumberFormat="0" applyBorder="0" applyAlignment="0" applyProtection="0"/>
    <xf numFmtId="0" fontId="45" fillId="32" borderId="0" applyBorder="0" applyProtection="0"/>
    <xf numFmtId="0" fontId="45" fillId="32" borderId="0" applyBorder="0" applyProtection="0"/>
    <xf numFmtId="0" fontId="46" fillId="33" borderId="5" applyNumberFormat="0" applyAlignment="0" applyProtection="0"/>
    <xf numFmtId="0" fontId="47" fillId="23" borderId="6" applyNumberFormat="0" applyAlignment="0" applyProtection="0"/>
    <xf numFmtId="0" fontId="48" fillId="34" borderId="0" applyBorder="0" applyProtection="0"/>
    <xf numFmtId="0" fontId="48" fillId="34" borderId="0" applyBorder="0" applyProtection="0"/>
    <xf numFmtId="0" fontId="49" fillId="0" borderId="0" applyNumberFormat="0" applyFill="0" applyBorder="0" applyAlignment="0" applyProtection="0"/>
    <xf numFmtId="0" fontId="50" fillId="0" borderId="0" applyBorder="0" applyProtection="0"/>
    <xf numFmtId="0" fontId="50" fillId="0" borderId="0" applyBorder="0" applyProtection="0"/>
    <xf numFmtId="0" fontId="51" fillId="35" borderId="0" applyNumberFormat="0" applyBorder="0" applyAlignment="0" applyProtection="0"/>
    <xf numFmtId="0" fontId="52" fillId="36" borderId="0" applyBorder="0" applyProtection="0"/>
    <xf numFmtId="0" fontId="52" fillId="36" borderId="0" applyBorder="0" applyProtection="0"/>
    <xf numFmtId="0" fontId="53" fillId="0" borderId="7" applyNumberFormat="0" applyFill="0" applyAlignment="0" applyProtection="0"/>
    <xf numFmtId="0" fontId="54" fillId="0" borderId="0" applyBorder="0" applyProtection="0">
      <alignment horizontal="right" textRotation="90"/>
    </xf>
    <xf numFmtId="0" fontId="55" fillId="0" borderId="0" applyBorder="0" applyProtection="0"/>
    <xf numFmtId="0" fontId="55" fillId="0" borderId="0" applyBorder="0" applyProtection="0"/>
    <xf numFmtId="0" fontId="56" fillId="0" borderId="8" applyNumberFormat="0" applyFill="0" applyAlignment="0" applyProtection="0"/>
    <xf numFmtId="0" fontId="57" fillId="0" borderId="0" applyBorder="0" applyProtection="0"/>
    <xf numFmtId="0" fontId="57" fillId="0" borderId="0" applyBorder="0" applyProtection="0"/>
    <xf numFmtId="0" fontId="58" fillId="0" borderId="9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0" applyBorder="0" applyProtection="0"/>
    <xf numFmtId="0" fontId="59" fillId="0" borderId="0" applyBorder="0" applyProtection="0"/>
    <xf numFmtId="0" fontId="60" fillId="18" borderId="5" applyNumberFormat="0" applyAlignment="0" applyProtection="0"/>
    <xf numFmtId="0" fontId="61" fillId="0" borderId="10" applyNumberFormat="0" applyFill="0" applyAlignment="0" applyProtection="0"/>
    <xf numFmtId="0" fontId="62" fillId="18" borderId="0" applyNumberFormat="0" applyBorder="0" applyAlignment="0" applyProtection="0"/>
    <xf numFmtId="0" fontId="63" fillId="37" borderId="0" applyBorder="0" applyProtection="0"/>
    <xf numFmtId="0" fontId="63" fillId="37" borderId="0" applyBorder="0" applyProtection="0"/>
    <xf numFmtId="0" fontId="64" fillId="38" borderId="11" applyNumberFormat="0" applyFont="0" applyAlignment="0" applyProtection="0"/>
    <xf numFmtId="0" fontId="65" fillId="37" borderId="5" applyProtection="0"/>
    <xf numFmtId="0" fontId="65" fillId="37" borderId="5" applyProtection="0"/>
    <xf numFmtId="0" fontId="66" fillId="33" borderId="12" applyNumberFormat="0" applyAlignment="0" applyProtection="0"/>
    <xf numFmtId="0" fontId="67" fillId="0" borderId="0" applyBorder="0" applyProtection="0"/>
    <xf numFmtId="165" fontId="67" fillId="0" borderId="0" applyBorder="0" applyProtection="0"/>
    <xf numFmtId="0" fontId="65" fillId="0" borderId="0" applyBorder="0" applyProtection="0"/>
    <xf numFmtId="0" fontId="65" fillId="0" borderId="0" applyBorder="0" applyProtection="0"/>
    <xf numFmtId="0" fontId="65" fillId="0" borderId="0" applyBorder="0" applyProtection="0"/>
    <xf numFmtId="0" fontId="65" fillId="0" borderId="0" applyBorder="0" applyProtection="0"/>
    <xf numFmtId="0" fontId="68" fillId="0" borderId="0" applyNumberFormat="0" applyFill="0" applyBorder="0" applyAlignment="0" applyProtection="0"/>
    <xf numFmtId="0" fontId="66" fillId="0" borderId="13" applyNumberFormat="0" applyFill="0" applyAlignment="0" applyProtection="0"/>
    <xf numFmtId="0" fontId="45" fillId="0" borderId="0" applyBorder="0" applyProtection="0"/>
    <xf numFmtId="0" fontId="45" fillId="0" borderId="0" applyBorder="0" applyProtection="0"/>
    <xf numFmtId="0" fontId="69" fillId="0" borderId="0" applyNumberFormat="0" applyFill="0" applyBorder="0" applyAlignment="0" applyProtection="0"/>
    <xf numFmtId="0" fontId="37" fillId="0" borderId="0"/>
    <xf numFmtId="0" fontId="7" fillId="0" borderId="0">
      <alignment horizontal="center"/>
    </xf>
    <xf numFmtId="0" fontId="1" fillId="2" borderId="0"/>
    <xf numFmtId="0" fontId="1" fillId="2" borderId="0"/>
    <xf numFmtId="0" fontId="2" fillId="0" borderId="0"/>
    <xf numFmtId="0" fontId="2" fillId="0" borderId="0"/>
    <xf numFmtId="0" fontId="1" fillId="3" borderId="0"/>
    <xf numFmtId="0" fontId="1" fillId="3" borderId="0"/>
    <xf numFmtId="0" fontId="2" fillId="4" borderId="0"/>
    <xf numFmtId="0" fontId="2" fillId="4" borderId="0"/>
    <xf numFmtId="0" fontId="3" fillId="5" borderId="0"/>
    <xf numFmtId="0" fontId="3" fillId="5" borderId="0"/>
    <xf numFmtId="0" fontId="4" fillId="6" borderId="0"/>
    <xf numFmtId="0" fontId="4" fillId="6" borderId="0"/>
    <xf numFmtId="0" fontId="5" fillId="0" borderId="0"/>
    <xf numFmtId="0" fontId="5" fillId="0" borderId="0"/>
    <xf numFmtId="0" fontId="6" fillId="7" borderId="0"/>
    <xf numFmtId="0" fontId="6" fillId="7" borderId="0"/>
    <xf numFmtId="0" fontId="70" fillId="0" borderId="0">
      <alignment horizontal="center"/>
    </xf>
    <xf numFmtId="0" fontId="8" fillId="0" borderId="0">
      <alignment horizontal="right" textRotation="90"/>
    </xf>
    <xf numFmtId="0" fontId="9" fillId="0" borderId="0"/>
    <xf numFmtId="0" fontId="9" fillId="0" borderId="0"/>
    <xf numFmtId="0" fontId="10" fillId="0" borderId="0"/>
    <xf numFmtId="0" fontId="10" fillId="0" borderId="0"/>
    <xf numFmtId="0" fontId="70" fillId="0" borderId="0">
      <alignment horizontal="center" textRotation="90"/>
    </xf>
    <xf numFmtId="0" fontId="7" fillId="0" borderId="0">
      <alignment horizontal="center" textRotation="90"/>
    </xf>
    <xf numFmtId="0" fontId="11" fillId="0" borderId="0"/>
    <xf numFmtId="0" fontId="11" fillId="0" borderId="0"/>
    <xf numFmtId="0" fontId="12" fillId="8" borderId="0"/>
    <xf numFmtId="0" fontId="12" fillId="8" borderId="0"/>
    <xf numFmtId="0" fontId="13" fillId="8" borderId="1"/>
    <xf numFmtId="0" fontId="13" fillId="8" borderId="1"/>
    <xf numFmtId="0" fontId="71" fillId="0" borderId="0"/>
    <xf numFmtId="0" fontId="16" fillId="0" borderId="0"/>
    <xf numFmtId="0" fontId="15" fillId="0" borderId="0"/>
    <xf numFmtId="164" fontId="71" fillId="0" borderId="0"/>
    <xf numFmtId="164" fontId="16" fillId="0" borderId="0"/>
    <xf numFmtId="164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166" fontId="75" fillId="0" borderId="0"/>
    <xf numFmtId="166" fontId="73" fillId="0" borderId="0"/>
    <xf numFmtId="166" fontId="83" fillId="0" borderId="0"/>
    <xf numFmtId="166" fontId="83" fillId="0" borderId="0"/>
    <xf numFmtId="166" fontId="80" fillId="0" borderId="0"/>
    <xf numFmtId="166" fontId="74" fillId="6" borderId="0"/>
    <xf numFmtId="166" fontId="35" fillId="4" borderId="0"/>
    <xf numFmtId="166" fontId="72" fillId="3" borderId="0"/>
    <xf numFmtId="166" fontId="72" fillId="12" borderId="0"/>
    <xf numFmtId="166" fontId="35" fillId="0" borderId="0"/>
    <xf numFmtId="166" fontId="82" fillId="8" borderId="1"/>
    <xf numFmtId="166" fontId="81" fillId="8" borderId="0"/>
    <xf numFmtId="166" fontId="73" fillId="5" borderId="0"/>
    <xf numFmtId="166" fontId="76" fillId="7" borderId="0"/>
    <xf numFmtId="166" fontId="79" fillId="0" borderId="0"/>
    <xf numFmtId="166" fontId="78" fillId="0" borderId="0"/>
    <xf numFmtId="166" fontId="77" fillId="0" borderId="0"/>
    <xf numFmtId="0" fontId="85" fillId="39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1" borderId="0" applyNumberFormat="0" applyBorder="0" applyAlignment="0" applyProtection="0"/>
    <xf numFmtId="0" fontId="85" fillId="39" borderId="0" applyNumberFormat="0" applyBorder="0" applyAlignment="0" applyProtection="0"/>
    <xf numFmtId="0" fontId="85" fillId="8" borderId="0" applyNumberFormat="0" applyBorder="0" applyAlignment="0" applyProtection="0"/>
    <xf numFmtId="0" fontId="85" fillId="39" borderId="0" applyNumberFormat="0" applyBorder="0" applyAlignment="0" applyProtection="0"/>
    <xf numFmtId="0" fontId="85" fillId="42" borderId="0" applyNumberFormat="0" applyBorder="0" applyAlignment="0" applyProtection="0"/>
    <xf numFmtId="0" fontId="85" fillId="40" borderId="0" applyNumberFormat="0" applyBorder="0" applyAlignment="0" applyProtection="0"/>
    <xf numFmtId="0" fontId="85" fillId="3" borderId="0" applyNumberFormat="0" applyBorder="0" applyAlignment="0" applyProtection="0"/>
    <xf numFmtId="0" fontId="85" fillId="39" borderId="0" applyNumberFormat="0" applyBorder="0" applyAlignment="0" applyProtection="0"/>
    <xf numFmtId="0" fontId="85" fillId="8" borderId="0" applyNumberFormat="0" applyBorder="0" applyAlignment="0" applyProtection="0"/>
    <xf numFmtId="0" fontId="86" fillId="43" borderId="0" applyNumberFormat="0" applyBorder="0" applyAlignment="0" applyProtection="0"/>
    <xf numFmtId="0" fontId="86" fillId="44" borderId="0" applyNumberFormat="0" applyBorder="0" applyAlignment="0" applyProtection="0"/>
    <xf numFmtId="0" fontId="86" fillId="40" borderId="0" applyNumberFormat="0" applyBorder="0" applyAlignment="0" applyProtection="0"/>
    <xf numFmtId="0" fontId="86" fillId="45" borderId="0" applyNumberFormat="0" applyBorder="0" applyAlignment="0" applyProtection="0"/>
    <xf numFmtId="0" fontId="86" fillId="39" borderId="0" applyNumberFormat="0" applyBorder="0" applyAlignment="0" applyProtection="0"/>
    <xf numFmtId="0" fontId="86" fillId="42" borderId="0" applyNumberFormat="0" applyBorder="0" applyAlignment="0" applyProtection="0"/>
    <xf numFmtId="166" fontId="35" fillId="0" borderId="0" applyBorder="0" applyProtection="0"/>
    <xf numFmtId="166" fontId="72" fillId="12" borderId="0" applyBorder="0" applyProtection="0"/>
    <xf numFmtId="0" fontId="87" fillId="46" borderId="0" applyNumberFormat="0" applyBorder="0" applyProtection="0"/>
    <xf numFmtId="0" fontId="1" fillId="2" borderId="0" applyNumberFormat="0" applyBorder="0" applyProtection="0"/>
    <xf numFmtId="0" fontId="87" fillId="46" borderId="0" applyNumberFormat="0" applyBorder="0" applyProtection="0"/>
    <xf numFmtId="0" fontId="1" fillId="2" borderId="0" applyNumberFormat="0" applyBorder="0" applyProtection="0"/>
    <xf numFmtId="0" fontId="88" fillId="0" borderId="0" applyNumberFormat="0" applyBorder="0" applyProtection="0"/>
    <xf numFmtId="0" fontId="2" fillId="0" borderId="0" applyNumberFormat="0" applyBorder="0" applyProtection="0"/>
    <xf numFmtId="0" fontId="88" fillId="0" borderId="0" applyNumberFormat="0" applyBorder="0" applyProtection="0"/>
    <xf numFmtId="0" fontId="2" fillId="0" borderId="0" applyNumberFormat="0" applyBorder="0" applyProtection="0"/>
    <xf numFmtId="166" fontId="72" fillId="3" borderId="0" applyBorder="0" applyProtection="0"/>
    <xf numFmtId="0" fontId="87" fillId="47" borderId="0" applyNumberFormat="0" applyBorder="0" applyProtection="0"/>
    <xf numFmtId="0" fontId="1" fillId="3" borderId="0" applyNumberFormat="0" applyBorder="0" applyProtection="0"/>
    <xf numFmtId="0" fontId="87" fillId="47" borderId="0" applyNumberFormat="0" applyBorder="0" applyProtection="0"/>
    <xf numFmtId="0" fontId="1" fillId="3" borderId="0" applyNumberFormat="0" applyBorder="0" applyProtection="0"/>
    <xf numFmtId="166" fontId="35" fillId="4" borderId="0" applyBorder="0" applyProtection="0"/>
    <xf numFmtId="0" fontId="88" fillId="41" borderId="0" applyNumberFormat="0" applyBorder="0" applyProtection="0"/>
    <xf numFmtId="0" fontId="2" fillId="4" borderId="0" applyNumberFormat="0" applyBorder="0" applyProtection="0"/>
    <xf numFmtId="0" fontId="88" fillId="41" borderId="0" applyNumberFormat="0" applyBorder="0" applyProtection="0"/>
    <xf numFmtId="0" fontId="2" fillId="4" borderId="0" applyNumberFormat="0" applyBorder="0" applyProtection="0"/>
    <xf numFmtId="0" fontId="86" fillId="43" borderId="0" applyNumberFormat="0" applyBorder="0" applyAlignment="0" applyProtection="0"/>
    <xf numFmtId="0" fontId="86" fillId="44" borderId="0" applyNumberFormat="0" applyBorder="0" applyAlignment="0" applyProtection="0"/>
    <xf numFmtId="0" fontId="86" fillId="48" borderId="0" applyNumberFormat="0" applyBorder="0" applyAlignment="0" applyProtection="0"/>
    <xf numFmtId="0" fontId="86" fillId="47" borderId="0" applyNumberFormat="0" applyBorder="0" applyAlignment="0" applyProtection="0"/>
    <xf numFmtId="0" fontId="86" fillId="49" borderId="0" applyNumberFormat="0" applyBorder="0" applyAlignment="0" applyProtection="0"/>
    <xf numFmtId="0" fontId="86" fillId="50" borderId="0" applyNumberFormat="0" applyBorder="0" applyAlignment="0" applyProtection="0"/>
    <xf numFmtId="0" fontId="17" fillId="51" borderId="0" applyNumberFormat="0" applyBorder="0" applyProtection="0"/>
    <xf numFmtId="0" fontId="3" fillId="5" borderId="0" applyNumberFormat="0" applyBorder="0" applyProtection="0"/>
    <xf numFmtId="0" fontId="17" fillId="51" borderId="0" applyNumberFormat="0" applyBorder="0" applyProtection="0"/>
    <xf numFmtId="0" fontId="3" fillId="5" borderId="0" applyNumberFormat="0" applyBorder="0" applyProtection="0"/>
    <xf numFmtId="0" fontId="89" fillId="52" borderId="0" applyNumberFormat="0" applyBorder="0" applyAlignment="0" applyProtection="0"/>
    <xf numFmtId="166" fontId="73" fillId="5" borderId="0" applyBorder="0" applyProtection="0"/>
    <xf numFmtId="0" fontId="90" fillId="41" borderId="14" applyNumberFormat="0" applyAlignment="0" applyProtection="0"/>
    <xf numFmtId="0" fontId="91" fillId="45" borderId="15" applyNumberFormat="0" applyAlignment="0" applyProtection="0"/>
    <xf numFmtId="166" fontId="74" fillId="6" borderId="0" applyBorder="0" applyProtection="0"/>
    <xf numFmtId="0" fontId="92" fillId="12" borderId="0" applyNumberFormat="0" applyBorder="0" applyProtection="0"/>
    <xf numFmtId="0" fontId="4" fillId="6" borderId="0" applyNumberFormat="0" applyBorder="0" applyProtection="0"/>
    <xf numFmtId="0" fontId="92" fillId="12" borderId="0" applyNumberFormat="0" applyBorder="0" applyProtection="0"/>
    <xf numFmtId="0" fontId="4" fillId="6" borderId="0" applyNumberFormat="0" applyBorder="0" applyProtection="0"/>
    <xf numFmtId="0" fontId="93" fillId="0" borderId="0" applyNumberFormat="0" applyFill="0" applyBorder="0" applyAlignment="0" applyProtection="0"/>
    <xf numFmtId="166" fontId="75" fillId="0" borderId="0" applyBorder="0" applyProtection="0"/>
    <xf numFmtId="0" fontId="94" fillId="0" borderId="0" applyNumberFormat="0" applyBorder="0" applyProtection="0"/>
    <xf numFmtId="0" fontId="5" fillId="0" borderId="0" applyNumberFormat="0" applyBorder="0" applyProtection="0"/>
    <xf numFmtId="0" fontId="94" fillId="0" borderId="0" applyNumberFormat="0" applyBorder="0" applyProtection="0"/>
    <xf numFmtId="0" fontId="5" fillId="0" borderId="0" applyNumberFormat="0" applyBorder="0" applyProtection="0"/>
    <xf numFmtId="0" fontId="95" fillId="9" borderId="0" applyNumberFormat="0" applyBorder="0" applyProtection="0"/>
    <xf numFmtId="0" fontId="6" fillId="7" borderId="0" applyNumberFormat="0" applyBorder="0" applyProtection="0"/>
    <xf numFmtId="0" fontId="95" fillId="9" borderId="0" applyNumberFormat="0" applyBorder="0" applyProtection="0"/>
    <xf numFmtId="0" fontId="6" fillId="7" borderId="0" applyNumberFormat="0" applyBorder="0" applyProtection="0"/>
    <xf numFmtId="0" fontId="96" fillId="9" borderId="0" applyNumberFormat="0" applyBorder="0" applyAlignment="0" applyProtection="0"/>
    <xf numFmtId="166" fontId="76" fillId="7" borderId="0" applyBorder="0" applyProtection="0"/>
    <xf numFmtId="0" fontId="97" fillId="0" borderId="0" applyNumberFormat="0" applyBorder="0" applyProtection="0">
      <alignment horizontal="right" textRotation="90"/>
    </xf>
    <xf numFmtId="0" fontId="8" fillId="0" borderId="0" applyNumberFormat="0" applyBorder="0" applyProtection="0">
      <alignment horizontal="right" textRotation="90"/>
    </xf>
    <xf numFmtId="0" fontId="98" fillId="0" borderId="16" applyNumberFormat="0" applyFill="0" applyAlignment="0" applyProtection="0"/>
    <xf numFmtId="0" fontId="7" fillId="0" borderId="0" applyNumberFormat="0" applyBorder="0" applyProtection="0">
      <alignment horizontal="center"/>
    </xf>
    <xf numFmtId="0" fontId="99" fillId="0" borderId="0" applyNumberFormat="0" applyBorder="0" applyProtection="0"/>
    <xf numFmtId="0" fontId="9" fillId="0" borderId="0" applyNumberFormat="0" applyBorder="0" applyProtection="0"/>
    <xf numFmtId="0" fontId="99" fillId="0" borderId="0" applyNumberFormat="0" applyBorder="0" applyProtection="0"/>
    <xf numFmtId="0" fontId="9" fillId="0" borderId="0" applyNumberFormat="0" applyBorder="0" applyProtection="0"/>
    <xf numFmtId="166" fontId="77" fillId="0" borderId="0" applyBorder="0" applyProtection="0"/>
    <xf numFmtId="0" fontId="100" fillId="0" borderId="17" applyNumberFormat="0" applyFill="0" applyAlignment="0" applyProtection="0"/>
    <xf numFmtId="166" fontId="78" fillId="0" borderId="0" applyBorder="0" applyProtection="0"/>
    <xf numFmtId="0" fontId="101" fillId="0" borderId="0" applyNumberFormat="0" applyBorder="0" applyProtection="0"/>
    <xf numFmtId="0" fontId="10" fillId="0" borderId="0" applyNumberFormat="0" applyBorder="0" applyProtection="0"/>
    <xf numFmtId="0" fontId="101" fillId="0" borderId="0" applyNumberFormat="0" applyBorder="0" applyProtection="0"/>
    <xf numFmtId="0" fontId="10" fillId="0" borderId="0" applyNumberFormat="0" applyBorder="0" applyProtection="0"/>
    <xf numFmtId="0" fontId="102" fillId="0" borderId="18" applyNumberFormat="0" applyFill="0" applyAlignment="0" applyProtection="0"/>
    <xf numFmtId="166" fontId="79" fillId="0" borderId="0" applyBorder="0" applyProtection="0"/>
    <xf numFmtId="0" fontId="102" fillId="0" borderId="0" applyNumberFormat="0" applyFill="0" applyBorder="0" applyAlignment="0" applyProtection="0"/>
    <xf numFmtId="0" fontId="7" fillId="0" borderId="0" applyNumberFormat="0" applyBorder="0" applyProtection="0">
      <alignment horizontal="center"/>
    </xf>
    <xf numFmtId="0" fontId="7" fillId="0" borderId="0" applyNumberFormat="0" applyBorder="0" applyProtection="0">
      <alignment horizontal="center" textRotation="90"/>
    </xf>
    <xf numFmtId="0" fontId="7" fillId="0" borderId="0" applyNumberFormat="0" applyBorder="0" applyProtection="0">
      <alignment horizontal="center" textRotation="90"/>
    </xf>
    <xf numFmtId="166" fontId="80" fillId="0" borderId="0" applyBorder="0" applyProtection="0"/>
    <xf numFmtId="0" fontId="103" fillId="0" borderId="0" applyNumberFormat="0" applyBorder="0" applyProtection="0"/>
    <xf numFmtId="0" fontId="11" fillId="0" borderId="0" applyNumberFormat="0" applyBorder="0" applyProtection="0"/>
    <xf numFmtId="0" fontId="103" fillId="0" borderId="0" applyNumberFormat="0" applyBorder="0" applyProtection="0"/>
    <xf numFmtId="0" fontId="11" fillId="0" borderId="0" applyNumberFormat="0" applyBorder="0" applyProtection="0"/>
    <xf numFmtId="0" fontId="104" fillId="8" borderId="14" applyNumberFormat="0" applyAlignment="0" applyProtection="0"/>
    <xf numFmtId="0" fontId="105" fillId="0" borderId="19" applyNumberFormat="0" applyFill="0" applyAlignment="0" applyProtection="0"/>
    <xf numFmtId="0" fontId="106" fillId="53" borderId="0" applyNumberFormat="0" applyBorder="0" applyProtection="0"/>
    <xf numFmtId="0" fontId="12" fillId="8" borderId="0" applyNumberFormat="0" applyBorder="0" applyProtection="0"/>
    <xf numFmtId="0" fontId="106" fillId="53" borderId="0" applyNumberFormat="0" applyBorder="0" applyProtection="0"/>
    <xf numFmtId="0" fontId="12" fillId="8" borderId="0" applyNumberFormat="0" applyBorder="0" applyProtection="0"/>
    <xf numFmtId="0" fontId="107" fillId="8" borderId="0" applyNumberFormat="0" applyBorder="0" applyAlignment="0" applyProtection="0"/>
    <xf numFmtId="166" fontId="81" fillId="8" borderId="0" applyBorder="0" applyProtection="0"/>
    <xf numFmtId="0" fontId="17" fillId="0" borderId="0" applyNumberFormat="0" applyBorder="0" applyProtection="0"/>
    <xf numFmtId="0" fontId="84" fillId="0" borderId="0" applyNumberFormat="0" applyFont="0" applyBorder="0" applyProtection="0"/>
    <xf numFmtId="0" fontId="84" fillId="53" borderId="20" applyNumberFormat="0" applyFont="0" applyAlignment="0" applyProtection="0"/>
    <xf numFmtId="166" fontId="82" fillId="8" borderId="1" applyProtection="0"/>
    <xf numFmtId="0" fontId="108" fillId="53" borderId="14" applyNumberFormat="0" applyProtection="0"/>
    <xf numFmtId="0" fontId="13" fillId="8" borderId="1" applyNumberFormat="0" applyProtection="0"/>
    <xf numFmtId="0" fontId="108" fillId="53" borderId="14" applyNumberFormat="0" applyProtection="0"/>
    <xf numFmtId="0" fontId="13" fillId="8" borderId="1" applyNumberFormat="0" applyProtection="0"/>
    <xf numFmtId="0" fontId="109" fillId="41" borderId="21" applyNumberFormat="0" applyAlignment="0" applyProtection="0"/>
    <xf numFmtId="0" fontId="110" fillId="0" borderId="0" applyNumberFormat="0" applyBorder="0" applyProtection="0"/>
    <xf numFmtId="0" fontId="16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164" fontId="16" fillId="0" borderId="0" applyBorder="0" applyProtection="0"/>
    <xf numFmtId="164" fontId="110" fillId="0" borderId="0" applyBorder="0" applyProtection="0"/>
    <xf numFmtId="164" fontId="15" fillId="0" borderId="0" applyBorder="0" applyProtection="0"/>
    <xf numFmtId="164" fontId="15" fillId="0" borderId="0" applyBorder="0" applyProtection="0"/>
    <xf numFmtId="166" fontId="83" fillId="0" borderId="0" applyBorder="0" applyProtection="0"/>
    <xf numFmtId="0" fontId="108" fillId="0" borderId="0" applyNumberFormat="0" applyBorder="0" applyProtection="0"/>
    <xf numFmtId="0" fontId="13" fillId="0" borderId="0" applyNumberFormat="0" applyBorder="0" applyProtection="0"/>
    <xf numFmtId="0" fontId="108" fillId="0" borderId="0" applyNumberFormat="0" applyBorder="0" applyProtection="0"/>
    <xf numFmtId="0" fontId="13" fillId="0" borderId="0" applyNumberFormat="0" applyBorder="0" applyProtection="0"/>
    <xf numFmtId="166" fontId="83" fillId="0" borderId="0" applyBorder="0" applyProtection="0"/>
    <xf numFmtId="0" fontId="108" fillId="0" borderId="0" applyNumberFormat="0" applyBorder="0" applyProtection="0"/>
    <xf numFmtId="0" fontId="13" fillId="0" borderId="0" applyNumberFormat="0" applyBorder="0" applyProtection="0"/>
    <xf numFmtId="0" fontId="108" fillId="0" borderId="0" applyNumberFormat="0" applyBorder="0" applyProtection="0"/>
    <xf numFmtId="0" fontId="13" fillId="0" borderId="0" applyNumberFormat="0" applyBorder="0" applyProtection="0"/>
    <xf numFmtId="0" fontId="111" fillId="0" borderId="0" applyNumberFormat="0" applyFill="0" applyBorder="0" applyAlignment="0" applyProtection="0"/>
    <xf numFmtId="0" fontId="109" fillId="0" borderId="22" applyNumberFormat="0" applyFill="0" applyAlignment="0" applyProtection="0"/>
    <xf numFmtId="166" fontId="73" fillId="0" borderId="0" applyBorder="0" applyProtection="0"/>
    <xf numFmtId="0" fontId="17" fillId="0" borderId="0" applyNumberFormat="0" applyBorder="0" applyProtection="0"/>
    <xf numFmtId="0" fontId="3" fillId="0" borderId="0" applyNumberFormat="0" applyBorder="0" applyProtection="0"/>
    <xf numFmtId="0" fontId="17" fillId="0" borderId="0" applyNumberFormat="0" applyBorder="0" applyProtection="0"/>
    <xf numFmtId="0" fontId="3" fillId="0" borderId="0" applyNumberFormat="0" applyBorder="0" applyProtection="0"/>
    <xf numFmtId="0" fontId="112" fillId="0" borderId="0" applyNumberFormat="0" applyFill="0" applyBorder="0" applyAlignment="0" applyProtection="0"/>
    <xf numFmtId="0" fontId="114" fillId="0" borderId="0"/>
    <xf numFmtId="0" fontId="85" fillId="39" borderId="0"/>
    <xf numFmtId="0" fontId="85" fillId="39" borderId="0"/>
    <xf numFmtId="0" fontId="85" fillId="40" borderId="0"/>
    <xf numFmtId="0" fontId="85" fillId="40" borderId="0"/>
    <xf numFmtId="0" fontId="85" fillId="40" borderId="0"/>
    <xf numFmtId="0" fontId="85" fillId="40" borderId="0"/>
    <xf numFmtId="0" fontId="85" fillId="41" borderId="0"/>
    <xf numFmtId="0" fontId="85" fillId="41" borderId="0"/>
    <xf numFmtId="0" fontId="85" fillId="39" borderId="0"/>
    <xf numFmtId="0" fontId="85" fillId="39" borderId="0"/>
    <xf numFmtId="0" fontId="85" fillId="8" borderId="0"/>
    <xf numFmtId="0" fontId="85" fillId="8" borderId="0"/>
    <xf numFmtId="0" fontId="85" fillId="39" borderId="0"/>
    <xf numFmtId="0" fontId="85" fillId="39" borderId="0"/>
    <xf numFmtId="0" fontId="85" fillId="42" borderId="0"/>
    <xf numFmtId="0" fontId="85" fillId="42" borderId="0"/>
    <xf numFmtId="0" fontId="85" fillId="40" borderId="0"/>
    <xf numFmtId="0" fontId="85" fillId="40" borderId="0"/>
    <xf numFmtId="0" fontId="85" fillId="3" borderId="0"/>
    <xf numFmtId="0" fontId="85" fillId="3" borderId="0"/>
    <xf numFmtId="0" fontId="85" fillId="39" borderId="0"/>
    <xf numFmtId="0" fontId="85" fillId="39" borderId="0"/>
    <xf numFmtId="0" fontId="85" fillId="8" borderId="0"/>
    <xf numFmtId="0" fontId="85" fillId="8" borderId="0"/>
    <xf numFmtId="0" fontId="86" fillId="43" borderId="0"/>
    <xf numFmtId="0" fontId="86" fillId="43" borderId="0"/>
    <xf numFmtId="0" fontId="86" fillId="44" borderId="0"/>
    <xf numFmtId="0" fontId="86" fillId="44" borderId="0"/>
    <xf numFmtId="0" fontId="86" fillId="40" borderId="0"/>
    <xf numFmtId="0" fontId="86" fillId="40" borderId="0"/>
    <xf numFmtId="0" fontId="86" fillId="45" borderId="0"/>
    <xf numFmtId="0" fontId="86" fillId="45" borderId="0"/>
    <xf numFmtId="0" fontId="86" fillId="39" borderId="0"/>
    <xf numFmtId="0" fontId="86" fillId="39" borderId="0"/>
    <xf numFmtId="0" fontId="86" fillId="42" borderId="0"/>
    <xf numFmtId="0" fontId="86" fillId="42" borderId="0"/>
    <xf numFmtId="166" fontId="115" fillId="0" borderId="0"/>
    <xf numFmtId="166" fontId="116" fillId="12" borderId="0"/>
    <xf numFmtId="0" fontId="117" fillId="2" borderId="0"/>
    <xf numFmtId="0" fontId="118" fillId="46" borderId="0"/>
    <xf numFmtId="0" fontId="118" fillId="46" borderId="0"/>
    <xf numFmtId="0" fontId="117" fillId="2" borderId="0"/>
    <xf numFmtId="0" fontId="117" fillId="2" borderId="0"/>
    <xf numFmtId="0" fontId="117" fillId="2" borderId="0"/>
    <xf numFmtId="0" fontId="118" fillId="46" borderId="0"/>
    <xf numFmtId="0" fontId="118" fillId="46" borderId="0"/>
    <xf numFmtId="0" fontId="117" fillId="2" borderId="0"/>
    <xf numFmtId="0" fontId="117" fillId="2" borderId="0"/>
    <xf numFmtId="166" fontId="116" fillId="12" borderId="0"/>
    <xf numFmtId="0" fontId="119" fillId="0" borderId="0"/>
    <xf numFmtId="0" fontId="120" fillId="0" borderId="0"/>
    <xf numFmtId="0" fontId="120" fillId="0" borderId="0"/>
    <xf numFmtId="0" fontId="119" fillId="0" borderId="0"/>
    <xf numFmtId="0" fontId="119" fillId="0" borderId="0"/>
    <xf numFmtId="0" fontId="119" fillId="0" borderId="0"/>
    <xf numFmtId="0" fontId="120" fillId="0" borderId="0"/>
    <xf numFmtId="0" fontId="120" fillId="0" borderId="0"/>
    <xf numFmtId="0" fontId="119" fillId="0" borderId="0"/>
    <xf numFmtId="0" fontId="119" fillId="0" borderId="0"/>
    <xf numFmtId="166" fontId="116" fillId="3" borderId="0"/>
    <xf numFmtId="0" fontId="117" fillId="3" borderId="0"/>
    <xf numFmtId="0" fontId="118" fillId="47" borderId="0"/>
    <xf numFmtId="0" fontId="118" fillId="47" borderId="0"/>
    <xf numFmtId="0" fontId="117" fillId="3" borderId="0"/>
    <xf numFmtId="0" fontId="117" fillId="3" borderId="0"/>
    <xf numFmtId="0" fontId="117" fillId="3" borderId="0"/>
    <xf numFmtId="0" fontId="118" fillId="47" borderId="0"/>
    <xf numFmtId="0" fontId="118" fillId="47" borderId="0"/>
    <xf numFmtId="0" fontId="117" fillId="3" borderId="0"/>
    <xf numFmtId="0" fontId="117" fillId="3" borderId="0"/>
    <xf numFmtId="166" fontId="116" fillId="3" borderId="0"/>
    <xf numFmtId="166" fontId="115" fillId="4" borderId="0"/>
    <xf numFmtId="0" fontId="119" fillId="4" borderId="0"/>
    <xf numFmtId="0" fontId="120" fillId="41" borderId="0"/>
    <xf numFmtId="0" fontId="120" fillId="41" borderId="0"/>
    <xf numFmtId="0" fontId="119" fillId="4" borderId="0"/>
    <xf numFmtId="0" fontId="119" fillId="4" borderId="0"/>
    <xf numFmtId="166" fontId="115" fillId="4" borderId="0"/>
    <xf numFmtId="0" fontId="119" fillId="4" borderId="0"/>
    <xf numFmtId="0" fontId="120" fillId="41" borderId="0"/>
    <xf numFmtId="0" fontId="120" fillId="41" borderId="0"/>
    <xf numFmtId="0" fontId="119" fillId="4" borderId="0"/>
    <xf numFmtId="0" fontId="119" fillId="4" borderId="0"/>
    <xf numFmtId="166" fontId="115" fillId="0" borderId="0"/>
    <xf numFmtId="0" fontId="86" fillId="43" borderId="0"/>
    <xf numFmtId="0" fontId="86" fillId="43" borderId="0"/>
    <xf numFmtId="0" fontId="86" fillId="44" borderId="0"/>
    <xf numFmtId="0" fontId="86" fillId="44" borderId="0"/>
    <xf numFmtId="0" fontId="86" fillId="48" borderId="0"/>
    <xf numFmtId="0" fontId="86" fillId="48" borderId="0"/>
    <xf numFmtId="0" fontId="86" fillId="47" borderId="0"/>
    <xf numFmtId="0" fontId="86" fillId="47" borderId="0"/>
    <xf numFmtId="0" fontId="86" fillId="49" borderId="0"/>
    <xf numFmtId="0" fontId="86" fillId="49" borderId="0"/>
    <xf numFmtId="0" fontId="86" fillId="50" borderId="0"/>
    <xf numFmtId="0" fontId="86" fillId="50" borderId="0"/>
    <xf numFmtId="0" fontId="73" fillId="5" borderId="0"/>
    <xf numFmtId="0" fontId="83" fillId="51" borderId="0"/>
    <xf numFmtId="0" fontId="83" fillId="51" borderId="0"/>
    <xf numFmtId="0" fontId="73" fillId="5" borderId="0"/>
    <xf numFmtId="0" fontId="73" fillId="5" borderId="0"/>
    <xf numFmtId="0" fontId="73" fillId="5" borderId="0"/>
    <xf numFmtId="0" fontId="83" fillId="51" borderId="0"/>
    <xf numFmtId="0" fontId="83" fillId="51" borderId="0"/>
    <xf numFmtId="0" fontId="73" fillId="5" borderId="0"/>
    <xf numFmtId="0" fontId="73" fillId="5" borderId="0"/>
    <xf numFmtId="0" fontId="89" fillId="52" borderId="0"/>
    <xf numFmtId="0" fontId="89" fillId="52" borderId="0"/>
    <xf numFmtId="166" fontId="121" fillId="5" borderId="0"/>
    <xf numFmtId="166" fontId="121" fillId="5" borderId="0"/>
    <xf numFmtId="0" fontId="90" fillId="41" borderId="14"/>
    <xf numFmtId="0" fontId="90" fillId="41" borderId="14"/>
    <xf numFmtId="0" fontId="91" fillId="45" borderId="15"/>
    <xf numFmtId="0" fontId="91" fillId="45" borderId="15"/>
    <xf numFmtId="166" fontId="122" fillId="6" borderId="0"/>
    <xf numFmtId="0" fontId="123" fillId="6" borderId="0"/>
    <xf numFmtId="0" fontId="124" fillId="12" borderId="0"/>
    <xf numFmtId="0" fontId="124" fillId="12" borderId="0"/>
    <xf numFmtId="0" fontId="123" fillId="6" borderId="0"/>
    <xf numFmtId="0" fontId="123" fillId="6" borderId="0"/>
    <xf numFmtId="0" fontId="123" fillId="6" borderId="0"/>
    <xf numFmtId="0" fontId="124" fillId="12" borderId="0"/>
    <xf numFmtId="0" fontId="124" fillId="12" borderId="0"/>
    <xf numFmtId="0" fontId="123" fillId="6" borderId="0"/>
    <xf numFmtId="0" fontId="123" fillId="6" borderId="0"/>
    <xf numFmtId="166" fontId="122" fillId="6" borderId="0"/>
    <xf numFmtId="0" fontId="93" fillId="0" borderId="0"/>
    <xf numFmtId="0" fontId="93" fillId="0" borderId="0"/>
    <xf numFmtId="166" fontId="125" fillId="0" borderId="0"/>
    <xf numFmtId="166" fontId="125" fillId="0" borderId="0"/>
    <xf numFmtId="0" fontId="75" fillId="0" borderId="0"/>
    <xf numFmtId="0" fontId="126" fillId="0" borderId="0"/>
    <xf numFmtId="0" fontId="126" fillId="0" borderId="0"/>
    <xf numFmtId="0" fontId="75" fillId="0" borderId="0"/>
    <xf numFmtId="0" fontId="75" fillId="0" borderId="0"/>
    <xf numFmtId="0" fontId="75" fillId="0" borderId="0"/>
    <xf numFmtId="0" fontId="126" fillId="0" borderId="0"/>
    <xf numFmtId="0" fontId="126" fillId="0" borderId="0"/>
    <xf numFmtId="0" fontId="75" fillId="0" borderId="0"/>
    <xf numFmtId="0" fontId="75" fillId="0" borderId="0"/>
    <xf numFmtId="0" fontId="76" fillId="7" borderId="0"/>
    <xf numFmtId="0" fontId="72" fillId="9" borderId="0"/>
    <xf numFmtId="0" fontId="72" fillId="9" borderId="0"/>
    <xf numFmtId="0" fontId="76" fillId="7" borderId="0"/>
    <xf numFmtId="0" fontId="76" fillId="7" borderId="0"/>
    <xf numFmtId="0" fontId="76" fillId="7" borderId="0"/>
    <xf numFmtId="0" fontId="72" fillId="9" borderId="0"/>
    <xf numFmtId="0" fontId="72" fillId="9" borderId="0"/>
    <xf numFmtId="0" fontId="76" fillId="7" borderId="0"/>
    <xf numFmtId="0" fontId="76" fillId="7" borderId="0"/>
    <xf numFmtId="0" fontId="96" fillId="9" borderId="0"/>
    <xf numFmtId="0" fontId="96" fillId="9" borderId="0"/>
    <xf numFmtId="166" fontId="127" fillId="7" borderId="0"/>
    <xf numFmtId="166" fontId="127" fillId="7" borderId="0"/>
    <xf numFmtId="0" fontId="128" fillId="0" borderId="0">
      <alignment horizontal="center"/>
    </xf>
    <xf numFmtId="0" fontId="129" fillId="0" borderId="0">
      <alignment horizontal="right" textRotation="90"/>
    </xf>
    <xf numFmtId="0" fontId="130" fillId="0" borderId="0">
      <alignment horizontal="right" textRotation="90"/>
    </xf>
    <xf numFmtId="0" fontId="130" fillId="0" borderId="0">
      <alignment horizontal="right" textRotation="90"/>
    </xf>
    <xf numFmtId="0" fontId="129" fillId="0" borderId="0">
      <alignment horizontal="right" textRotation="90"/>
    </xf>
    <xf numFmtId="0" fontId="129" fillId="0" borderId="0">
      <alignment horizontal="right" textRotation="90"/>
    </xf>
    <xf numFmtId="0" fontId="98" fillId="0" borderId="18"/>
    <xf numFmtId="0" fontId="98" fillId="0" borderId="18"/>
    <xf numFmtId="0" fontId="128" fillId="0" borderId="0">
      <alignment horizontal="center"/>
    </xf>
    <xf numFmtId="0" fontId="128" fillId="0" borderId="0">
      <alignment horizontal="center"/>
    </xf>
    <xf numFmtId="0" fontId="131" fillId="0" borderId="0"/>
    <xf numFmtId="0" fontId="132" fillId="0" borderId="0"/>
    <xf numFmtId="0" fontId="132" fillId="0" borderId="0"/>
    <xf numFmtId="0" fontId="131" fillId="0" borderId="0"/>
    <xf numFmtId="0" fontId="131" fillId="0" borderId="0"/>
    <xf numFmtId="0" fontId="131" fillId="0" borderId="0"/>
    <xf numFmtId="0" fontId="132" fillId="0" borderId="0"/>
    <xf numFmtId="0" fontId="132" fillId="0" borderId="0"/>
    <xf numFmtId="0" fontId="131" fillId="0" borderId="0"/>
    <xf numFmtId="0" fontId="131" fillId="0" borderId="0"/>
    <xf numFmtId="166" fontId="133" fillId="0" borderId="0"/>
    <xf numFmtId="166" fontId="133" fillId="0" borderId="0"/>
    <xf numFmtId="0" fontId="100" fillId="0" borderId="24"/>
    <xf numFmtId="0" fontId="100" fillId="0" borderId="24"/>
    <xf numFmtId="166" fontId="134" fillId="0" borderId="0"/>
    <xf numFmtId="166" fontId="134" fillId="0" borderId="0"/>
    <xf numFmtId="0" fontId="135" fillId="0" borderId="0"/>
    <xf numFmtId="0" fontId="136" fillId="0" borderId="0"/>
    <xf numFmtId="0" fontId="136" fillId="0" borderId="0"/>
    <xf numFmtId="0" fontId="135" fillId="0" borderId="0"/>
    <xf numFmtId="0" fontId="135" fillId="0" borderId="0"/>
    <xf numFmtId="0" fontId="135" fillId="0" borderId="0"/>
    <xf numFmtId="0" fontId="136" fillId="0" borderId="0"/>
    <xf numFmtId="0" fontId="136" fillId="0" borderId="0"/>
    <xf numFmtId="0" fontId="135" fillId="0" borderId="0"/>
    <xf numFmtId="0" fontId="135" fillId="0" borderId="0"/>
    <xf numFmtId="0" fontId="102" fillId="0" borderId="18"/>
    <xf numFmtId="0" fontId="102" fillId="0" borderId="18"/>
    <xf numFmtId="166" fontId="137" fillId="0" borderId="0"/>
    <xf numFmtId="166" fontId="137" fillId="0" borderId="0"/>
    <xf numFmtId="0" fontId="102" fillId="0" borderId="0"/>
    <xf numFmtId="0" fontId="102" fillId="0" borderId="0"/>
    <xf numFmtId="0" fontId="128" fillId="0" borderId="0">
      <alignment horizontal="center"/>
    </xf>
    <xf numFmtId="0" fontId="128" fillId="0" borderId="0">
      <alignment horizontal="center"/>
    </xf>
    <xf numFmtId="0" fontId="128" fillId="0" borderId="0">
      <alignment horizontal="center" textRotation="90"/>
    </xf>
    <xf numFmtId="0" fontId="128" fillId="0" borderId="0">
      <alignment horizontal="center" textRotation="90"/>
    </xf>
    <xf numFmtId="0" fontId="128" fillId="0" borderId="0">
      <alignment horizontal="center" textRotation="90"/>
    </xf>
    <xf numFmtId="0" fontId="128" fillId="0" borderId="0">
      <alignment horizontal="center" textRotation="90"/>
    </xf>
    <xf numFmtId="0" fontId="128" fillId="0" borderId="0">
      <alignment horizontal="center" textRotation="90"/>
    </xf>
    <xf numFmtId="166" fontId="138" fillId="0" borderId="0"/>
    <xf numFmtId="0" fontId="139" fillId="0" borderId="0"/>
    <xf numFmtId="0" fontId="140" fillId="0" borderId="0"/>
    <xf numFmtId="0" fontId="140" fillId="0" borderId="0"/>
    <xf numFmtId="0" fontId="139" fillId="0" borderId="0"/>
    <xf numFmtId="0" fontId="139" fillId="0" borderId="0"/>
    <xf numFmtId="166" fontId="138" fillId="0" borderId="0"/>
    <xf numFmtId="0" fontId="139" fillId="0" borderId="0"/>
    <xf numFmtId="0" fontId="140" fillId="0" borderId="0"/>
    <xf numFmtId="0" fontId="140" fillId="0" borderId="0"/>
    <xf numFmtId="0" fontId="139" fillId="0" borderId="0"/>
    <xf numFmtId="0" fontId="139" fillId="0" borderId="0"/>
    <xf numFmtId="0" fontId="104" fillId="8" borderId="14"/>
    <xf numFmtId="0" fontId="104" fillId="8" borderId="14"/>
    <xf numFmtId="0" fontId="105" fillId="0" borderId="19"/>
    <xf numFmtId="0" fontId="105" fillId="0" borderId="19"/>
    <xf numFmtId="0" fontId="81" fillId="8" borderId="0"/>
    <xf numFmtId="0" fontId="141" fillId="53" borderId="0"/>
    <xf numFmtId="0" fontId="141" fillId="53" borderId="0"/>
    <xf numFmtId="0" fontId="81" fillId="8" borderId="0"/>
    <xf numFmtId="0" fontId="81" fillId="8" borderId="0"/>
    <xf numFmtId="0" fontId="81" fillId="8" borderId="0"/>
    <xf numFmtId="0" fontId="141" fillId="53" borderId="0"/>
    <xf numFmtId="0" fontId="141" fillId="53" borderId="0"/>
    <xf numFmtId="0" fontId="81" fillId="8" borderId="0"/>
    <xf numFmtId="0" fontId="81" fillId="8" borderId="0"/>
    <xf numFmtId="0" fontId="107" fillId="8" borderId="0"/>
    <xf numFmtId="0" fontId="107" fillId="8" borderId="0"/>
    <xf numFmtId="166" fontId="142" fillId="8" borderId="0"/>
    <xf numFmtId="166" fontId="142" fillId="8" borderId="0"/>
    <xf numFmtId="0" fontId="83" fillId="0" borderId="0"/>
    <xf numFmtId="0" fontId="83" fillId="0" borderId="0"/>
    <xf numFmtId="0" fontId="114" fillId="0" borderId="0"/>
    <xf numFmtId="0" fontId="114" fillId="0" borderId="0"/>
    <xf numFmtId="0" fontId="114" fillId="53" borderId="20"/>
    <xf numFmtId="0" fontId="114" fillId="53" borderId="20"/>
    <xf numFmtId="166" fontId="143" fillId="8" borderId="1"/>
    <xf numFmtId="166" fontId="143" fillId="8" borderId="1"/>
    <xf numFmtId="0" fontId="82" fillId="8" borderId="1"/>
    <xf numFmtId="0" fontId="144" fillId="53" borderId="14"/>
    <xf numFmtId="0" fontId="144" fillId="53" borderId="14"/>
    <xf numFmtId="0" fontId="82" fillId="8" borderId="1"/>
    <xf numFmtId="0" fontId="82" fillId="8" borderId="1"/>
    <xf numFmtId="0" fontId="82" fillId="8" borderId="1"/>
    <xf numFmtId="0" fontId="144" fillId="53" borderId="14"/>
    <xf numFmtId="0" fontId="144" fillId="53" borderId="14"/>
    <xf numFmtId="0" fontId="82" fillId="8" borderId="1"/>
    <xf numFmtId="0" fontId="82" fillId="8" borderId="1"/>
    <xf numFmtId="0" fontId="109" fillId="41" borderId="21"/>
    <xf numFmtId="0" fontId="109" fillId="41" borderId="21"/>
    <xf numFmtId="0" fontId="145" fillId="0" borderId="0"/>
    <xf numFmtId="0" fontId="146" fillId="0" borderId="0"/>
    <xf numFmtId="0" fontId="147" fillId="0" borderId="0"/>
    <xf numFmtId="0" fontId="147" fillId="0" borderId="0"/>
    <xf numFmtId="0" fontId="146" fillId="0" borderId="0"/>
    <xf numFmtId="0" fontId="146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164" fontId="145" fillId="0" borderId="0"/>
    <xf numFmtId="164" fontId="146" fillId="0" borderId="0"/>
    <xf numFmtId="164" fontId="146" fillId="0" borderId="0"/>
    <xf numFmtId="164" fontId="146" fillId="0" borderId="0"/>
    <xf numFmtId="164" fontId="147" fillId="0" borderId="0"/>
    <xf numFmtId="164" fontId="145" fillId="0" borderId="0"/>
    <xf numFmtId="164" fontId="145" fillId="0" borderId="0"/>
    <xf numFmtId="164" fontId="147" fillId="0" borderId="0"/>
    <xf numFmtId="164" fontId="145" fillId="0" borderId="0"/>
    <xf numFmtId="164" fontId="145" fillId="0" borderId="0"/>
    <xf numFmtId="166" fontId="148" fillId="0" borderId="0"/>
    <xf numFmtId="0" fontId="82" fillId="0" borderId="0"/>
    <xf numFmtId="0" fontId="144" fillId="0" borderId="0"/>
    <xf numFmtId="0" fontId="144" fillId="0" borderId="0"/>
    <xf numFmtId="0" fontId="82" fillId="0" borderId="0"/>
    <xf numFmtId="0" fontId="82" fillId="0" borderId="0"/>
    <xf numFmtId="0" fontId="82" fillId="0" borderId="0"/>
    <xf numFmtId="0" fontId="144" fillId="0" borderId="0"/>
    <xf numFmtId="0" fontId="144" fillId="0" borderId="0"/>
    <xf numFmtId="0" fontId="82" fillId="0" borderId="0"/>
    <xf numFmtId="0" fontId="82" fillId="0" borderId="0"/>
    <xf numFmtId="166" fontId="148" fillId="0" borderId="0"/>
    <xf numFmtId="166" fontId="148" fillId="0" borderId="0"/>
    <xf numFmtId="166" fontId="148" fillId="0" borderId="0"/>
    <xf numFmtId="0" fontId="82" fillId="0" borderId="0"/>
    <xf numFmtId="0" fontId="144" fillId="0" borderId="0"/>
    <xf numFmtId="0" fontId="144" fillId="0" borderId="0"/>
    <xf numFmtId="0" fontId="82" fillId="0" borderId="0"/>
    <xf numFmtId="0" fontId="82" fillId="0" borderId="0"/>
    <xf numFmtId="0" fontId="82" fillId="0" borderId="0"/>
    <xf numFmtId="0" fontId="144" fillId="0" borderId="0"/>
    <xf numFmtId="0" fontId="144" fillId="0" borderId="0"/>
    <xf numFmtId="0" fontId="82" fillId="0" borderId="0"/>
    <xf numFmtId="0" fontId="82" fillId="0" borderId="0"/>
    <xf numFmtId="0" fontId="111" fillId="0" borderId="0"/>
    <xf numFmtId="0" fontId="149" fillId="0" borderId="0"/>
    <xf numFmtId="0" fontId="109" fillId="0" borderId="22"/>
    <xf numFmtId="0" fontId="109" fillId="0" borderId="22"/>
    <xf numFmtId="166" fontId="121" fillId="0" borderId="0"/>
    <xf numFmtId="0" fontId="73" fillId="0" borderId="0"/>
    <xf numFmtId="0" fontId="83" fillId="0" borderId="0"/>
    <xf numFmtId="0" fontId="83" fillId="0" borderId="0"/>
    <xf numFmtId="0" fontId="73" fillId="0" borderId="0"/>
    <xf numFmtId="0" fontId="73" fillId="0" borderId="0"/>
    <xf numFmtId="0" fontId="73" fillId="0" borderId="0"/>
    <xf numFmtId="0" fontId="83" fillId="0" borderId="0"/>
    <xf numFmtId="0" fontId="83" fillId="0" borderId="0"/>
    <xf numFmtId="0" fontId="73" fillId="0" borderId="0"/>
    <xf numFmtId="0" fontId="73" fillId="0" borderId="0"/>
    <xf numFmtId="166" fontId="121" fillId="0" borderId="0"/>
    <xf numFmtId="0" fontId="112" fillId="0" borderId="0"/>
    <xf numFmtId="0" fontId="112" fillId="0" borderId="0"/>
    <xf numFmtId="0" fontId="152" fillId="0" borderId="0" applyNumberFormat="0" applyFill="0" applyBorder="0" applyProtection="0"/>
    <xf numFmtId="166" fontId="154" fillId="0" borderId="0"/>
    <xf numFmtId="0" fontId="158" fillId="0" borderId="0" applyNumberFormat="0" applyFill="0" applyBorder="0" applyProtection="0"/>
  </cellStyleXfs>
  <cellXfs count="87">
    <xf numFmtId="0" fontId="0" fillId="0" borderId="0" xfId="0"/>
    <xf numFmtId="0" fontId="13" fillId="0" borderId="0" xfId="0" applyFont="1"/>
    <xf numFmtId="0" fontId="0" fillId="0" borderId="0" xfId="0" applyAlignment="1">
      <alignment horizontal="center"/>
    </xf>
    <xf numFmtId="0" fontId="19" fillId="0" borderId="0" xfId="0" applyFont="1"/>
    <xf numFmtId="0" fontId="20" fillId="9" borderId="2" xfId="0" applyFont="1" applyFill="1" applyBorder="1" applyAlignment="1">
      <alignment horizontal="center"/>
    </xf>
    <xf numFmtId="0" fontId="20" fillId="10" borderId="2" xfId="0" applyFont="1" applyFill="1" applyBorder="1" applyAlignment="1">
      <alignment horizontal="center"/>
    </xf>
    <xf numFmtId="0" fontId="20" fillId="11" borderId="2" xfId="0" applyFont="1" applyFill="1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22" fillId="11" borderId="2" xfId="0" applyFont="1" applyFill="1" applyBorder="1" applyAlignment="1">
      <alignment horizontal="center"/>
    </xf>
    <xf numFmtId="0" fontId="22" fillId="11" borderId="2" xfId="0" applyFont="1" applyFill="1" applyBorder="1" applyAlignment="1">
      <alignment horizontal="center" vertical="center" textRotation="90"/>
    </xf>
    <xf numFmtId="0" fontId="22" fillId="11" borderId="2" xfId="0" applyFont="1" applyFill="1" applyBorder="1" applyAlignment="1">
      <alignment horizontal="center" textRotation="90"/>
    </xf>
    <xf numFmtId="0" fontId="25" fillId="0" borderId="2" xfId="0" applyFont="1" applyBorder="1"/>
    <xf numFmtId="0" fontId="25" fillId="0" borderId="2" xfId="0" applyFont="1" applyBorder="1" applyAlignment="1">
      <alignment horizontal="center" vertical="center"/>
    </xf>
    <xf numFmtId="0" fontId="22" fillId="13" borderId="2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/>
    </xf>
    <xf numFmtId="15" fontId="22" fillId="0" borderId="2" xfId="0" applyNumberFormat="1" applyFont="1" applyBorder="1"/>
    <xf numFmtId="0" fontId="21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Alignment="1">
      <alignment horizontal="center"/>
    </xf>
    <xf numFmtId="0" fontId="26" fillId="0" borderId="0" xfId="0" applyFont="1"/>
    <xf numFmtId="0" fontId="20" fillId="0" borderId="0" xfId="0" applyFont="1" applyAlignment="1">
      <alignment horizontal="left" wrapText="1"/>
    </xf>
    <xf numFmtId="0" fontId="22" fillId="0" borderId="2" xfId="0" applyFont="1" applyBorder="1"/>
    <xf numFmtId="0" fontId="31" fillId="0" borderId="2" xfId="0" applyFont="1" applyBorder="1" applyAlignment="1">
      <alignment horizontal="center" vertical="center"/>
    </xf>
    <xf numFmtId="0" fontId="22" fillId="0" borderId="2" xfId="28" applyFont="1" applyBorder="1" applyProtection="1"/>
    <xf numFmtId="0" fontId="29" fillId="0" borderId="0" xfId="0" applyFont="1"/>
    <xf numFmtId="0" fontId="32" fillId="0" borderId="0" xfId="0" applyFont="1"/>
    <xf numFmtId="0" fontId="32" fillId="0" borderId="0" xfId="0" applyFont="1" applyAlignment="1">
      <alignment horizontal="center"/>
    </xf>
    <xf numFmtId="0" fontId="33" fillId="11" borderId="2" xfId="0" applyFont="1" applyFill="1" applyBorder="1" applyAlignment="1">
      <alignment horizontal="center"/>
    </xf>
    <xf numFmtId="0" fontId="34" fillId="0" borderId="0" xfId="0" applyFont="1" applyAlignment="1">
      <alignment horizontal="center"/>
    </xf>
    <xf numFmtId="0" fontId="33" fillId="0" borderId="2" xfId="29" applyFont="1" applyBorder="1" applyAlignment="1" applyProtection="1">
      <alignment horizontal="center"/>
    </xf>
    <xf numFmtId="15" fontId="20" fillId="0" borderId="2" xfId="0" applyNumberFormat="1" applyFont="1" applyBorder="1" applyAlignment="1">
      <alignment horizontal="center" vertical="center"/>
    </xf>
    <xf numFmtId="0" fontId="30" fillId="0" borderId="0" xfId="0" applyFont="1"/>
    <xf numFmtId="0" fontId="35" fillId="0" borderId="0" xfId="0" applyFont="1"/>
    <xf numFmtId="0" fontId="29" fillId="0" borderId="2" xfId="0" applyFont="1" applyBorder="1" applyAlignment="1">
      <alignment horizontal="center"/>
    </xf>
    <xf numFmtId="0" fontId="28" fillId="0" borderId="2" xfId="0" applyFont="1" applyBorder="1"/>
    <xf numFmtId="0" fontId="24" fillId="14" borderId="0" xfId="0" applyFont="1" applyFill="1"/>
    <xf numFmtId="0" fontId="22" fillId="11" borderId="2" xfId="0" applyFont="1" applyFill="1" applyBorder="1" applyAlignment="1">
      <alignment horizontal="center" vertical="center"/>
    </xf>
    <xf numFmtId="0" fontId="20" fillId="0" borderId="2" xfId="29" applyFont="1" applyBorder="1" applyAlignment="1" applyProtection="1">
      <alignment horizontal="center"/>
    </xf>
    <xf numFmtId="0" fontId="26" fillId="0" borderId="2" xfId="0" applyFont="1" applyBorder="1" applyAlignment="1">
      <alignment horizontal="center" vertical="center"/>
    </xf>
    <xf numFmtId="0" fontId="26" fillId="13" borderId="2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left" vertical="center"/>
    </xf>
    <xf numFmtId="0" fontId="36" fillId="0" borderId="0" xfId="0" applyFont="1" applyAlignment="1">
      <alignment horizontal="center"/>
    </xf>
    <xf numFmtId="0" fontId="22" fillId="0" borderId="2" xfId="0" applyFont="1" applyBorder="1" applyAlignment="1">
      <alignment horizontal="right"/>
    </xf>
    <xf numFmtId="0" fontId="38" fillId="0" borderId="2" xfId="0" applyFont="1" applyBorder="1" applyAlignment="1">
      <alignment horizontal="center"/>
    </xf>
    <xf numFmtId="0" fontId="20" fillId="9" borderId="3" xfId="0" applyFont="1" applyFill="1" applyBorder="1" applyAlignment="1">
      <alignment horizontal="center"/>
    </xf>
    <xf numFmtId="0" fontId="38" fillId="0" borderId="3" xfId="0" applyFont="1" applyBorder="1" applyAlignment="1">
      <alignment horizontal="center"/>
    </xf>
    <xf numFmtId="0" fontId="20" fillId="9" borderId="4" xfId="0" applyFont="1" applyFill="1" applyBorder="1" applyAlignment="1">
      <alignment horizontal="center"/>
    </xf>
    <xf numFmtId="0" fontId="38" fillId="0" borderId="4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38" fillId="0" borderId="23" xfId="0" applyFont="1" applyBorder="1" applyAlignment="1">
      <alignment horizontal="center"/>
    </xf>
    <xf numFmtId="0" fontId="113" fillId="0" borderId="0" xfId="0" applyFont="1"/>
    <xf numFmtId="0" fontId="0" fillId="0" borderId="0" xfId="0" applyAlignment="1">
      <alignment vertical="center"/>
    </xf>
    <xf numFmtId="0" fontId="23" fillId="11" borderId="2" xfId="0" applyFont="1" applyFill="1" applyBorder="1" applyAlignment="1">
      <alignment horizontal="center" vertical="center" textRotation="90"/>
    </xf>
    <xf numFmtId="0" fontId="19" fillId="0" borderId="2" xfId="0" applyFont="1" applyBorder="1" applyAlignment="1">
      <alignment horizontal="left" vertical="center"/>
    </xf>
    <xf numFmtId="0" fontId="18" fillId="0" borderId="0" xfId="0" applyFont="1" applyAlignment="1">
      <alignment horizontal="left" wrapText="1"/>
    </xf>
    <xf numFmtId="0" fontId="23" fillId="11" borderId="3" xfId="0" applyFont="1" applyFill="1" applyBorder="1" applyAlignment="1">
      <alignment horizontal="center" vertical="center" textRotation="90"/>
    </xf>
    <xf numFmtId="0" fontId="25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6" fillId="0" borderId="0" xfId="0" applyFont="1" applyAlignment="1">
      <alignment vertical="center" readingOrder="1"/>
    </xf>
    <xf numFmtId="0" fontId="150" fillId="0" borderId="3" xfId="318" applyFont="1" applyBorder="1" applyAlignment="1">
      <alignment horizontal="center"/>
    </xf>
    <xf numFmtId="0" fontId="34" fillId="0" borderId="2" xfId="318" applyFont="1" applyBorder="1" applyAlignment="1">
      <alignment horizontal="center" vertical="center"/>
    </xf>
    <xf numFmtId="0" fontId="153" fillId="0" borderId="26" xfId="634" applyNumberFormat="1" applyFont="1" applyBorder="1" applyAlignment="1">
      <alignment horizontal="center"/>
    </xf>
    <xf numFmtId="0" fontId="153" fillId="0" borderId="3" xfId="634" applyNumberFormat="1" applyFont="1" applyBorder="1" applyAlignment="1">
      <alignment horizontal="center"/>
    </xf>
    <xf numFmtId="0" fontId="38" fillId="0" borderId="26" xfId="0" applyFont="1" applyBorder="1" applyAlignment="1">
      <alignment horizontal="center"/>
    </xf>
    <xf numFmtId="0" fontId="21" fillId="0" borderId="0" xfId="0" applyFont="1" applyAlignment="1">
      <alignment vertical="center" readingOrder="1"/>
    </xf>
    <xf numFmtId="0" fontId="38" fillId="0" borderId="25" xfId="0" applyFont="1" applyBorder="1" applyAlignment="1">
      <alignment horizontal="center"/>
    </xf>
    <xf numFmtId="0" fontId="150" fillId="0" borderId="3" xfId="555" applyFont="1" applyBorder="1" applyAlignment="1">
      <alignment horizontal="center"/>
    </xf>
    <xf numFmtId="0" fontId="34" fillId="13" borderId="2" xfId="555" applyFont="1" applyFill="1" applyBorder="1" applyAlignment="1">
      <alignment horizontal="center" vertical="center"/>
    </xf>
    <xf numFmtId="0" fontId="151" fillId="0" borderId="2" xfId="555" applyFont="1" applyBorder="1" applyAlignment="1">
      <alignment horizontal="center" vertical="center"/>
    </xf>
    <xf numFmtId="49" fontId="153" fillId="0" borderId="4" xfId="634" applyNumberFormat="1" applyFont="1" applyBorder="1" applyAlignment="1">
      <alignment horizontal="center"/>
    </xf>
    <xf numFmtId="0" fontId="34" fillId="0" borderId="2" xfId="555" applyFont="1" applyBorder="1" applyAlignment="1">
      <alignment horizontal="center" vertical="center"/>
    </xf>
    <xf numFmtId="0" fontId="157" fillId="0" borderId="0" xfId="0" applyFont="1"/>
    <xf numFmtId="0" fontId="159" fillId="0" borderId="26" xfId="636" applyNumberFormat="1" applyFont="1" applyBorder="1" applyAlignment="1">
      <alignment horizontal="center"/>
    </xf>
    <xf numFmtId="0" fontId="159" fillId="0" borderId="26" xfId="636" applyFont="1" applyBorder="1" applyAlignment="1">
      <alignment horizontal="center"/>
    </xf>
    <xf numFmtId="0" fontId="22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55" fillId="0" borderId="0" xfId="0" applyFont="1" applyAlignment="1">
      <alignment horizontal="center"/>
    </xf>
    <xf numFmtId="0" fontId="22" fillId="0" borderId="0" xfId="0" applyFont="1" applyAlignment="1">
      <alignment vertical="center" wrapText="1"/>
    </xf>
    <xf numFmtId="0" fontId="156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wrapText="1"/>
    </xf>
    <xf numFmtId="0" fontId="33" fillId="0" borderId="0" xfId="0" applyFont="1"/>
  </cellXfs>
  <cellStyles count="637">
    <cellStyle name="20% - Accent1 2" xfId="43" xr:uid="{5B164A76-16E3-43D7-890E-8D5CD5903CB9}"/>
    <cellStyle name="20% - Accent1 2 2" xfId="180" xr:uid="{EDCF0B89-25A3-4B5B-9DF2-0AB7658B0AF0}"/>
    <cellStyle name="20% - Accent1 2 2 2" xfId="320" xr:uid="{3A664D72-D30B-41C9-BD19-90669A69C42E}"/>
    <cellStyle name="20% - Accent1 2 3" xfId="319" xr:uid="{D0061E1C-9E1D-4E71-9995-B96C5F0B2507}"/>
    <cellStyle name="20% - Accent2 2" xfId="44" xr:uid="{6120762F-1660-4AA7-851C-B645986A919A}"/>
    <cellStyle name="20% - Accent2 2 2" xfId="181" xr:uid="{DBF0C24B-44C3-451D-8501-F353B8D8426C}"/>
    <cellStyle name="20% - Accent2 2 2 2" xfId="322" xr:uid="{D110C26D-23AC-4DFF-9FB5-3E79DBBA0201}"/>
    <cellStyle name="20% - Accent2 2 3" xfId="321" xr:uid="{61EE0383-BF77-42A7-99BF-1B4CC9AF4C78}"/>
    <cellStyle name="20% - Accent3 2" xfId="45" xr:uid="{1D006A98-1D3F-49EE-A908-99A52DDAED5D}"/>
    <cellStyle name="20% - Accent3 2 2" xfId="182" xr:uid="{8B63314C-BBB6-4A5E-A07F-37FF5EADC83E}"/>
    <cellStyle name="20% - Accent3 2 2 2" xfId="324" xr:uid="{682E630A-F710-4ABE-B84B-F5D6D0D995CE}"/>
    <cellStyle name="20% - Accent3 2 3" xfId="323" xr:uid="{1CD7B403-96D0-4ABF-B866-D5E623CA766E}"/>
    <cellStyle name="20% - Accent4 2" xfId="46" xr:uid="{DA0AF528-E867-4389-B003-8228B82F7C7A}"/>
    <cellStyle name="20% - Accent4 2 2" xfId="183" xr:uid="{E09AA855-5CD6-4244-8A42-36BB628C1931}"/>
    <cellStyle name="20% - Accent4 2 2 2" xfId="326" xr:uid="{3D160F78-961E-4626-A290-CA94BDB8944C}"/>
    <cellStyle name="20% - Accent4 2 3" xfId="325" xr:uid="{935BF8E1-497F-4478-A44E-FEAAB16AAB9A}"/>
    <cellStyle name="20% - Accent5 2" xfId="47" xr:uid="{1D6A42E9-471E-4679-A190-046F0E352812}"/>
    <cellStyle name="20% - Accent5 2 2" xfId="184" xr:uid="{317DC762-4E22-45AB-9F49-C3894CF6C478}"/>
    <cellStyle name="20% - Accent5 2 2 2" xfId="328" xr:uid="{65115952-F32E-4518-9623-12C74B52DE74}"/>
    <cellStyle name="20% - Accent5 2 3" xfId="327" xr:uid="{796EB9FC-EB1C-4B11-A010-5BEF24F2A735}"/>
    <cellStyle name="20% - Accent6 2" xfId="48" xr:uid="{298AB3B5-B525-4B0D-A670-E96B05F10F66}"/>
    <cellStyle name="20% - Accent6 2 2" xfId="185" xr:uid="{F87AE4CE-9888-4B9F-BFB0-7ECAAE7F8A00}"/>
    <cellStyle name="20% - Accent6 2 2 2" xfId="330" xr:uid="{CCE6B21A-93D6-4893-B32F-DDC284B10E0E}"/>
    <cellStyle name="20% - Accent6 2 3" xfId="329" xr:uid="{EC2804AB-E59B-4CB2-A56F-216F1EA22027}"/>
    <cellStyle name="40% - Accent1 2" xfId="49" xr:uid="{8DB3DFF8-8F83-4C79-9FA9-81075B0CB99C}"/>
    <cellStyle name="40% - Accent1 2 2" xfId="186" xr:uid="{296B7B70-BFA2-4253-A285-AAEE7A3A1A03}"/>
    <cellStyle name="40% - Accent1 2 2 2" xfId="332" xr:uid="{0CDC6062-67E6-41D1-B7FC-8F0198ED45E4}"/>
    <cellStyle name="40% - Accent1 2 3" xfId="331" xr:uid="{23DBC1A9-D1B3-4853-8FA8-CC7C4ED31D04}"/>
    <cellStyle name="40% - Accent2 2" xfId="50" xr:uid="{2D04E376-9878-4772-950B-9FB22059AD84}"/>
    <cellStyle name="40% - Accent2 2 2" xfId="187" xr:uid="{381A808E-9A75-4149-9626-DF3B641B5D37}"/>
    <cellStyle name="40% - Accent2 2 2 2" xfId="334" xr:uid="{DA7C2E9E-741F-450B-AF66-CAB8EBC635A8}"/>
    <cellStyle name="40% - Accent2 2 3" xfId="333" xr:uid="{414F5EFA-9FDE-4F5F-9703-DE6DEC9060F0}"/>
    <cellStyle name="40% - Accent3 2" xfId="51" xr:uid="{120E9B71-286A-486E-A223-D867280B4A37}"/>
    <cellStyle name="40% - Accent3 2 2" xfId="188" xr:uid="{55EA6A7B-9139-4AAF-BEF2-3DDB75BCB29A}"/>
    <cellStyle name="40% - Accent3 2 2 2" xfId="336" xr:uid="{247DF412-769A-4BAC-8F4F-28F9249518B4}"/>
    <cellStyle name="40% - Accent3 2 3" xfId="335" xr:uid="{53247F8A-51A2-4091-B2C0-4C1F66791B99}"/>
    <cellStyle name="40% - Accent4 2" xfId="52" xr:uid="{EF1F8BE8-869F-4173-A22E-E3BD457BE7DF}"/>
    <cellStyle name="40% - Accent4 2 2" xfId="189" xr:uid="{3316AD9A-29DD-4778-88B2-8203C5704FA3}"/>
    <cellStyle name="40% - Accent4 2 2 2" xfId="338" xr:uid="{A215CA6E-2CF0-4DBA-B1C2-221B14EDA423}"/>
    <cellStyle name="40% - Accent4 2 3" xfId="337" xr:uid="{8092CE28-B28C-4016-9F64-B717CD556E9E}"/>
    <cellStyle name="40% - Accent5 2" xfId="53" xr:uid="{4C726E39-5376-47B6-89BA-69C9CE405672}"/>
    <cellStyle name="40% - Accent5 2 2" xfId="190" xr:uid="{603DB79E-16D3-4843-BE41-20F8684BFBB5}"/>
    <cellStyle name="40% - Accent5 2 2 2" xfId="340" xr:uid="{0155D562-DC89-4E8E-8CD6-AB39F93FE2A0}"/>
    <cellStyle name="40% - Accent5 2 3" xfId="339" xr:uid="{157464BA-57A1-4939-90ED-2B6FE0D5CA91}"/>
    <cellStyle name="40% - Accent6 2" xfId="54" xr:uid="{3CBA9CC5-909F-4C42-A384-82163913A8D9}"/>
    <cellStyle name="40% - Accent6 2 2" xfId="191" xr:uid="{1BE4650E-6806-4A29-B0FB-C98E9FDA0788}"/>
    <cellStyle name="40% - Accent6 2 2 2" xfId="342" xr:uid="{7DD84159-E1F7-41CD-B44F-43EED86D3C5D}"/>
    <cellStyle name="40% - Accent6 2 3" xfId="341" xr:uid="{05E742A1-6190-4744-80CA-D52379300942}"/>
    <cellStyle name="60% - Accent1 2" xfId="55" xr:uid="{B9CE3613-09E8-4F68-AE9E-F827453B862D}"/>
    <cellStyle name="60% - Accent1 2 2" xfId="192" xr:uid="{426CDC2A-5663-44FF-A8E0-F9908D6896ED}"/>
    <cellStyle name="60% - Accent1 2 2 2" xfId="344" xr:uid="{1D37C7FB-167C-4878-8CEB-4B5B5AC72034}"/>
    <cellStyle name="60% - Accent1 2 3" xfId="343" xr:uid="{01551EC0-8A70-4FB2-AA72-CB670E817226}"/>
    <cellStyle name="60% - Accent2 2" xfId="56" xr:uid="{60745CF2-B55D-412A-B9D9-59AA6289E235}"/>
    <cellStyle name="60% - Accent2 2 2" xfId="193" xr:uid="{D5BF86DB-1F11-4323-B79C-93848F69710C}"/>
    <cellStyle name="60% - Accent2 2 2 2" xfId="346" xr:uid="{EBCFF4FE-427D-41B3-95C4-8600EC28ABFC}"/>
    <cellStyle name="60% - Accent2 2 3" xfId="345" xr:uid="{E1AB9D6D-3E62-4A79-9201-45728E2814B1}"/>
    <cellStyle name="60% - Accent3 2" xfId="57" xr:uid="{88A0795A-6D82-4C5B-906E-CBBA4878BCA0}"/>
    <cellStyle name="60% - Accent3 2 2" xfId="194" xr:uid="{9B0CBFA8-A1E1-41A5-9554-548798A96871}"/>
    <cellStyle name="60% - Accent3 2 2 2" xfId="348" xr:uid="{A5928A38-94E5-430B-8996-84AF6E29F32F}"/>
    <cellStyle name="60% - Accent3 2 3" xfId="347" xr:uid="{565B57CE-4EAF-4B9B-93B0-F1E0B6894997}"/>
    <cellStyle name="60% - Accent4 2" xfId="58" xr:uid="{BF9707C3-ACEC-48ED-9DC3-F7B003ACE642}"/>
    <cellStyle name="60% - Accent4 2 2" xfId="195" xr:uid="{B839C09E-378F-44F0-9551-33DE1A43D3B7}"/>
    <cellStyle name="60% - Accent4 2 2 2" xfId="350" xr:uid="{6FB5376B-5344-426A-A88A-9D63A8994E44}"/>
    <cellStyle name="60% - Accent4 2 3" xfId="349" xr:uid="{9EF682EC-A42E-46FF-A546-AD2DE51EEAF5}"/>
    <cellStyle name="60% - Accent5 2" xfId="59" xr:uid="{81B902E9-7D6E-4062-8D6C-EBC3A14694BF}"/>
    <cellStyle name="60% - Accent5 2 2" xfId="196" xr:uid="{491FD872-B9FD-4810-9220-2A451FE4E401}"/>
    <cellStyle name="60% - Accent5 2 2 2" xfId="352" xr:uid="{3E2F9445-38D9-43B6-9F5F-355DA8B114F2}"/>
    <cellStyle name="60% - Accent5 2 3" xfId="351" xr:uid="{A9C52904-E048-4A36-8B60-CD9ADFE8FC7F}"/>
    <cellStyle name="60% - Accent6 2" xfId="60" xr:uid="{BD6493CB-5B80-4408-AFAE-DEFD9AC45A85}"/>
    <cellStyle name="60% - Accent6 2 2" xfId="197" xr:uid="{45738980-C314-493E-B693-6F66B26B26E1}"/>
    <cellStyle name="60% - Accent6 2 2 2" xfId="354" xr:uid="{F0D3ADE4-7F61-4C81-944C-DFD0E6DB5B43}"/>
    <cellStyle name="60% - Accent6 2 3" xfId="353" xr:uid="{79519332-08A4-45C7-82E5-B14417BFEC70}"/>
    <cellStyle name="Accent" xfId="172" xr:uid="{4432C632-4EE2-45AE-B02F-0E50B5A817DB}"/>
    <cellStyle name="Accent 1" xfId="171" xr:uid="{1091D9ED-869A-460F-8217-EA1F0D086032}"/>
    <cellStyle name="Accent 1 17" xfId="1" xr:uid="{BD2B84FB-9433-4794-B9B5-810F69716F24}"/>
    <cellStyle name="Accent 1 17 2" xfId="61" xr:uid="{CA72F747-659F-4A0E-AFD2-1918B6C4F064}"/>
    <cellStyle name="Accent 1 17 2 2" xfId="200" xr:uid="{A29B9467-8BEE-490E-B158-04AB68E668D2}"/>
    <cellStyle name="Accent 1 17 2 2 2" xfId="359" xr:uid="{2B68C2E9-379F-44D1-A0FF-277EFDCEA2D7}"/>
    <cellStyle name="Accent 1 17 2 3" xfId="358" xr:uid="{6F8504EE-8F7E-430C-8E1F-04D390C652D2}"/>
    <cellStyle name="Accent 1 17 3" xfId="121" xr:uid="{0C593219-25E1-4476-8DB2-4B640BA29898}"/>
    <cellStyle name="Accent 1 17 3 2" xfId="201" xr:uid="{6382D9B1-1467-492E-B186-9AE32041545F}"/>
    <cellStyle name="Accent 1 17 3 2 2" xfId="361" xr:uid="{C9C1ADF7-CD35-417C-9004-B19C530C1EE9}"/>
    <cellStyle name="Accent 1 17 3 3" xfId="360" xr:uid="{9AB2BE62-2AA9-45BA-877E-FD020C4E9749}"/>
    <cellStyle name="Accent 1 17 4" xfId="357" xr:uid="{7AAC3BCE-947C-4B58-BEB5-C2163CAC9846}"/>
    <cellStyle name="Accent 1 18" xfId="2" xr:uid="{41AE4D99-AB50-4F5E-B9EB-A69D5384C571}"/>
    <cellStyle name="Accent 1 18 2" xfId="62" xr:uid="{E887CEFD-47CE-4C1B-B539-C60B442D77DD}"/>
    <cellStyle name="Accent 1 18 2 2" xfId="202" xr:uid="{2F6FF097-CBDB-478C-B85F-9BFD7685EA51}"/>
    <cellStyle name="Accent 1 18 2 2 2" xfId="364" xr:uid="{3F885B67-853B-4AC3-BB5C-70321C3BB85F}"/>
    <cellStyle name="Accent 1 18 2 3" xfId="363" xr:uid="{699FB59B-5BDA-4628-9C27-068C47A36657}"/>
    <cellStyle name="Accent 1 18 3" xfId="122" xr:uid="{0090FED4-B7F8-4281-ADBF-33420709CE60}"/>
    <cellStyle name="Accent 1 18 3 2" xfId="203" xr:uid="{B7421D2F-10D6-4B4A-9CB2-CB6C6EE9FA66}"/>
    <cellStyle name="Accent 1 18 3 2 2" xfId="366" xr:uid="{4A70E586-B35D-4FF2-8C69-EB2F3D206751}"/>
    <cellStyle name="Accent 1 18 3 3" xfId="365" xr:uid="{4DF91274-BAF7-4001-B756-D32E2D6A17B3}"/>
    <cellStyle name="Accent 1 18 4" xfId="362" xr:uid="{319848A9-4C05-469B-B464-86E0E09446C5}"/>
    <cellStyle name="Accent 1 2" xfId="199" xr:uid="{3B03FCB0-A7F4-4253-973E-1518F7275EEB}"/>
    <cellStyle name="Accent 1 2 2" xfId="367" xr:uid="{BC329D47-FEE3-49B6-981E-D8EF1F00844C}"/>
    <cellStyle name="Accent 1 3" xfId="356" xr:uid="{67230E82-DB8A-40D5-8028-5089013C0AFD}"/>
    <cellStyle name="Accent 16" xfId="3" xr:uid="{C1FF8796-BA60-4B8F-A565-73307C297061}"/>
    <cellStyle name="Accent 16 2" xfId="63" xr:uid="{B4516931-29F2-426E-9DFA-07D841E54750}"/>
    <cellStyle name="Accent 16 2 2" xfId="204" xr:uid="{116F2E9D-EB26-4656-B9DE-857510519F9C}"/>
    <cellStyle name="Accent 16 2 2 2" xfId="370" xr:uid="{2E99F24C-8768-466D-8E24-B30A37AA0139}"/>
    <cellStyle name="Accent 16 2 3" xfId="369" xr:uid="{1BD4106A-1C8D-4231-BDEA-F90B9E59ACA1}"/>
    <cellStyle name="Accent 16 3" xfId="123" xr:uid="{9EA7DFEA-7EC4-4326-B3C0-44705CC69CE0}"/>
    <cellStyle name="Accent 16 3 2" xfId="205" xr:uid="{868754D9-ED10-4AFE-B22E-E3668786B1E7}"/>
    <cellStyle name="Accent 16 3 2 2" xfId="372" xr:uid="{EC177176-EE9A-4E85-B76D-96705F2287EE}"/>
    <cellStyle name="Accent 16 3 3" xfId="371" xr:uid="{309E26A0-4A6B-4990-9841-3A8CC0DC9184}"/>
    <cellStyle name="Accent 16 4" xfId="368" xr:uid="{32565D8C-3A7A-4006-95AF-0CA712B9489F}"/>
    <cellStyle name="Accent 17" xfId="4" xr:uid="{54092D87-EF1C-4F7C-BFA6-109BD90A0BD3}"/>
    <cellStyle name="Accent 17 2" xfId="64" xr:uid="{02F83745-DD28-4B63-BEE8-06F3204FB05D}"/>
    <cellStyle name="Accent 17 2 2" xfId="206" xr:uid="{ED04068D-1742-48A3-BDB6-84107BB4E0C8}"/>
    <cellStyle name="Accent 17 2 2 2" xfId="375" xr:uid="{BCDDDDAC-45BD-415D-AED4-2E7E54ACC91F}"/>
    <cellStyle name="Accent 17 2 3" xfId="374" xr:uid="{2B18467D-CC6C-41B7-9955-9EBAFF4E562B}"/>
    <cellStyle name="Accent 17 3" xfId="124" xr:uid="{3F88329B-3E56-4F57-89E4-FA1784EA45C2}"/>
    <cellStyle name="Accent 17 3 2" xfId="207" xr:uid="{20AD07AF-76F5-476D-B5BC-3D566FAD9874}"/>
    <cellStyle name="Accent 17 3 2 2" xfId="377" xr:uid="{5956C0E3-0ED8-447B-AADC-631843C2D487}"/>
    <cellStyle name="Accent 17 3 3" xfId="376" xr:uid="{2083C36A-2665-4EB5-8684-7D537D50BF79}"/>
    <cellStyle name="Accent 17 4" xfId="373" xr:uid="{1ACE5846-5AE9-447E-95E3-CFCF352E13CB}"/>
    <cellStyle name="Accent 2" xfId="170" xr:uid="{440857B6-F5AE-4983-8F01-D1EEA6254583}"/>
    <cellStyle name="Accent 2 18" xfId="5" xr:uid="{0B456C49-EC6F-4273-B580-0FE32375179D}"/>
    <cellStyle name="Accent 2 18 2" xfId="65" xr:uid="{E23C7337-0503-4DFA-BC6B-A2450F9A2A69}"/>
    <cellStyle name="Accent 2 18 2 2" xfId="209" xr:uid="{0F1A8DC6-6282-4517-BD4E-D44984D47755}"/>
    <cellStyle name="Accent 2 18 2 2 2" xfId="381" xr:uid="{12BB7A43-6DD1-453B-93A0-0A36B0EA2124}"/>
    <cellStyle name="Accent 2 18 2 3" xfId="380" xr:uid="{85B85B22-C5F1-48DF-969C-71B8B1C417DD}"/>
    <cellStyle name="Accent 2 18 3" xfId="125" xr:uid="{0D6B8B03-E16B-491A-9206-F082854533C4}"/>
    <cellStyle name="Accent 2 18 3 2" xfId="210" xr:uid="{A1A99883-1785-4298-BAA1-863D07C60327}"/>
    <cellStyle name="Accent 2 18 3 2 2" xfId="383" xr:uid="{F6C9FFAD-1A37-4BB6-9AE5-FC666DCAEE41}"/>
    <cellStyle name="Accent 2 18 3 3" xfId="382" xr:uid="{0782D1DD-644F-402A-9D0C-90C00BEEC534}"/>
    <cellStyle name="Accent 2 18 4" xfId="379" xr:uid="{22CFFC85-68A6-4E8F-B32B-FB388D5FF58A}"/>
    <cellStyle name="Accent 2 19" xfId="6" xr:uid="{71B1A415-8B44-4F17-BDE9-D56BEA9D016E}"/>
    <cellStyle name="Accent 2 19 2" xfId="66" xr:uid="{51207428-26B7-4589-A00A-799601A6ED2E}"/>
    <cellStyle name="Accent 2 19 2 2" xfId="211" xr:uid="{2071FD14-0876-478E-983E-005CCC8B7729}"/>
    <cellStyle name="Accent 2 19 2 2 2" xfId="386" xr:uid="{E1083F78-2B22-4D3A-8F51-7BBA328F7DBB}"/>
    <cellStyle name="Accent 2 19 2 3" xfId="385" xr:uid="{2AC5DE18-3165-4745-986E-953E07D2DA70}"/>
    <cellStyle name="Accent 2 19 3" xfId="126" xr:uid="{57B39DD5-7850-4AED-B454-B2EE8BA091A2}"/>
    <cellStyle name="Accent 2 19 3 2" xfId="212" xr:uid="{E1843223-6BBF-4CE8-806D-0EF5D296C628}"/>
    <cellStyle name="Accent 2 19 3 2 2" xfId="388" xr:uid="{14801731-ACDA-48F8-A3BC-68B4B7DB7FFA}"/>
    <cellStyle name="Accent 2 19 3 3" xfId="387" xr:uid="{5AFD02A9-77A2-473B-ACC0-7BE404EA463D}"/>
    <cellStyle name="Accent 2 19 4" xfId="384" xr:uid="{922F6263-AB77-489D-B946-FD9B618D716F}"/>
    <cellStyle name="Accent 2 2" xfId="208" xr:uid="{12F787E4-E973-4DE6-B122-FE26A74567F8}"/>
    <cellStyle name="Accent 2 2 2" xfId="389" xr:uid="{BEB96892-E652-4915-A13C-44EE5D76583E}"/>
    <cellStyle name="Accent 2 3" xfId="378" xr:uid="{8AF74B82-7883-4028-AE19-72D27AB29959}"/>
    <cellStyle name="Accent 3" xfId="169" xr:uid="{D500DA78-A17C-4F28-9AD4-CE4EACC0E4E3}"/>
    <cellStyle name="Accent 3 19" xfId="7" xr:uid="{84A70572-1660-4D58-8952-9BF6122B93C7}"/>
    <cellStyle name="Accent 3 19 2" xfId="67" xr:uid="{620813C8-D4FA-4C51-9E7B-EE1A6CA1E562}"/>
    <cellStyle name="Accent 3 19 2 2" xfId="214" xr:uid="{26EB5E55-F09B-4DC3-B047-3BD190A8706E}"/>
    <cellStyle name="Accent 3 19 2 2 2" xfId="393" xr:uid="{7BA8235D-4D85-4261-BE44-5892751CA5F4}"/>
    <cellStyle name="Accent 3 19 2 3" xfId="392" xr:uid="{83AF84B7-4F1C-4FA9-8448-25EC85613BA7}"/>
    <cellStyle name="Accent 3 19 3" xfId="127" xr:uid="{22DAE913-CC79-4E32-887C-3972AE28AEAD}"/>
    <cellStyle name="Accent 3 19 3 2" xfId="215" xr:uid="{2775F3D4-1CFA-4224-AAE4-4C2617CC6F06}"/>
    <cellStyle name="Accent 3 19 3 2 2" xfId="395" xr:uid="{5AE6EA89-2C58-406B-92C4-5E1014852CCC}"/>
    <cellStyle name="Accent 3 19 3 3" xfId="394" xr:uid="{023256AA-573C-4083-9FB8-BA81115FB3C1}"/>
    <cellStyle name="Accent 3 19 4" xfId="391" xr:uid="{CFD9EF60-8B0F-419F-B414-046D607EE159}"/>
    <cellStyle name="Accent 3 2" xfId="213" xr:uid="{E9A1411D-FC15-44AF-9C3E-99BC98C2018F}"/>
    <cellStyle name="Accent 3 2 2" xfId="396" xr:uid="{73BB3287-062D-4895-B4E6-BD143DADB11D}"/>
    <cellStyle name="Accent 3 20" xfId="8" xr:uid="{F4FECE78-21A2-452D-9C68-E48D3D94CF93}"/>
    <cellStyle name="Accent 3 20 2" xfId="68" xr:uid="{C6AC9338-9BEA-4DB4-8C99-E8F4AAF18CF8}"/>
    <cellStyle name="Accent 3 20 2 2" xfId="216" xr:uid="{C6812C3D-AB13-4D31-A290-C55AC72F36E7}"/>
    <cellStyle name="Accent 3 20 2 2 2" xfId="399" xr:uid="{BD2FFCEE-11A0-416B-8ED0-07B733961076}"/>
    <cellStyle name="Accent 3 20 2 3" xfId="398" xr:uid="{2F4D749B-F2E6-4475-8E9B-54D1584E4FA4}"/>
    <cellStyle name="Accent 3 20 3" xfId="128" xr:uid="{2F9480FF-A5D9-4F5F-9EC5-073EE97082C3}"/>
    <cellStyle name="Accent 3 20 3 2" xfId="217" xr:uid="{9960E6E0-C433-44E3-B001-C65B196FCC15}"/>
    <cellStyle name="Accent 3 20 3 2 2" xfId="401" xr:uid="{B2603BA7-B406-49D0-A5AA-D93426DC3A3E}"/>
    <cellStyle name="Accent 3 20 3 3" xfId="400" xr:uid="{B5486997-8E43-47D1-85D2-32B4362A666E}"/>
    <cellStyle name="Accent 3 20 4" xfId="397" xr:uid="{9D5E7CD9-C3C4-4D33-9164-884DFB01D1C7}"/>
    <cellStyle name="Accent 3 3" xfId="390" xr:uid="{C28F2E0A-1DA3-40E1-A975-956BDDC97010}"/>
    <cellStyle name="Accent 4" xfId="198" xr:uid="{C6812CF0-6538-4064-B7E7-D23B9E2AFE97}"/>
    <cellStyle name="Accent 4 2" xfId="402" xr:uid="{40A8BCF2-5CD1-4C13-8449-DA42BA0BBA82}"/>
    <cellStyle name="Accent 5" xfId="355" xr:uid="{CF4C7BC5-6463-43FF-A8EB-E1825A2D7059}"/>
    <cellStyle name="Accent1 2" xfId="69" xr:uid="{364DD9E7-B390-4E31-AFDB-CAC7791370B7}"/>
    <cellStyle name="Accent1 2 2" xfId="218" xr:uid="{41FCC514-58A8-4304-8F01-0052790748D6}"/>
    <cellStyle name="Accent1 2 2 2" xfId="404" xr:uid="{9A8B5582-0C5D-441B-8CFB-E1023D48A09E}"/>
    <cellStyle name="Accent1 2 3" xfId="403" xr:uid="{AA1E1178-6AE2-41AD-865F-7733E9D25C4D}"/>
    <cellStyle name="Accent2 2" xfId="70" xr:uid="{31876E79-9F2F-46E5-8220-BB8BD74898F0}"/>
    <cellStyle name="Accent2 2 2" xfId="219" xr:uid="{B5212919-2A7F-4CA3-B949-8624A9EA2AFD}"/>
    <cellStyle name="Accent2 2 2 2" xfId="406" xr:uid="{1B4C8B1B-ABDB-4713-81BE-B869ED0E1EE1}"/>
    <cellStyle name="Accent2 2 3" xfId="405" xr:uid="{C4EF1813-4CA1-466C-B0B4-B50D946C760E}"/>
    <cellStyle name="Accent3 2" xfId="71" xr:uid="{9DD019D9-9195-4BF5-9C9C-2EA46D9E88BF}"/>
    <cellStyle name="Accent3 2 2" xfId="220" xr:uid="{14F26719-78DA-4814-AAFD-616ADFA386AA}"/>
    <cellStyle name="Accent3 2 2 2" xfId="408" xr:uid="{4B882FC4-0141-4306-BAC8-EA8DF51020A7}"/>
    <cellStyle name="Accent3 2 3" xfId="407" xr:uid="{0EF90AAF-F8F0-48A6-859B-4DED1ECA14D3}"/>
    <cellStyle name="Accent4 2" xfId="72" xr:uid="{EBCBDF68-C948-486E-BA57-075C315892E7}"/>
    <cellStyle name="Accent4 2 2" xfId="221" xr:uid="{8504C11A-7D7D-4681-A8CC-4AD5D08817B4}"/>
    <cellStyle name="Accent4 2 2 2" xfId="410" xr:uid="{5614D928-1FD2-4CB9-839F-068FAFC3FD74}"/>
    <cellStyle name="Accent4 2 3" xfId="409" xr:uid="{82B712B0-3D5F-4712-8DDD-DA45CD6A17A8}"/>
    <cellStyle name="Accent5 2" xfId="73" xr:uid="{5F817E06-F098-4BE5-A575-CB4BDF7B9246}"/>
    <cellStyle name="Accent5 2 2" xfId="222" xr:uid="{60079C21-168D-40BF-9A59-18792CE23A38}"/>
    <cellStyle name="Accent5 2 2 2" xfId="412" xr:uid="{C95D1E78-A546-42E4-81A1-2EC8B5001FC7}"/>
    <cellStyle name="Accent5 2 3" xfId="411" xr:uid="{6632FFB4-2671-451E-A3D0-318D454D9888}"/>
    <cellStyle name="Accent6 2" xfId="74" xr:uid="{055F2553-89C3-47E8-9B94-1242E16BD09E}"/>
    <cellStyle name="Accent6 2 2" xfId="223" xr:uid="{CD40D80D-D40C-4F53-ACDC-4CBA1F381418}"/>
    <cellStyle name="Accent6 2 2 2" xfId="414" xr:uid="{6D111374-0717-4821-AC11-41013544127A}"/>
    <cellStyle name="Accent6 2 3" xfId="413" xr:uid="{D96CC7E5-D630-4DD3-9257-EE7ECF027D49}"/>
    <cellStyle name="Bad 13" xfId="9" xr:uid="{7D809139-BAF4-4214-8DA0-27795E559F48}"/>
    <cellStyle name="Bad 13 2" xfId="76" xr:uid="{98FC21BB-95A1-491D-BA68-D61D1BB5F13D}"/>
    <cellStyle name="Bad 13 2 2" xfId="224" xr:uid="{A914803E-5B2E-4CAC-AFFC-B756E511535C}"/>
    <cellStyle name="Bad 13 2 2 2" xfId="417" xr:uid="{801EE8D4-5410-45D0-815E-48BE74DFE695}"/>
    <cellStyle name="Bad 13 2 3" xfId="416" xr:uid="{0DF4EE5D-DBB2-4BD6-8DCB-5BDD020B6FC7}"/>
    <cellStyle name="Bad 13 3" xfId="129" xr:uid="{5EC7779C-0BCE-4D21-AD08-B28E84730C87}"/>
    <cellStyle name="Bad 13 3 2" xfId="225" xr:uid="{7FD61971-1588-481A-9E0E-E1D6DBBBB9DF}"/>
    <cellStyle name="Bad 13 3 2 2" xfId="419" xr:uid="{DFE16F45-2F31-4B33-87E4-75D011515ED3}"/>
    <cellStyle name="Bad 13 3 3" xfId="418" xr:uid="{BBB1BB3C-7546-419C-A565-6C92ABD89A69}"/>
    <cellStyle name="Bad 13 4" xfId="415" xr:uid="{80BAB2AF-508F-421B-899F-517F7191B4CA}"/>
    <cellStyle name="Bad 14" xfId="10" xr:uid="{CC7BA1EB-4A44-486B-AE1F-52E42FEF3BFD}"/>
    <cellStyle name="Bad 14 2" xfId="77" xr:uid="{CE251890-4640-4B8E-98CF-BD48F96E766A}"/>
    <cellStyle name="Bad 14 2 2" xfId="226" xr:uid="{DC2F25B3-8E6E-464B-BA2A-954441140E97}"/>
    <cellStyle name="Bad 14 2 2 2" xfId="422" xr:uid="{CB8CAFB3-72B2-488D-932C-3E8F111DD29E}"/>
    <cellStyle name="Bad 14 2 3" xfId="421" xr:uid="{427317E7-B2B7-49FF-AFD8-F2250F24B071}"/>
    <cellStyle name="Bad 14 3" xfId="130" xr:uid="{E9D9ACFB-27DD-4ABA-8054-552CB2478051}"/>
    <cellStyle name="Bad 14 3 2" xfId="227" xr:uid="{D40462E4-DA62-4543-94DF-2981B58847D9}"/>
    <cellStyle name="Bad 14 3 2 2" xfId="424" xr:uid="{783089F5-7570-4968-B8BF-3EC003CCE49C}"/>
    <cellStyle name="Bad 14 3 3" xfId="423" xr:uid="{CA840761-DBDA-4B90-9C40-C03A333D6B66}"/>
    <cellStyle name="Bad 14 4" xfId="420" xr:uid="{1C24AE07-8921-4E12-B08E-42BE9DC7602D}"/>
    <cellStyle name="Bad 2" xfId="75" xr:uid="{FF0D2FCF-39E6-4511-87D6-C2B7F0ED4FDB}"/>
    <cellStyle name="Bad 2 2" xfId="228" xr:uid="{B3FC12B9-9CF4-44B0-87E1-FFA0904AE3C7}"/>
    <cellStyle name="Bad 2 2 2" xfId="426" xr:uid="{73A404AB-0D8C-42F6-810B-FA17BF3EE7F2}"/>
    <cellStyle name="Bad 2 3" xfId="425" xr:uid="{B8EBA99C-AF85-44D4-84AC-379585C36864}"/>
    <cellStyle name="Bad 3" xfId="175" xr:uid="{CAD1DEB8-C9E9-411D-9896-4FC4ED4B8C40}"/>
    <cellStyle name="Bad 3 2" xfId="229" xr:uid="{74BA4185-5E90-47B1-A3E6-29B67C238AFB}"/>
    <cellStyle name="Bad 3 2 2" xfId="428" xr:uid="{9A641C96-FE01-437C-9985-9A9D136AE981}"/>
    <cellStyle name="Bad 3 3" xfId="427" xr:uid="{A1E36122-1301-4473-AA95-E32117E427F0}"/>
    <cellStyle name="Calculation 2" xfId="78" xr:uid="{FEB3BE4D-1D08-4864-8FAD-0FFEC0425BAD}"/>
    <cellStyle name="Calculation 2 2" xfId="230" xr:uid="{FC0BC979-52A7-4626-997D-B378286E2D9E}"/>
    <cellStyle name="Calculation 2 2 2" xfId="430" xr:uid="{3E35A3D7-9AB2-45A8-9B45-2FB8D9887F14}"/>
    <cellStyle name="Calculation 2 3" xfId="429" xr:uid="{E0769851-1AEF-4DB4-A811-8018B985BBA5}"/>
    <cellStyle name="Check Cell 2" xfId="79" xr:uid="{5A8F7A4E-1629-43F8-8C2E-6764208E7046}"/>
    <cellStyle name="Check Cell 2 2" xfId="231" xr:uid="{87946625-FAF3-4F77-A9C2-157B6799F973}"/>
    <cellStyle name="Check Cell 2 2 2" xfId="432" xr:uid="{93A9E041-D66E-4337-8C07-0AB813B99FF8}"/>
    <cellStyle name="Check Cell 2 3" xfId="431" xr:uid="{1A78147F-7E3B-46E9-A54E-F21DDD61C820}"/>
    <cellStyle name="Error" xfId="168" xr:uid="{C726D009-53D3-4124-839D-4298DFF730F0}"/>
    <cellStyle name="Error 15" xfId="11" xr:uid="{611BDCE2-EFCB-4147-9156-DD2760387F32}"/>
    <cellStyle name="Error 15 2" xfId="80" xr:uid="{422EDC26-2969-4EC5-9965-6441F3C2BEDF}"/>
    <cellStyle name="Error 15 2 2" xfId="233" xr:uid="{343B786E-2FC0-4BF7-9C20-2E77A10FDB26}"/>
    <cellStyle name="Error 15 2 2 2" xfId="436" xr:uid="{2B153C86-154A-447F-81ED-C8F442540635}"/>
    <cellStyle name="Error 15 2 3" xfId="435" xr:uid="{C718999D-C606-40E4-8406-1ACC392810F5}"/>
    <cellStyle name="Error 15 3" xfId="131" xr:uid="{9AC07C84-5835-4FBA-B655-7035A6EE57D8}"/>
    <cellStyle name="Error 15 3 2" xfId="234" xr:uid="{3B661502-FEA5-4E1F-BF5B-9C54CB435E57}"/>
    <cellStyle name="Error 15 3 2 2" xfId="438" xr:uid="{2D3F118D-4898-4F1B-9BA3-176BD63CA16D}"/>
    <cellStyle name="Error 15 3 3" xfId="437" xr:uid="{E390FD50-AAF4-4101-9ADA-65F17AB16DAD}"/>
    <cellStyle name="Error 15 4" xfId="434" xr:uid="{22EED714-3241-474C-B325-9C4EB21F4BBE}"/>
    <cellStyle name="Error 16" xfId="12" xr:uid="{D9004741-F2D7-4E8F-A366-8509327AFAB7}"/>
    <cellStyle name="Error 16 2" xfId="81" xr:uid="{F9E83FF7-283B-4DA6-90DE-CD8F3934043A}"/>
    <cellStyle name="Error 16 2 2" xfId="235" xr:uid="{EC716929-E0EA-4A02-A7DD-B997A3D9601D}"/>
    <cellStyle name="Error 16 2 2 2" xfId="441" xr:uid="{A57E7011-2CB2-42D7-813A-39CDEC48AF85}"/>
    <cellStyle name="Error 16 2 3" xfId="440" xr:uid="{97FF364C-D6AC-4E56-9DAD-9576C9CAA9AE}"/>
    <cellStyle name="Error 16 3" xfId="132" xr:uid="{D0CD6CA4-677B-4429-941A-9C96CB5323F3}"/>
    <cellStyle name="Error 16 3 2" xfId="236" xr:uid="{528CE06D-4EF9-4B67-9C78-8EA2259473B6}"/>
    <cellStyle name="Error 16 3 2 2" xfId="443" xr:uid="{FC16ACE5-8AB4-4A7C-BC81-7ED807B446B6}"/>
    <cellStyle name="Error 16 3 3" xfId="442" xr:uid="{A7037DAE-C36D-470A-B016-6F9492094DA6}"/>
    <cellStyle name="Error 16 4" xfId="439" xr:uid="{09395D0E-F66D-41D9-90F5-0757FA48C9F1}"/>
    <cellStyle name="Error 2" xfId="232" xr:uid="{A2EC25F9-AD02-4A08-B8CB-BA03D50D51EA}"/>
    <cellStyle name="Error 2 2" xfId="444" xr:uid="{3A22A8DB-E1E5-4F22-95B9-67FDDA9DF28A}"/>
    <cellStyle name="Error 3" xfId="433" xr:uid="{3A540AD7-CDFE-4524-B97F-EF7F47F4A323}"/>
    <cellStyle name="Excel Built-in Normal" xfId="635" xr:uid="{B971128A-1C39-49EA-A228-C87E0D19BDCF}"/>
    <cellStyle name="Explanatory Text 2" xfId="82" xr:uid="{A8711D57-B08C-4B00-87B0-3EF86380A076}"/>
    <cellStyle name="Explanatory Text 2 2" xfId="237" xr:uid="{6F940303-3E38-426C-AEA8-A811B505DDDB}"/>
    <cellStyle name="Explanatory Text 2 2 2" xfId="446" xr:uid="{672E7280-5ABB-47D5-88B1-66AADAB6B31F}"/>
    <cellStyle name="Explanatory Text 2 3" xfId="445" xr:uid="{17E59379-347A-40EB-8835-5625BA8A564E}"/>
    <cellStyle name="Footnote" xfId="163" xr:uid="{C93AA672-842F-4437-B95F-98EB5B67632D}"/>
    <cellStyle name="Footnote 2" xfId="238" xr:uid="{DAED245F-828E-4363-A542-3A2161A5B3A8}"/>
    <cellStyle name="Footnote 2 2" xfId="448" xr:uid="{2C4A7786-1262-442E-A3DB-4DDAD73E4F80}"/>
    <cellStyle name="Footnote 3" xfId="447" xr:uid="{0FC0D46E-0A9A-4EC9-A808-466595757BEB}"/>
    <cellStyle name="Footnote 8" xfId="13" xr:uid="{D957C166-C68D-4E6D-A8C2-6CA9F0D3E799}"/>
    <cellStyle name="Footnote 8 2" xfId="83" xr:uid="{9B8B5C33-94B2-4A5A-9B4F-0FDF13AA605F}"/>
    <cellStyle name="Footnote 8 2 2" xfId="239" xr:uid="{40ED88F8-082E-44DA-AEA8-373B8F00F29C}"/>
    <cellStyle name="Footnote 8 2 2 2" xfId="451" xr:uid="{A5B80BB9-54FC-4606-89E9-6E25A457ECC1}"/>
    <cellStyle name="Footnote 8 2 3" xfId="450" xr:uid="{91E7DA6C-B843-460A-8DDD-DF31A54D9708}"/>
    <cellStyle name="Footnote 8 3" xfId="133" xr:uid="{37BD7E78-A79F-4284-B383-B9754B02CCC7}"/>
    <cellStyle name="Footnote 8 3 2" xfId="240" xr:uid="{F914992B-1CB7-49BE-BE88-9CD833447F92}"/>
    <cellStyle name="Footnote 8 3 2 2" xfId="453" xr:uid="{8E0B18CF-7157-42FD-9354-181F2A986423}"/>
    <cellStyle name="Footnote 8 3 3" xfId="452" xr:uid="{0D985452-4B16-440C-AF9D-93A8659AFB61}"/>
    <cellStyle name="Footnote 8 4" xfId="449" xr:uid="{A9B02933-6F06-40E5-A18E-0F2E47C25093}"/>
    <cellStyle name="Footnote 9" xfId="14" xr:uid="{8BDB9B6B-049D-46D3-AE63-295AA844C1CE}"/>
    <cellStyle name="Footnote 9 2" xfId="84" xr:uid="{ADDA48F5-3FFF-491B-8D9A-A8E5D095532F}"/>
    <cellStyle name="Footnote 9 2 2" xfId="241" xr:uid="{860EBAE9-8203-4AC2-B575-C8C4749128F3}"/>
    <cellStyle name="Footnote 9 2 2 2" xfId="456" xr:uid="{12F0DD61-29C1-4770-8E0C-A19C22EB9ADC}"/>
    <cellStyle name="Footnote 9 2 3" xfId="455" xr:uid="{D5DE6F8E-4DAB-46E3-8118-193A5476B02E}"/>
    <cellStyle name="Footnote 9 3" xfId="134" xr:uid="{5755D49B-F0F6-424B-9751-50F5B8F286F5}"/>
    <cellStyle name="Footnote 9 3 2" xfId="242" xr:uid="{722451E7-45ED-43C5-A271-DF58400572D3}"/>
    <cellStyle name="Footnote 9 3 2 2" xfId="458" xr:uid="{655786E1-1EF3-4EEE-8EF9-1056C48873C0}"/>
    <cellStyle name="Footnote 9 3 3" xfId="457" xr:uid="{9B7C6280-74C1-4A9D-BC4F-43982C354F9C}"/>
    <cellStyle name="Footnote 9 4" xfId="454" xr:uid="{318CEC58-0672-4CA2-B0CA-9C405185E287}"/>
    <cellStyle name="Good 11" xfId="15" xr:uid="{110B2B8E-D41C-41B4-AE5F-BE1A7A30EADA}"/>
    <cellStyle name="Good 11 2" xfId="86" xr:uid="{09A27598-C209-4909-ADDD-D2D707475E86}"/>
    <cellStyle name="Good 11 2 2" xfId="243" xr:uid="{69545F68-F5A3-4CA1-9B81-F1DDD95E5169}"/>
    <cellStyle name="Good 11 2 2 2" xfId="461" xr:uid="{D14AEF77-BB50-4022-9265-A6EBA69BA030}"/>
    <cellStyle name="Good 11 2 3" xfId="460" xr:uid="{1BFD998E-88D1-4AEF-B4F2-DE7752A5FCA6}"/>
    <cellStyle name="Good 11 3" xfId="135" xr:uid="{D6F6217C-C8A2-4DDF-A5D0-E8A9579B266F}"/>
    <cellStyle name="Good 11 3 2" xfId="244" xr:uid="{A836F403-B6F5-469B-89CC-5B8431223C7E}"/>
    <cellStyle name="Good 11 3 2 2" xfId="463" xr:uid="{222ED0E6-AC79-4295-BC31-F7447DBBFEC5}"/>
    <cellStyle name="Good 11 3 3" xfId="462" xr:uid="{B82DA728-91D8-45B5-83F6-DED3377C666E}"/>
    <cellStyle name="Good 11 4" xfId="459" xr:uid="{53DF9C5E-44D4-4CFE-8E06-4E5224A62FCA}"/>
    <cellStyle name="Good 12" xfId="16" xr:uid="{7DFE2C3E-1C9B-4A78-896D-55D3C2D9C714}"/>
    <cellStyle name="Good 12 2" xfId="87" xr:uid="{4F3271AE-5006-4714-AFEB-69538507EAF4}"/>
    <cellStyle name="Good 12 2 2" xfId="245" xr:uid="{BECE5C2C-386C-44A7-BD11-1964A3C5348B}"/>
    <cellStyle name="Good 12 2 2 2" xfId="466" xr:uid="{DDC19E36-BA43-4BDF-9978-70E70968298E}"/>
    <cellStyle name="Good 12 2 3" xfId="465" xr:uid="{D0580227-53FC-4B4F-9A23-86CA328F34C0}"/>
    <cellStyle name="Good 12 3" xfId="136" xr:uid="{E2ED92AF-D539-4478-AB25-6E67F25C757E}"/>
    <cellStyle name="Good 12 3 2" xfId="246" xr:uid="{CAD0F24E-6CC7-447E-A4B5-B25F4B5918EA}"/>
    <cellStyle name="Good 12 3 2 2" xfId="468" xr:uid="{E5D20B90-2B43-4184-8B7B-1B8CEB67DE20}"/>
    <cellStyle name="Good 12 3 3" xfId="467" xr:uid="{862C0C1B-11DA-4090-9F20-3C488313F34B}"/>
    <cellStyle name="Good 12 4" xfId="464" xr:uid="{7E6C803F-483D-452D-9961-FDC118A9BFEC}"/>
    <cellStyle name="Good 2" xfId="85" xr:uid="{F1302EC6-3B46-4CFD-BD44-ADDC22FAA1DE}"/>
    <cellStyle name="Good 2 2" xfId="247" xr:uid="{69953A02-EE3C-47F2-8484-33560BE10D96}"/>
    <cellStyle name="Good 2 2 2" xfId="470" xr:uid="{4C1FF1DA-92C3-4CCA-B523-949B8E55EC8A}"/>
    <cellStyle name="Good 2 3" xfId="469" xr:uid="{652C6D2F-B941-4479-AA26-4B0DE351F8B3}"/>
    <cellStyle name="Good 3" xfId="176" xr:uid="{5E3396DF-C659-4864-8F40-86A904B71645}"/>
    <cellStyle name="Good 3 2" xfId="248" xr:uid="{FF8348D7-17A1-42A5-9CE1-88C11916EE6C}"/>
    <cellStyle name="Good 3 2 2" xfId="472" xr:uid="{92F70A25-07BB-471D-9232-B0E00797BFD3}"/>
    <cellStyle name="Good 3 3" xfId="471" xr:uid="{27E2E6A8-57ED-40CB-BA5D-0523AB6522D0}"/>
    <cellStyle name="Heading" xfId="17" xr:uid="{1185F5FA-5FCD-49DC-8C7F-6966733FCC46}"/>
    <cellStyle name="Heading 1 1" xfId="18" xr:uid="{B08926E0-E2FF-43C1-9F34-F282C4053CD9}"/>
    <cellStyle name="Heading 1 1 2" xfId="89" xr:uid="{8D7AA7D9-36DA-4B88-8EA6-80D5903F4FD9}"/>
    <cellStyle name="Heading 1 1 2 2" xfId="249" xr:uid="{C0F148D3-E6AE-4B8A-9EA5-D5B02A78DE06}"/>
    <cellStyle name="Heading 1 1 2 2 2" xfId="476" xr:uid="{5E36A3AD-3EDA-4FD6-B55C-3ED17B1E6BCF}"/>
    <cellStyle name="Heading 1 1 2 3" xfId="475" xr:uid="{D0798B63-D339-4CC3-BE82-BFEFE616A103}"/>
    <cellStyle name="Heading 1 1 3" xfId="138" xr:uid="{6DEDE57C-6B5C-4E09-BD9C-72ADD3898545}"/>
    <cellStyle name="Heading 1 1 3 2" xfId="250" xr:uid="{68077F2C-3F5F-4A76-8D2A-F1D038C053BE}"/>
    <cellStyle name="Heading 1 1 3 2 2" xfId="478" xr:uid="{6BF59A1F-41A2-4C84-BDB4-CA37FF6F0D23}"/>
    <cellStyle name="Heading 1 1 3 3" xfId="477" xr:uid="{105E5A2D-88E7-45A2-AE02-C39C767C4C2C}"/>
    <cellStyle name="Heading 1 1 4" xfId="474" xr:uid="{6C87AFDE-48D4-4893-8A2F-F55D1CA8C78E}"/>
    <cellStyle name="Heading 1 2" xfId="88" xr:uid="{89661D7F-81E6-4727-8DC0-D21BC6D73DBC}"/>
    <cellStyle name="Heading 1 2 2" xfId="251" xr:uid="{2B36B64D-54E0-4CEA-AB2E-FC5F1081330C}"/>
    <cellStyle name="Heading 1 2 2 2" xfId="480" xr:uid="{FF9D0F9B-E72C-48FF-A209-08010F125859}"/>
    <cellStyle name="Heading 1 2 3" xfId="479" xr:uid="{111FB409-0514-4FF3-9B0B-F27A5A0B7F49}"/>
    <cellStyle name="Heading 1 3" xfId="120" xr:uid="{F69291DC-F6D2-4170-B793-D9D820D3DD65}"/>
    <cellStyle name="Heading 1 3 2" xfId="252" xr:uid="{07288044-C8CB-420D-A78D-DEBFCEE25AFA}"/>
    <cellStyle name="Heading 1 3 2 2" xfId="482" xr:uid="{6EF2960D-5A27-4DF1-9797-E6DD12C6D4CB}"/>
    <cellStyle name="Heading 1 3 3" xfId="481" xr:uid="{5185B5E7-71FB-46EF-9441-FB410A41AE43}"/>
    <cellStyle name="Heading 1 4" xfId="19" xr:uid="{F568BD6C-CF1A-4F29-BB19-5AE14B31F1EF}"/>
    <cellStyle name="Heading 1 4 2" xfId="90" xr:uid="{A5A1DF67-B73A-4F08-8278-8CB0A3400D69}"/>
    <cellStyle name="Heading 1 4 2 2" xfId="253" xr:uid="{0FEE5237-D073-4309-8922-308E7509B3E3}"/>
    <cellStyle name="Heading 1 4 2 2 2" xfId="485" xr:uid="{00949689-9D9E-4200-BC21-4AEF67D3CB43}"/>
    <cellStyle name="Heading 1 4 2 3" xfId="484" xr:uid="{5D478044-E9E4-4BB5-BF91-1CE98674B78E}"/>
    <cellStyle name="Heading 1 4 3" xfId="139" xr:uid="{68FA796B-E3CE-4BC4-BFD4-AB480526F0A9}"/>
    <cellStyle name="Heading 1 4 3 2" xfId="254" xr:uid="{15A97027-F0A4-41CA-8370-989427903FC6}"/>
    <cellStyle name="Heading 1 4 3 2 2" xfId="487" xr:uid="{7B7474EF-8424-43B0-8E25-C74F83499340}"/>
    <cellStyle name="Heading 1 4 3 3" xfId="486" xr:uid="{EE63285A-CA2B-4929-8D2A-FDD45C50008D}"/>
    <cellStyle name="Heading 1 4 4" xfId="483" xr:uid="{BED960D8-EC37-4434-9880-7B2B7E3B0673}"/>
    <cellStyle name="Heading 1 5" xfId="20" xr:uid="{674E71EC-9085-4969-BE49-4893C7234076}"/>
    <cellStyle name="Heading 1 5 2" xfId="91" xr:uid="{1F5FDBA7-255F-4D81-8C5F-CFB06A87DD1F}"/>
    <cellStyle name="Heading 1 5 2 2" xfId="255" xr:uid="{8977F9A2-F7E1-4042-BC91-CC47F797F82B}"/>
    <cellStyle name="Heading 1 5 2 2 2" xfId="490" xr:uid="{EB6F0232-D7D1-4AB9-B9F5-EBDA57D7206E}"/>
    <cellStyle name="Heading 1 5 2 3" xfId="489" xr:uid="{CF4705B1-8AD9-4747-BEA7-5F4F908629BC}"/>
    <cellStyle name="Heading 1 5 3" xfId="140" xr:uid="{4AD4DD70-2A3E-4910-A4E8-C195CFBDB9FC}"/>
    <cellStyle name="Heading 1 5 3 2" xfId="256" xr:uid="{AFB9AAB7-1B28-4AB0-A605-F354DA6A28A0}"/>
    <cellStyle name="Heading 1 5 3 2 2" xfId="492" xr:uid="{1FFAFB8D-DF58-4D7D-8063-E2C6F44123D2}"/>
    <cellStyle name="Heading 1 5 3 3" xfId="491" xr:uid="{7B9798BF-A079-4B38-A072-E707E458ACE1}"/>
    <cellStyle name="Heading 1 5 4" xfId="488" xr:uid="{2DB7F1CB-0BAB-43D1-823C-0C1372CA6EED}"/>
    <cellStyle name="Heading 1 6" xfId="179" xr:uid="{DD829FDB-E0B4-4A8E-873C-E8F678271F78}"/>
    <cellStyle name="Heading 1 6 2" xfId="257" xr:uid="{62A6AACF-1F92-4901-96A0-73DD33051AA3}"/>
    <cellStyle name="Heading 1 6 2 2" xfId="494" xr:uid="{EA199EBE-71D8-4E7D-B8FC-F6BF450463B3}"/>
    <cellStyle name="Heading 1 6 3" xfId="493" xr:uid="{4019A9D6-D2E2-4227-8646-7D1DC5C54462}"/>
    <cellStyle name="Heading 2 2" xfId="92" xr:uid="{994146FC-A16D-47FF-B5F2-5FF2D75C2747}"/>
    <cellStyle name="Heading 2 2 2" xfId="258" xr:uid="{2D2C064F-9125-4131-B8E2-C53E05C4EDC1}"/>
    <cellStyle name="Heading 2 2 2 2" xfId="496" xr:uid="{E65C7540-1B87-4D0F-AF5B-45E8BAB68E84}"/>
    <cellStyle name="Heading 2 2 3" xfId="495" xr:uid="{79CA1B26-F8F1-436D-B6CE-8A04F468F5B7}"/>
    <cellStyle name="Heading 2 3" xfId="178" xr:uid="{2F507211-F9F8-4C5B-BF40-F2B56FFDF4C3}"/>
    <cellStyle name="Heading 2 3 2" xfId="259" xr:uid="{2C12FAEA-44F9-48DA-8362-0F4EFE967CB4}"/>
    <cellStyle name="Heading 2 3 2 2" xfId="498" xr:uid="{D11D8A0C-B10C-411D-A9C3-BA9892EC3674}"/>
    <cellStyle name="Heading 2 3 3" xfId="497" xr:uid="{14BA95F2-A64E-46F9-87CE-1E00BA51A8D4}"/>
    <cellStyle name="Heading 2 5" xfId="21" xr:uid="{4C2AA6E7-CFA1-47BA-9F61-86460C87B3ED}"/>
    <cellStyle name="Heading 2 5 2" xfId="93" xr:uid="{EACAC1A8-0EE3-42B4-939F-B5E4F689E5FC}"/>
    <cellStyle name="Heading 2 5 2 2" xfId="260" xr:uid="{79F876FF-D933-4B5E-9A29-51586DD1973C}"/>
    <cellStyle name="Heading 2 5 2 2 2" xfId="501" xr:uid="{3BAA2A01-5AC4-460E-9F07-5A4D076B1E0D}"/>
    <cellStyle name="Heading 2 5 2 3" xfId="500" xr:uid="{ED813638-DFD9-4CB2-9A46-39E687593CF0}"/>
    <cellStyle name="Heading 2 5 3" xfId="141" xr:uid="{6A8EA52D-C71D-4BA9-A0AE-230BA6740EE3}"/>
    <cellStyle name="Heading 2 5 3 2" xfId="261" xr:uid="{FEC52A16-D801-42D0-8C15-80C9177188AE}"/>
    <cellStyle name="Heading 2 5 3 2 2" xfId="503" xr:uid="{A32A5435-E89D-43CC-BF53-CEC15D033D9E}"/>
    <cellStyle name="Heading 2 5 3 3" xfId="502" xr:uid="{E766F8D5-E78E-4A31-81B0-83F82047E5CA}"/>
    <cellStyle name="Heading 2 5 4" xfId="499" xr:uid="{60B28E2B-7EF9-4C43-8022-5256D6E207F7}"/>
    <cellStyle name="Heading 2 6" xfId="22" xr:uid="{456FD02E-4E22-41DD-87DF-67122011BD9B}"/>
    <cellStyle name="Heading 2 6 2" xfId="94" xr:uid="{3E567ABB-8D1F-4677-8629-36CAB2364B61}"/>
    <cellStyle name="Heading 2 6 2 2" xfId="262" xr:uid="{F17D744F-D006-48FA-A63E-DFD712B263FE}"/>
    <cellStyle name="Heading 2 6 2 2 2" xfId="506" xr:uid="{DE2BA389-D9D8-480B-AB12-4E95B8BA93EA}"/>
    <cellStyle name="Heading 2 6 2 3" xfId="505" xr:uid="{AD33C042-5ECA-4134-A6EE-A741E34099C1}"/>
    <cellStyle name="Heading 2 6 3" xfId="142" xr:uid="{5EAFF254-6091-437E-8A46-FADF55ABF1A4}"/>
    <cellStyle name="Heading 2 6 3 2" xfId="263" xr:uid="{36E22820-E8E8-4C25-9CB1-50DE7811D4C9}"/>
    <cellStyle name="Heading 2 6 3 2 2" xfId="508" xr:uid="{E8A30413-C8EA-4D5A-8155-C30A0808C3E8}"/>
    <cellStyle name="Heading 2 6 3 3" xfId="507" xr:uid="{9800A1DD-8798-4C1D-8E6C-30B92411DC20}"/>
    <cellStyle name="Heading 2 6 4" xfId="504" xr:uid="{60BC5E87-7952-4398-B5B0-8B8524DC10CA}"/>
    <cellStyle name="Heading 3 2" xfId="95" xr:uid="{F514B9E1-707D-4ADA-8BE2-BC98AC3C317F}"/>
    <cellStyle name="Heading 3 2 2" xfId="264" xr:uid="{3D413978-0381-4584-94F1-01F0B64AE5EE}"/>
    <cellStyle name="Heading 3 2 2 2" xfId="510" xr:uid="{6DB3CC2F-F5E1-4F00-A956-B1775FEBBF80}"/>
    <cellStyle name="Heading 3 2 3" xfId="509" xr:uid="{478CD2E1-0FD9-4F5B-B4EC-1C93A50D7BC7}"/>
    <cellStyle name="Heading 3 3" xfId="177" xr:uid="{14CB28EA-CB45-4302-9790-AEEC02FDD356}"/>
    <cellStyle name="Heading 3 3 2" xfId="265" xr:uid="{7290329E-9CBC-458E-9010-6D853A70AC93}"/>
    <cellStyle name="Heading 3 3 2 2" xfId="512" xr:uid="{EC022ADA-0743-44E5-99AC-840566D179BD}"/>
    <cellStyle name="Heading 3 3 3" xfId="511" xr:uid="{040BC274-81D9-4A49-9281-33DDA6B44766}"/>
    <cellStyle name="Heading 4 2" xfId="96" xr:uid="{53E1A535-4C47-4C14-9EBF-9E695B437935}"/>
    <cellStyle name="Heading 4 2 2" xfId="266" xr:uid="{E4519165-322D-4D23-9097-735CD78E2525}"/>
    <cellStyle name="Heading 4 2 2 2" xfId="514" xr:uid="{284C252D-7CF3-4F12-A53F-53EBC575AFBE}"/>
    <cellStyle name="Heading 4 2 3" xfId="513" xr:uid="{75785B37-6BE7-44C4-A808-BBBFEF903114}"/>
    <cellStyle name="Heading 5" xfId="137" xr:uid="{014CAD36-64EA-48FF-980D-47CE0D3010D6}"/>
    <cellStyle name="Heading 5 2" xfId="267" xr:uid="{D6ADF1A1-E104-42F9-BCC3-1FBAA7A53C8E}"/>
    <cellStyle name="Heading 5 2 2" xfId="516" xr:uid="{EEC84301-756F-4949-BEB7-31E37F8EADFE}"/>
    <cellStyle name="Heading 5 3" xfId="515" xr:uid="{436C4583-80C1-4A60-AE5A-F1CC156D659E}"/>
    <cellStyle name="Heading 6" xfId="473" xr:uid="{C1E43752-7374-4318-BA8D-6842DC84B588}"/>
    <cellStyle name="Heading1" xfId="23" xr:uid="{5D319E8A-AB71-4BE7-9C6B-D2A445E56BEB}"/>
    <cellStyle name="Heading1 1" xfId="144" xr:uid="{F7207641-AA3A-44BF-8467-34FE513003DE}"/>
    <cellStyle name="Heading1 1 2" xfId="268" xr:uid="{8763BF37-445E-4E72-BA12-1B606B2820C3}"/>
    <cellStyle name="Heading1 1 2 2" xfId="519" xr:uid="{D09EF151-88C3-44A8-A266-0463152D08E3}"/>
    <cellStyle name="Heading1 1 3" xfId="518" xr:uid="{EC66B440-2036-42F5-AB97-AF1AB83EA6F6}"/>
    <cellStyle name="Heading1 2" xfId="143" xr:uid="{BD4C4CBA-96E6-4E7F-A2F4-36D8CBE17E70}"/>
    <cellStyle name="Heading1 2 2" xfId="269" xr:uid="{FFB5C74C-7261-42AC-A084-FBDF7F6FDA25}"/>
    <cellStyle name="Heading1 2 2 2" xfId="521" xr:uid="{6172144D-7ACE-45AE-9364-3D1E906D38FD}"/>
    <cellStyle name="Heading1 2 3" xfId="520" xr:uid="{8AB8E415-C2A2-4B54-B7F3-FB106F35CA8D}"/>
    <cellStyle name="Heading1 3" xfId="517" xr:uid="{29AF7C80-70BA-49F1-AE31-824984134130}"/>
    <cellStyle name="Hyperlink" xfId="167" xr:uid="{4749EB36-855C-4DD5-B7CE-B438F12639B8}"/>
    <cellStyle name="Hyperlink 10" xfId="24" xr:uid="{98DDB65B-3885-4231-800E-89E3286A2160}"/>
    <cellStyle name="Hyperlink 10 2" xfId="97" xr:uid="{423F0C9D-4E70-442F-8666-9FE25740763D}"/>
    <cellStyle name="Hyperlink 10 2 2" xfId="271" xr:uid="{866028AE-93C1-4A9D-9414-6F3099F6B888}"/>
    <cellStyle name="Hyperlink 10 2 2 2" xfId="525" xr:uid="{475F7A59-88E2-406D-BB50-196088CB58A5}"/>
    <cellStyle name="Hyperlink 10 2 3" xfId="524" xr:uid="{85188639-09BB-4D1D-95F1-772322375E50}"/>
    <cellStyle name="Hyperlink 10 3" xfId="145" xr:uid="{01D06BBE-2ACC-4031-80AF-59AC44F511AA}"/>
    <cellStyle name="Hyperlink 10 3 2" xfId="272" xr:uid="{FCE27230-69B0-4FEF-BF74-75817FEDD962}"/>
    <cellStyle name="Hyperlink 10 3 2 2" xfId="527" xr:uid="{B835180E-78E0-49A2-939A-B4BC21CC9AE7}"/>
    <cellStyle name="Hyperlink 10 3 3" xfId="526" xr:uid="{22B10000-C079-4593-93B7-29016C087103}"/>
    <cellStyle name="Hyperlink 10 4" xfId="523" xr:uid="{9A3919A6-5B94-47AA-AA39-712C1E567734}"/>
    <cellStyle name="Hyperlink 2" xfId="270" xr:uid="{066E39E4-54D0-4F61-94A0-080EA6488BD7}"/>
    <cellStyle name="Hyperlink 2 2" xfId="528" xr:uid="{5FC10BB6-CFD3-4813-BD43-6CF15F06F655}"/>
    <cellStyle name="Hyperlink 3" xfId="522" xr:uid="{A4B19038-3963-44E9-BCA3-8B3ECF41D49F}"/>
    <cellStyle name="Hyperlink 9" xfId="25" xr:uid="{D32D28DB-F014-4F8F-85D0-143BE01285EC}"/>
    <cellStyle name="Hyperlink 9 2" xfId="98" xr:uid="{BD00D9E1-71EA-4D42-9BBF-34D0986BEAF8}"/>
    <cellStyle name="Hyperlink 9 2 2" xfId="273" xr:uid="{A679B1D2-AB61-4B62-AA96-2FE94DD146EB}"/>
    <cellStyle name="Hyperlink 9 2 2 2" xfId="531" xr:uid="{A3044A48-49E1-45D1-A459-B95CF857D7DB}"/>
    <cellStyle name="Hyperlink 9 2 3" xfId="530" xr:uid="{D426DA0A-0831-41CD-9B3E-EB117B450F7F}"/>
    <cellStyle name="Hyperlink 9 3" xfId="146" xr:uid="{FFD6F38C-E32E-4625-A8E8-D5203DCC3EA9}"/>
    <cellStyle name="Hyperlink 9 3 2" xfId="274" xr:uid="{DB7E9AE4-6F68-4C4E-A148-F43C85D7E08D}"/>
    <cellStyle name="Hyperlink 9 3 2 2" xfId="533" xr:uid="{5138DC1F-95F5-4A9E-AF98-8FF29E7432D4}"/>
    <cellStyle name="Hyperlink 9 3 3" xfId="532" xr:uid="{66B3E25A-01BF-4C6C-BFDD-3B28099DCF93}"/>
    <cellStyle name="Hyperlink 9 4" xfId="529" xr:uid="{37BA6B53-1A7A-4409-AB28-9E7F8F4C0A42}"/>
    <cellStyle name="Input 2" xfId="99" xr:uid="{39585427-C6B3-4898-B94A-890E2486AADA}"/>
    <cellStyle name="Input 2 2" xfId="275" xr:uid="{B3CBA08B-54D0-4FE1-B661-26F9020E5F8C}"/>
    <cellStyle name="Input 2 2 2" xfId="535" xr:uid="{5BAA59F9-0D35-4FAF-9A25-53343521C0A3}"/>
    <cellStyle name="Input 2 3" xfId="534" xr:uid="{ECFCB1CC-C68C-4CF0-8D88-ED153FBD41E6}"/>
    <cellStyle name="Linked Cell 2" xfId="100" xr:uid="{EA0EB827-6306-48BD-8E62-53C6FD3B56A7}"/>
    <cellStyle name="Linked Cell 2 2" xfId="276" xr:uid="{7B02F037-6EAE-4DE9-ACF6-5AB673D7A5A4}"/>
    <cellStyle name="Linked Cell 2 2 2" xfId="537" xr:uid="{A97375B8-50C3-4237-BC80-0D13EEDAFDF9}"/>
    <cellStyle name="Linked Cell 2 3" xfId="536" xr:uid="{A5ACE410-5631-4AED-84DC-D6971FF4AFFA}"/>
    <cellStyle name="Neutral 12" xfId="26" xr:uid="{B4374938-61BB-453D-94CB-A5845FEEB338}"/>
    <cellStyle name="Neutral 12 2" xfId="102" xr:uid="{48633CED-2A2F-4B40-A39C-4A7C0615298E}"/>
    <cellStyle name="Neutral 12 2 2" xfId="277" xr:uid="{6B0946A5-66DF-47A7-949B-86E3E4C081FD}"/>
    <cellStyle name="Neutral 12 2 2 2" xfId="540" xr:uid="{9E2AB6FB-00A5-4B10-8ABC-4D8220E82850}"/>
    <cellStyle name="Neutral 12 2 3" xfId="539" xr:uid="{C19F9AF3-111E-49C7-A1CD-009F369478B8}"/>
    <cellStyle name="Neutral 12 3" xfId="147" xr:uid="{F671C0E6-6565-4BE5-B6F0-78D7620FFD20}"/>
    <cellStyle name="Neutral 12 3 2" xfId="278" xr:uid="{F499468A-DD7D-45C6-8EE2-2800BA50B308}"/>
    <cellStyle name="Neutral 12 3 2 2" xfId="542" xr:uid="{D0C7EE9C-7723-4180-A800-F72415EB53FE}"/>
    <cellStyle name="Neutral 12 3 3" xfId="541" xr:uid="{3BF51146-9321-4E3B-A60D-CBF9B9BF6CE6}"/>
    <cellStyle name="Neutral 12 4" xfId="538" xr:uid="{7EAD9F51-0DE1-4B55-8393-3CBA485D6AD3}"/>
    <cellStyle name="Neutral 13" xfId="27" xr:uid="{C9B1F5C6-A2EF-4194-B254-E84C2A49B61A}"/>
    <cellStyle name="Neutral 13 2" xfId="103" xr:uid="{65FC1317-F322-4350-84F1-937D76171347}"/>
    <cellStyle name="Neutral 13 2 2" xfId="279" xr:uid="{DFFB1844-C175-4C80-BF2D-758E281991F3}"/>
    <cellStyle name="Neutral 13 2 2 2" xfId="545" xr:uid="{2B9CFDE2-2164-4F0D-B69C-C69F7729B8D7}"/>
    <cellStyle name="Neutral 13 2 3" xfId="544" xr:uid="{D72C1D26-4EBF-4B00-9E8C-1C59EE5A2EDA}"/>
    <cellStyle name="Neutral 13 3" xfId="148" xr:uid="{C98471DE-D2A4-4CD1-B70B-6447739589E1}"/>
    <cellStyle name="Neutral 13 3 2" xfId="280" xr:uid="{9664B9C7-8380-4A18-B90C-A83E245C60E2}"/>
    <cellStyle name="Neutral 13 3 2 2" xfId="547" xr:uid="{4BBFC36E-743F-4F8C-8EFE-80BBDAFF39CC}"/>
    <cellStyle name="Neutral 13 3 3" xfId="546" xr:uid="{2C4A3C9A-4844-4058-B250-367191D3D79C}"/>
    <cellStyle name="Neutral 13 4" xfId="543" xr:uid="{4E36828D-ED73-45E3-B8F7-B42CA7A147D6}"/>
    <cellStyle name="Neutral 2" xfId="101" xr:uid="{F65C7782-A18B-449A-83F6-8430315E92DF}"/>
    <cellStyle name="Neutral 2 2" xfId="281" xr:uid="{B3E5B913-728A-4904-BE4D-EEF975B800D5}"/>
    <cellStyle name="Neutral 2 2 2" xfId="549" xr:uid="{C0463101-1EB0-4046-A434-41BC8159B3F1}"/>
    <cellStyle name="Neutral 2 3" xfId="548" xr:uid="{CEB18169-37DC-4AA5-B828-418032DCDACB}"/>
    <cellStyle name="Neutral 3" xfId="174" xr:uid="{1740517F-C82A-4C4D-AE2C-B40A95EF60AE}"/>
    <cellStyle name="Neutral 3 2" xfId="282" xr:uid="{39BD0351-D678-467C-B070-610B29B5F74D}"/>
    <cellStyle name="Neutral 3 2 2" xfId="551" xr:uid="{DF3A7A69-C2D5-49B9-9A7D-2F1C40CF2BAE}"/>
    <cellStyle name="Neutral 3 3" xfId="550" xr:uid="{3EB48699-74C7-43C4-8EC9-8A344E1FD86E}"/>
    <cellStyle name="Normal" xfId="0" builtinId="0" customBuiltin="1"/>
    <cellStyle name="Normal 2" xfId="42" xr:uid="{1F3A0A76-2A76-4491-BEF7-0EF68FAA911B}"/>
    <cellStyle name="Normal 2 2" xfId="283" xr:uid="{4949A413-0C05-4CEE-BA0A-DBD9C1BD14D8}"/>
    <cellStyle name="Normal 2 2 2" xfId="553" xr:uid="{395303EB-3786-4498-9C7A-85A6CE9B381E}"/>
    <cellStyle name="Normal 2 3" xfId="552" xr:uid="{AFE0C414-348C-47FA-A462-7851D38C33D2}"/>
    <cellStyle name="Normal 3" xfId="119" xr:uid="{85356FDC-0B5D-45C8-9157-C9CB0E5313E8}"/>
    <cellStyle name="Normal 3 2" xfId="284" xr:uid="{6577EEFB-FC98-444C-BD25-C7B1141C4600}"/>
    <cellStyle name="Normal 3 2 2" xfId="555" xr:uid="{DCD22883-0366-4953-AE34-FFCED031386D}"/>
    <cellStyle name="Normal 3 3" xfId="554" xr:uid="{3D249D60-907C-4618-B78C-0C037B40E08F}"/>
    <cellStyle name="Normal 4" xfId="318" xr:uid="{30B5A277-889C-44DA-BA23-EB7013D24AB2}"/>
    <cellStyle name="Normal 5" xfId="634" xr:uid="{B6447B22-7AD1-437C-A68E-7A378D0C248B}"/>
    <cellStyle name="Normal 6" xfId="636" xr:uid="{EC7F607D-3FC9-4880-9362-23157FD76C98}"/>
    <cellStyle name="Normal_Sheet2" xfId="28" xr:uid="{2EE4DDF2-DA8B-4D02-93F9-0E9B71E02BFD}"/>
    <cellStyle name="Normal_Sheet4_1" xfId="29" xr:uid="{836C6EFE-562F-4D07-804D-B7184B32E836}"/>
    <cellStyle name="Note 2" xfId="104" xr:uid="{1EA7CACF-FF77-431B-9322-AC75D7527028}"/>
    <cellStyle name="Note 2 2" xfId="285" xr:uid="{3E761EB4-4CA5-4D0D-B6B4-13FD05CF6D97}"/>
    <cellStyle name="Note 2 2 2" xfId="557" xr:uid="{74B73751-776B-48C8-A5CA-AF7FF2B36ACD}"/>
    <cellStyle name="Note 2 3" xfId="556" xr:uid="{CECA9053-640E-4AF8-8A59-3AE7CF8AF81D}"/>
    <cellStyle name="Note 3" xfId="173" xr:uid="{F8B5AE98-930D-4C06-A168-112364404454}"/>
    <cellStyle name="Note 3 2" xfId="286" xr:uid="{FA3EC985-4EF6-43A5-9073-2E48636C6155}"/>
    <cellStyle name="Note 3 2 2" xfId="559" xr:uid="{B3C75804-0D30-4F21-A18C-30B28E15654C}"/>
    <cellStyle name="Note 3 3" xfId="558" xr:uid="{C3B5A616-FFEF-4248-981B-6B38D0384836}"/>
    <cellStyle name="Note 7" xfId="30" xr:uid="{08F530FC-3D5C-4930-A900-7E26EF1D46EB}"/>
    <cellStyle name="Note 7 2" xfId="105" xr:uid="{FBDA4E95-37E5-43D5-8E88-D3A38C9E606A}"/>
    <cellStyle name="Note 7 2 2" xfId="287" xr:uid="{891B07BF-1AD6-40E0-A5F8-AB2C40E3C902}"/>
    <cellStyle name="Note 7 2 2 2" xfId="562" xr:uid="{72844A6E-1E0E-4D5E-B21E-EEDC40E8F94C}"/>
    <cellStyle name="Note 7 2 3" xfId="561" xr:uid="{64147F85-D7E7-4A1C-AE5C-CEAB4E3805FA}"/>
    <cellStyle name="Note 7 3" xfId="149" xr:uid="{92848550-963A-4055-B692-6D1DF8FDDE5B}"/>
    <cellStyle name="Note 7 3 2" xfId="288" xr:uid="{D76CF7FF-9DE5-4D05-835E-7260A79F4060}"/>
    <cellStyle name="Note 7 3 2 2" xfId="564" xr:uid="{C3BACC72-A63E-4176-A8E5-F1F27E3C4A04}"/>
    <cellStyle name="Note 7 3 3" xfId="563" xr:uid="{B276B176-F120-4BE0-B5FE-08EFE9F4199A}"/>
    <cellStyle name="Note 7 4" xfId="560" xr:uid="{36EF9AB3-5F8D-435F-8B13-AC6F9AC60C87}"/>
    <cellStyle name="Note 8" xfId="31" xr:uid="{09DDFA53-8CC5-473F-8E96-71CF5D7EC653}"/>
    <cellStyle name="Note 8 2" xfId="106" xr:uid="{9A209A69-A8A8-41EB-B420-2F0BB974DBC0}"/>
    <cellStyle name="Note 8 2 2" xfId="289" xr:uid="{4595F503-57D3-4B61-A490-8390265E641A}"/>
    <cellStyle name="Note 8 2 2 2" xfId="567" xr:uid="{949DFF53-5A7B-49F0-B82D-1099C0A5FD22}"/>
    <cellStyle name="Note 8 2 3" xfId="566" xr:uid="{455D2B3E-1C50-4132-AE06-1BF11F68B2AE}"/>
    <cellStyle name="Note 8 3" xfId="150" xr:uid="{EF388E81-F45F-49A1-9299-5EB6D8B4A6B3}"/>
    <cellStyle name="Note 8 3 2" xfId="290" xr:uid="{22A3C9FC-60FF-4CE5-A029-763A58EE4A69}"/>
    <cellStyle name="Note 8 3 2 2" xfId="569" xr:uid="{110C999F-2F26-41A0-9805-86C11F56359B}"/>
    <cellStyle name="Note 8 3 3" xfId="568" xr:uid="{BD4E87D8-DA91-4FEA-B5E7-55E8BC55134F}"/>
    <cellStyle name="Note 8 4" xfId="565" xr:uid="{8333AFEC-EE75-4F71-B2DF-427AE5A03480}"/>
    <cellStyle name="Output 2" xfId="107" xr:uid="{2A14600F-2BE8-4E39-89DC-0D3CCEE18BD7}"/>
    <cellStyle name="Output 2 2" xfId="291" xr:uid="{B2D949C9-04F3-4D21-9025-D916EEC82A01}"/>
    <cellStyle name="Output 2 2 2" xfId="571" xr:uid="{621D8A5F-9762-4044-9BCD-95BD151BBA9C}"/>
    <cellStyle name="Output 2 3" xfId="570" xr:uid="{EF27701C-B24B-4D72-93FC-8A93019B2138}"/>
    <cellStyle name="Result" xfId="32" xr:uid="{1DCE3C2E-8AF4-46DB-B34C-F76BFAEFEAA6}"/>
    <cellStyle name="Result 1" xfId="33" xr:uid="{E274EF1C-A64F-4403-9378-C98A404C820F}"/>
    <cellStyle name="Result 1 2" xfId="108" xr:uid="{913F373E-23B1-4E26-A7A7-2FD6B730D4C1}"/>
    <cellStyle name="Result 1 2 2" xfId="292" xr:uid="{6CC2C237-2E2F-4F02-9868-BC08BB3068C7}"/>
    <cellStyle name="Result 1 2 2 2" xfId="575" xr:uid="{552B82AC-C457-46C7-8A21-619EEC8C1CB7}"/>
    <cellStyle name="Result 1 2 3" xfId="574" xr:uid="{1F723B7E-C4AC-406A-A980-E94ECFE27B86}"/>
    <cellStyle name="Result 1 3" xfId="152" xr:uid="{C7482F79-345C-4712-BD59-889E1FBA6180}"/>
    <cellStyle name="Result 1 3 2" xfId="293" xr:uid="{95D315ED-B772-45E9-81D4-B269C4F6EAE9}"/>
    <cellStyle name="Result 1 3 2 2" xfId="577" xr:uid="{06555E5E-1828-4455-B88C-EE3657BDC4D7}"/>
    <cellStyle name="Result 1 3 3" xfId="576" xr:uid="{C9D2CB48-685B-402C-92D3-69D3947578B5}"/>
    <cellStyle name="Result 1 4" xfId="573" xr:uid="{2622B1CE-F71B-43E0-868A-1FEBAA33D1A4}"/>
    <cellStyle name="Result 2" xfId="153" xr:uid="{DA68EA22-59AF-419A-93CF-164D2063F5E5}"/>
    <cellStyle name="Result 2 2" xfId="294" xr:uid="{1782E4A5-69D1-41AF-8602-82EEF7A1FF93}"/>
    <cellStyle name="Result 2 2 2" xfId="579" xr:uid="{1D285F11-B1E1-421B-8FD8-5A421F0417C0}"/>
    <cellStyle name="Result 2 3" xfId="578" xr:uid="{A2AE4399-FEEC-430E-8EB4-FA337DCEDE1D}"/>
    <cellStyle name="Result 3" xfId="151" xr:uid="{AED8C8A8-CD27-46D6-AF08-362DC829E89D}"/>
    <cellStyle name="Result 3 2" xfId="295" xr:uid="{69296FBF-52B4-4B12-89F1-81A1E14B8C77}"/>
    <cellStyle name="Result 3 2 2" xfId="581" xr:uid="{EAEFEC70-B703-444D-85AE-B564F827FA3C}"/>
    <cellStyle name="Result 3 3" xfId="580" xr:uid="{1A65FBBE-AB87-416E-A04D-557D54AE93F2}"/>
    <cellStyle name="Result 4" xfId="572" xr:uid="{AE6F724B-3A73-4AA2-88A3-C0B16A03B007}"/>
    <cellStyle name="Result2" xfId="34" xr:uid="{45BF91FA-54A3-4B65-A4ED-0F87E847B008}"/>
    <cellStyle name="Result2 1" xfId="35" xr:uid="{B2236BF6-C172-4A8C-8F8C-D083C52D8F40}"/>
    <cellStyle name="Result2 1 2" xfId="155" xr:uid="{A55880E8-09EE-4B18-82BF-CF0816A13D53}"/>
    <cellStyle name="Result2 1 2 2" xfId="296" xr:uid="{3282931E-8DAA-4ED5-8FD8-4D218C2EC23D}"/>
    <cellStyle name="Result2 1 2 2 2" xfId="585" xr:uid="{217EC633-881A-4A9F-B0D2-B33F17ECBBC6}"/>
    <cellStyle name="Result2 1 2 3" xfId="584" xr:uid="{440EC1F9-78AD-4FE5-9D19-EEB6D804DA10}"/>
    <cellStyle name="Result2 1 3" xfId="583" xr:uid="{112FA5D0-92A5-4051-8B66-CB63097295EA}"/>
    <cellStyle name="Result2 2" xfId="109" xr:uid="{9A331A0E-EABF-4E44-AC63-7A7D3F5A0236}"/>
    <cellStyle name="Result2 2 2" xfId="156" xr:uid="{BCF939D2-6AD5-4BF5-B877-C081A590A6C2}"/>
    <cellStyle name="Result2 2 2 2" xfId="298" xr:uid="{DBE05211-7D4A-4DFF-87AB-1966369061A8}"/>
    <cellStyle name="Result2 2 2 2 2" xfId="588" xr:uid="{CA4045B4-268F-4065-9791-E1FED23606D8}"/>
    <cellStyle name="Result2 2 2 3" xfId="587" xr:uid="{0E96F0FE-6F41-43F6-9252-A3AD74E8F61C}"/>
    <cellStyle name="Result2 2 3" xfId="297" xr:uid="{520B053B-B294-4FCE-AE60-F56FFA73B766}"/>
    <cellStyle name="Result2 2 3 2" xfId="589" xr:uid="{B2E8C674-E041-4672-B29E-7A8D2203BE9B}"/>
    <cellStyle name="Result2 2 4" xfId="586" xr:uid="{F077F7B8-F0BB-4F45-8F1C-953276D24A9B}"/>
    <cellStyle name="Result2 3" xfId="154" xr:uid="{23BA7601-CA45-4DD8-ABF5-7793B73B8D2D}"/>
    <cellStyle name="Result2 3 2" xfId="299" xr:uid="{2663A98B-18D9-4D7D-8AE8-4915332623C3}"/>
    <cellStyle name="Result2 3 2 2" xfId="591" xr:uid="{F6A06EB1-C115-425C-B1EF-69A94F856A41}"/>
    <cellStyle name="Result2 3 3" xfId="590" xr:uid="{2C172BFF-CA1E-4EB9-9BA0-DAEB1590310C}"/>
    <cellStyle name="Result2 4" xfId="582" xr:uid="{039198AD-E9B7-4208-B061-CDD10557C6B3}"/>
    <cellStyle name="Status" xfId="166" xr:uid="{CDB8A140-5706-4D0F-A1FA-3947C3CD90E8}"/>
    <cellStyle name="Status 10" xfId="36" xr:uid="{58B9BCEA-F0CF-44E2-A923-3D37DE4A88C7}"/>
    <cellStyle name="Status 10 2" xfId="110" xr:uid="{7F2777AA-836D-4DFD-A5BA-573B8E13E164}"/>
    <cellStyle name="Status 10 2 2" xfId="301" xr:uid="{2D86766C-F57D-4894-B3C4-867C7FFC5AC9}"/>
    <cellStyle name="Status 10 2 2 2" xfId="595" xr:uid="{4380416A-E92B-4BFB-B235-2BD71C7E80CB}"/>
    <cellStyle name="Status 10 2 3" xfId="594" xr:uid="{E6D96494-BFF8-4A57-A9CD-5FE1884B897F}"/>
    <cellStyle name="Status 10 3" xfId="157" xr:uid="{06A6AF72-BDD0-4299-B2BE-847C65C3132D}"/>
    <cellStyle name="Status 10 3 2" xfId="302" xr:uid="{910DD3E1-A14A-461D-A0EB-A25C85755C42}"/>
    <cellStyle name="Status 10 3 2 2" xfId="597" xr:uid="{A1A013A2-D684-4F30-8414-1C267F17A089}"/>
    <cellStyle name="Status 10 3 3" xfId="596" xr:uid="{B126654E-B3F2-47D2-AF3F-C7C65F934D2E}"/>
    <cellStyle name="Status 10 4" xfId="593" xr:uid="{FBAB39C4-D5A3-4809-9B9B-EE366237106C}"/>
    <cellStyle name="Status 11" xfId="37" xr:uid="{70CEB2DD-CE72-44D3-ADC1-FD8F33EE7907}"/>
    <cellStyle name="Status 11 2" xfId="111" xr:uid="{E9F40118-A207-4D6F-B019-A8BCA65F5770}"/>
    <cellStyle name="Status 11 2 2" xfId="303" xr:uid="{C3A608FE-1824-4CCC-A55E-A54836CB52F3}"/>
    <cellStyle name="Status 11 2 2 2" xfId="600" xr:uid="{788312C7-33D0-4186-8F5A-043AFC53BCAF}"/>
    <cellStyle name="Status 11 2 3" xfId="599" xr:uid="{9E40F62C-9907-4B22-B2AF-54A3FF86102A}"/>
    <cellStyle name="Status 11 3" xfId="158" xr:uid="{A4504EC5-6CB5-4F7C-97AB-CD6D902F24FF}"/>
    <cellStyle name="Status 11 3 2" xfId="304" xr:uid="{5DA64715-9264-402E-AD14-8C33DFB12BED}"/>
    <cellStyle name="Status 11 3 2 2" xfId="602" xr:uid="{C0EA80C2-42D5-4DFF-8CC3-DBAFC32956DF}"/>
    <cellStyle name="Status 11 3 3" xfId="601" xr:uid="{36FDBFBA-8410-4324-BEAD-805E27D088AE}"/>
    <cellStyle name="Status 11 4" xfId="598" xr:uid="{F926EEEA-45E6-45E4-A115-2B4456AA89A8}"/>
    <cellStyle name="Status 2" xfId="300" xr:uid="{7E5B6565-AF1D-4746-A294-B2F9CE5D4C43}"/>
    <cellStyle name="Status 2 2" xfId="603" xr:uid="{3663B184-59AA-49E1-A711-D3FC9AF3AAC2}"/>
    <cellStyle name="Status 3" xfId="592" xr:uid="{EE0EC339-088F-4D10-87DD-E3B8FF25CF5B}"/>
    <cellStyle name="Text" xfId="165" xr:uid="{89E62756-FD08-4CBF-AF7B-8F63F668F565}"/>
    <cellStyle name="Text 2" xfId="305" xr:uid="{1B9D8603-066D-464A-876B-5E2E0BB35C09}"/>
    <cellStyle name="Text 2 2" xfId="605" xr:uid="{77D731BE-BEAE-4149-8A7D-BA29CD7ABD4E}"/>
    <cellStyle name="Text 3" xfId="604" xr:uid="{F25D87E0-5247-4C20-80B3-7CE395BF1E6C}"/>
    <cellStyle name="Text 6" xfId="38" xr:uid="{FF3F38C8-CFCF-422D-B0E7-54EDAD8D5156}"/>
    <cellStyle name="Text 6 2" xfId="112" xr:uid="{7E4FFEB7-6C0F-4521-A576-4D021397C8F4}"/>
    <cellStyle name="Text 6 2 2" xfId="306" xr:uid="{4D021C8D-FF21-48AE-BCA6-436A6944F142}"/>
    <cellStyle name="Text 6 2 2 2" xfId="608" xr:uid="{797114EF-2151-4BE1-80ED-98D9B9277236}"/>
    <cellStyle name="Text 6 2 3" xfId="607" xr:uid="{844EE69B-CCAD-48FE-B149-99A0509372CB}"/>
    <cellStyle name="Text 6 3" xfId="159" xr:uid="{F41535F0-1A15-464E-9D11-696AFCDE7E76}"/>
    <cellStyle name="Text 6 3 2" xfId="307" xr:uid="{FFD0D75C-C0AA-48CE-897C-FE7E2C0A2B5D}"/>
    <cellStyle name="Text 6 3 2 2" xfId="610" xr:uid="{5E7C62F9-F280-48F4-B2D9-1E9689539BB4}"/>
    <cellStyle name="Text 6 3 3" xfId="609" xr:uid="{28713F41-3104-4A93-BCD9-BB877326CE82}"/>
    <cellStyle name="Text 6 4" xfId="606" xr:uid="{090BBCF6-AD2C-4681-988D-63569481FC90}"/>
    <cellStyle name="Text 7" xfId="39" xr:uid="{8E9A3714-BAB8-4F86-BEA7-01E15ED99109}"/>
    <cellStyle name="Text 7 2" xfId="113" xr:uid="{AC968CEA-0733-44AC-A719-8826A1C74969}"/>
    <cellStyle name="Text 7 2 2" xfId="308" xr:uid="{324D531F-A514-46E1-B93E-DBB20A587F35}"/>
    <cellStyle name="Text 7 2 2 2" xfId="613" xr:uid="{A804ED12-F01B-4FC1-A9A7-7ECF6AAE7147}"/>
    <cellStyle name="Text 7 2 3" xfId="612" xr:uid="{C35ABB7D-79B7-4DEC-8AAD-9676673DC53C}"/>
    <cellStyle name="Text 7 3" xfId="160" xr:uid="{E736569B-F934-4DDF-A578-0E9F32AED2A5}"/>
    <cellStyle name="Text 7 3 2" xfId="309" xr:uid="{06C16528-9BA3-4DCD-B615-D1380A1D027A}"/>
    <cellStyle name="Text 7 3 2 2" xfId="615" xr:uid="{5CD71FB9-794C-4B29-8F07-BD67A2B1BEE4}"/>
    <cellStyle name="Text 7 3 3" xfId="614" xr:uid="{A9015B78-2D42-4980-B772-04A6F86F1521}"/>
    <cellStyle name="Text 7 4" xfId="611" xr:uid="{00A08ED8-4158-47EC-A42F-700A46168EB7}"/>
    <cellStyle name="Title 2" xfId="114" xr:uid="{0C67E2B5-A22E-41FB-83EF-ACA76D9F42A4}"/>
    <cellStyle name="Title 2 2" xfId="310" xr:uid="{35F9AA6E-2F80-4AD5-9AB6-8555A8CE1F0F}"/>
    <cellStyle name="Title 2 2 2" xfId="617" xr:uid="{732FBBD4-6714-4066-A930-F098E61E028E}"/>
    <cellStyle name="Title 2 3" xfId="616" xr:uid="{01FB9A8A-CBD5-42C0-87CD-04BF26D0D827}"/>
    <cellStyle name="Total 2" xfId="115" xr:uid="{791A3695-D3E8-451F-8E2D-C7E9B99FE86C}"/>
    <cellStyle name="Total 2 2" xfId="311" xr:uid="{A004CBFB-6ED8-4554-8C09-0392B843D1BE}"/>
    <cellStyle name="Total 2 2 2" xfId="619" xr:uid="{6EB2C2D7-C333-4314-A9A6-C9EE7F7D8F46}"/>
    <cellStyle name="Total 2 3" xfId="618" xr:uid="{13B1CB28-DABF-4D25-8CD6-90A1A0FE109C}"/>
    <cellStyle name="Warning" xfId="164" xr:uid="{F1B070F0-4CBB-46A1-A0B3-318AEDA1B85B}"/>
    <cellStyle name="Warning 14" xfId="40" xr:uid="{9C7AC17B-E63B-49DB-B090-27DA0FB6D59D}"/>
    <cellStyle name="Warning 14 2" xfId="116" xr:uid="{E353635C-DA2A-49EE-AE09-64E6A1114805}"/>
    <cellStyle name="Warning 14 2 2" xfId="313" xr:uid="{E8C38382-B933-443B-96D1-56083979DDC0}"/>
    <cellStyle name="Warning 14 2 2 2" xfId="623" xr:uid="{13CA8B43-5D8A-4E19-95E1-ED2194362F5C}"/>
    <cellStyle name="Warning 14 2 3" xfId="622" xr:uid="{1ECA9721-A5DC-4043-A49F-CA671C37E1B4}"/>
    <cellStyle name="Warning 14 3" xfId="161" xr:uid="{8D296AAD-3BC8-4D00-867A-3E58FEC42CB7}"/>
    <cellStyle name="Warning 14 3 2" xfId="314" xr:uid="{6E4CB3A1-D36D-42D7-96E2-CA4BDCC7A981}"/>
    <cellStyle name="Warning 14 3 2 2" xfId="625" xr:uid="{A6A32F26-E375-4C3D-9B6E-8492D7312E5E}"/>
    <cellStyle name="Warning 14 3 3" xfId="624" xr:uid="{D406FB54-0D79-47D1-A1EA-425C4A2E4761}"/>
    <cellStyle name="Warning 14 4" xfId="621" xr:uid="{FECC5E7C-2943-4EDB-BD62-60F3E4F2BF9C}"/>
    <cellStyle name="Warning 15" xfId="41" xr:uid="{97F30931-A508-49DA-B062-802A66A6022C}"/>
    <cellStyle name="Warning 15 2" xfId="117" xr:uid="{533F2D44-FB87-4895-9B4B-A269BDED5543}"/>
    <cellStyle name="Warning 15 2 2" xfId="315" xr:uid="{71315F09-AD03-4566-9684-7C3CFE71067A}"/>
    <cellStyle name="Warning 15 2 2 2" xfId="628" xr:uid="{D63ED7F7-7A9B-4738-8DD1-8E8307D21563}"/>
    <cellStyle name="Warning 15 2 3" xfId="627" xr:uid="{48D4009C-EB89-40B6-BB51-649B5A166315}"/>
    <cellStyle name="Warning 15 3" xfId="162" xr:uid="{86948CE0-BE22-4742-B39C-7F87F267BD4E}"/>
    <cellStyle name="Warning 15 3 2" xfId="316" xr:uid="{D68B9E47-989A-44E7-A819-FAC6381EC8E1}"/>
    <cellStyle name="Warning 15 3 2 2" xfId="630" xr:uid="{6B3849FC-B42E-4D42-95D0-199EB1843004}"/>
    <cellStyle name="Warning 15 3 3" xfId="629" xr:uid="{0D461C23-5A7B-4ADB-9BCF-877E1625A4B0}"/>
    <cellStyle name="Warning 15 4" xfId="626" xr:uid="{5BF4EF81-D330-4B3A-98C0-4C1FB2AFA971}"/>
    <cellStyle name="Warning 2" xfId="312" xr:uid="{EA793B17-212B-4F42-AC7A-C0C514A9BE58}"/>
    <cellStyle name="Warning 2 2" xfId="631" xr:uid="{685A0E32-31CC-4E93-9DE6-1460C146BA9C}"/>
    <cellStyle name="Warning 3" xfId="620" xr:uid="{56C800B9-EFBF-40F8-8926-437FB77BAA71}"/>
    <cellStyle name="Warning Text 2" xfId="118" xr:uid="{6E416B75-C9BA-4144-8357-F6FF62856C8E}"/>
    <cellStyle name="Warning Text 2 2" xfId="317" xr:uid="{AA516F4E-CBA3-4504-B3E9-7FB18DA37021}"/>
    <cellStyle name="Warning Text 2 2 2" xfId="633" xr:uid="{A99608B7-4BC4-45F1-B00B-29311708EE9D}"/>
    <cellStyle name="Warning Text 2 3" xfId="632" xr:uid="{7854ED07-7231-4DF9-BB46-55B0BDAFE1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37535-52DB-4DFD-B184-EA4D9B301536}">
  <dimension ref="A2:V30"/>
  <sheetViews>
    <sheetView topLeftCell="A4" workbookViewId="0">
      <selection activeCell="B5" sqref="B5:N5"/>
    </sheetView>
  </sheetViews>
  <sheetFormatPr defaultRowHeight="14.25"/>
  <cols>
    <col min="1" max="1" width="9.375" customWidth="1"/>
    <col min="2" max="2" width="17.375" customWidth="1"/>
    <col min="3" max="10" width="6.5" customWidth="1"/>
    <col min="11" max="12" width="6.5" style="2" customWidth="1"/>
    <col min="13" max="13" width="8.25" style="2" customWidth="1"/>
    <col min="14" max="14" width="40.125" customWidth="1"/>
    <col min="15" max="1022" width="9.375" customWidth="1"/>
    <col min="1023" max="1023" width="9" customWidth="1"/>
  </cols>
  <sheetData>
    <row r="2" spans="1:22" ht="45">
      <c r="B2" s="82" t="s">
        <v>28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22">
      <c r="B3" s="2"/>
      <c r="C3" s="2"/>
      <c r="D3" s="2"/>
      <c r="E3" s="2"/>
      <c r="F3" s="2"/>
      <c r="G3" s="2"/>
      <c r="H3" s="2"/>
      <c r="I3" s="2"/>
      <c r="J3" s="2"/>
      <c r="N3" s="2"/>
    </row>
    <row r="4" spans="1:22" ht="32.25" customHeight="1">
      <c r="B4" s="80" t="s">
        <v>63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22" ht="32.25" customHeight="1">
      <c r="B5" s="81" t="s">
        <v>61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1:22" ht="18">
      <c r="B6" s="6" t="s">
        <v>19</v>
      </c>
    </row>
    <row r="7" spans="1:22" ht="20.25">
      <c r="A7" s="30"/>
      <c r="B7" s="53" t="s">
        <v>0</v>
      </c>
      <c r="C7" s="6">
        <v>160</v>
      </c>
      <c r="D7" s="6">
        <v>80</v>
      </c>
      <c r="E7" s="6">
        <v>60</v>
      </c>
      <c r="F7" s="6">
        <v>40</v>
      </c>
      <c r="G7" s="6">
        <v>30</v>
      </c>
      <c r="H7" s="6">
        <v>20</v>
      </c>
      <c r="I7" s="6">
        <v>17</v>
      </c>
      <c r="J7" s="6">
        <v>15</v>
      </c>
      <c r="K7" s="6">
        <v>12</v>
      </c>
      <c r="L7" s="6">
        <v>10</v>
      </c>
      <c r="M7" s="6" t="s">
        <v>9</v>
      </c>
      <c r="N7" s="6" t="s">
        <v>5</v>
      </c>
      <c r="O7" s="30"/>
      <c r="P7" s="30"/>
      <c r="Q7" s="30"/>
      <c r="R7" s="30"/>
      <c r="S7" s="30"/>
      <c r="T7" s="30"/>
      <c r="U7" s="30"/>
      <c r="V7" s="30"/>
    </row>
    <row r="8" spans="1:22" ht="20.25">
      <c r="A8" s="30"/>
      <c r="B8" s="53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30"/>
      <c r="P8" s="30"/>
      <c r="Q8" s="30"/>
      <c r="R8" s="30"/>
      <c r="S8" s="30"/>
      <c r="T8" s="30"/>
      <c r="U8" s="30"/>
      <c r="V8" s="30"/>
    </row>
    <row r="9" spans="1:22" s="31" customFormat="1" ht="20.25">
      <c r="B9" s="53" t="s">
        <v>12</v>
      </c>
      <c r="C9" s="51">
        <v>34</v>
      </c>
      <c r="D9" s="45">
        <v>93</v>
      </c>
      <c r="E9" s="45">
        <v>57</v>
      </c>
      <c r="F9" s="45">
        <v>133</v>
      </c>
      <c r="G9" s="45">
        <v>152</v>
      </c>
      <c r="H9" s="45">
        <v>167</v>
      </c>
      <c r="I9" s="45">
        <v>149</v>
      </c>
      <c r="J9" s="45">
        <v>158</v>
      </c>
      <c r="K9" s="45">
        <v>162</v>
      </c>
      <c r="L9" s="45">
        <v>165</v>
      </c>
      <c r="M9" s="43">
        <f t="shared" ref="M9:M15" si="0">SUM(C9:L9)</f>
        <v>1270</v>
      </c>
      <c r="N9" s="53" t="s">
        <v>59</v>
      </c>
      <c r="O9" s="32"/>
      <c r="P9" s="32"/>
      <c r="Q9" s="32"/>
      <c r="R9" s="32"/>
      <c r="S9" s="32"/>
      <c r="T9" s="32"/>
    </row>
    <row r="10" spans="1:22" s="31" customFormat="1" ht="20.25">
      <c r="B10" s="53" t="s">
        <v>13</v>
      </c>
      <c r="C10" s="72">
        <v>10</v>
      </c>
      <c r="D10" s="73">
        <v>39</v>
      </c>
      <c r="E10" s="73">
        <v>0</v>
      </c>
      <c r="F10" s="73">
        <v>59</v>
      </c>
      <c r="G10" s="73">
        <v>70</v>
      </c>
      <c r="H10" s="73">
        <v>79</v>
      </c>
      <c r="I10" s="73">
        <v>84</v>
      </c>
      <c r="J10" s="73">
        <v>90</v>
      </c>
      <c r="K10" s="73">
        <v>94</v>
      </c>
      <c r="L10" s="73">
        <v>87</v>
      </c>
      <c r="M10" s="43">
        <f t="shared" si="0"/>
        <v>612</v>
      </c>
      <c r="N10" s="53"/>
      <c r="O10" s="32"/>
      <c r="P10" s="32"/>
      <c r="Q10" s="32"/>
      <c r="R10" s="32"/>
      <c r="S10" s="32"/>
      <c r="T10" s="32"/>
    </row>
    <row r="11" spans="1:22" s="31" customFormat="1" ht="20.25">
      <c r="B11" s="75" t="s">
        <v>58</v>
      </c>
      <c r="C11" s="68">
        <v>0</v>
      </c>
      <c r="D11" s="45">
        <v>6</v>
      </c>
      <c r="E11" s="45">
        <v>29</v>
      </c>
      <c r="F11" s="45">
        <v>100</v>
      </c>
      <c r="G11" s="45">
        <v>59</v>
      </c>
      <c r="H11" s="45">
        <v>106</v>
      </c>
      <c r="I11" s="45">
        <v>75</v>
      </c>
      <c r="J11" s="45">
        <v>67</v>
      </c>
      <c r="K11" s="45">
        <v>59</v>
      </c>
      <c r="L11" s="45">
        <v>75</v>
      </c>
      <c r="M11" s="43">
        <f t="shared" si="0"/>
        <v>576</v>
      </c>
      <c r="N11" s="53"/>
    </row>
    <row r="12" spans="1:22" s="31" customFormat="1" ht="20.25">
      <c r="B12" s="55" t="s">
        <v>6</v>
      </c>
      <c r="C12" s="51">
        <v>0</v>
      </c>
      <c r="D12" s="44">
        <v>16</v>
      </c>
      <c r="E12" s="44">
        <v>1</v>
      </c>
      <c r="F12" s="44">
        <v>58</v>
      </c>
      <c r="G12" s="44">
        <v>18</v>
      </c>
      <c r="H12" s="44">
        <v>87</v>
      </c>
      <c r="I12" s="44">
        <v>42</v>
      </c>
      <c r="J12" s="44">
        <v>64</v>
      </c>
      <c r="K12" s="44">
        <v>54</v>
      </c>
      <c r="L12" s="44">
        <v>93</v>
      </c>
      <c r="M12" s="43">
        <f t="shared" si="0"/>
        <v>433</v>
      </c>
      <c r="N12" s="53"/>
    </row>
    <row r="13" spans="1:22" s="31" customFormat="1" ht="20.25">
      <c r="B13" s="55" t="s">
        <v>17</v>
      </c>
      <c r="C13" s="49">
        <v>8</v>
      </c>
      <c r="D13" s="45">
        <v>16</v>
      </c>
      <c r="E13" s="45">
        <v>16</v>
      </c>
      <c r="F13" s="45">
        <v>26</v>
      </c>
      <c r="G13" s="45">
        <v>25</v>
      </c>
      <c r="H13" s="45">
        <v>42</v>
      </c>
      <c r="I13" s="45">
        <v>15</v>
      </c>
      <c r="J13" s="45">
        <v>72</v>
      </c>
      <c r="K13" s="45">
        <v>30</v>
      </c>
      <c r="L13" s="45">
        <v>95</v>
      </c>
      <c r="M13" s="43">
        <f t="shared" si="0"/>
        <v>345</v>
      </c>
      <c r="N13" s="54"/>
    </row>
    <row r="14" spans="1:22" s="31" customFormat="1" ht="20.25">
      <c r="B14" s="53" t="s">
        <v>14</v>
      </c>
      <c r="C14" s="65">
        <v>0</v>
      </c>
      <c r="D14" s="66">
        <v>2</v>
      </c>
      <c r="E14" s="66">
        <v>0</v>
      </c>
      <c r="F14" s="66">
        <v>5</v>
      </c>
      <c r="G14" s="66">
        <v>1</v>
      </c>
      <c r="H14" s="66">
        <v>9</v>
      </c>
      <c r="I14" s="66">
        <v>5</v>
      </c>
      <c r="J14" s="66">
        <v>48</v>
      </c>
      <c r="K14" s="66">
        <v>16</v>
      </c>
      <c r="L14" s="66">
        <v>84</v>
      </c>
      <c r="M14" s="43">
        <f t="shared" si="0"/>
        <v>170</v>
      </c>
      <c r="N14" s="54" t="s">
        <v>57</v>
      </c>
    </row>
    <row r="15" spans="1:22" s="31" customFormat="1" ht="20.25">
      <c r="B15" s="71"/>
      <c r="C15" s="69"/>
      <c r="D15" s="45"/>
      <c r="E15" s="45"/>
      <c r="F15" s="45"/>
      <c r="G15" s="45"/>
      <c r="H15" s="45"/>
      <c r="I15" s="45"/>
      <c r="J15" s="45"/>
      <c r="K15" s="45"/>
      <c r="L15" s="45"/>
      <c r="M15" s="43">
        <f t="shared" si="0"/>
        <v>0</v>
      </c>
      <c r="N15" s="53"/>
    </row>
    <row r="16" spans="1:22" ht="20.25">
      <c r="B16" s="53"/>
      <c r="K16"/>
      <c r="L16"/>
      <c r="M16"/>
    </row>
    <row r="17" spans="1:22" ht="18">
      <c r="B17" s="6" t="s">
        <v>20</v>
      </c>
      <c r="K17"/>
      <c r="L17"/>
      <c r="M17"/>
    </row>
    <row r="18" spans="1:22" ht="20.25">
      <c r="B18" s="53" t="s">
        <v>0</v>
      </c>
      <c r="C18" s="6">
        <v>160</v>
      </c>
      <c r="D18" s="33">
        <v>80</v>
      </c>
      <c r="E18" s="33">
        <v>60</v>
      </c>
      <c r="F18" s="33">
        <v>40</v>
      </c>
      <c r="G18" s="33">
        <v>30</v>
      </c>
      <c r="H18" s="33">
        <v>20</v>
      </c>
      <c r="I18" s="33">
        <v>17</v>
      </c>
      <c r="J18" s="33">
        <v>15</v>
      </c>
      <c r="K18" s="33">
        <v>12</v>
      </c>
      <c r="L18" s="33">
        <v>10</v>
      </c>
      <c r="M18" s="33" t="s">
        <v>9</v>
      </c>
      <c r="N18" s="6" t="s">
        <v>5</v>
      </c>
      <c r="O18" s="30"/>
      <c r="P18" s="30"/>
      <c r="Q18" s="30"/>
      <c r="R18" s="30"/>
      <c r="S18" s="30"/>
      <c r="T18" s="30"/>
      <c r="U18" s="30"/>
      <c r="V18" s="30"/>
    </row>
    <row r="19" spans="1:22" ht="20.25">
      <c r="A19" s="30"/>
      <c r="B19" s="53" t="s">
        <v>15</v>
      </c>
      <c r="C19" s="67">
        <v>3</v>
      </c>
      <c r="D19" s="45">
        <v>16</v>
      </c>
      <c r="E19" s="45">
        <v>9</v>
      </c>
      <c r="F19" s="45">
        <v>58</v>
      </c>
      <c r="G19" s="45">
        <v>66</v>
      </c>
      <c r="H19" s="45">
        <v>100</v>
      </c>
      <c r="I19" s="45">
        <v>85</v>
      </c>
      <c r="J19" s="45">
        <v>94</v>
      </c>
      <c r="K19" s="45">
        <v>103</v>
      </c>
      <c r="L19" s="45">
        <v>126</v>
      </c>
      <c r="M19" s="35">
        <f>SUM(C19:L19)</f>
        <v>660</v>
      </c>
      <c r="N19" s="36" t="s">
        <v>16</v>
      </c>
      <c r="O19" s="34"/>
      <c r="P19" s="34"/>
      <c r="Q19" s="34"/>
      <c r="R19" s="34"/>
      <c r="S19" s="34"/>
      <c r="T19" s="34"/>
      <c r="U19" s="37"/>
      <c r="V19" s="38"/>
    </row>
    <row r="20" spans="1:22" ht="20.25">
      <c r="A20" s="30"/>
      <c r="B20" s="53" t="s">
        <v>29</v>
      </c>
      <c r="C20" s="51">
        <v>0</v>
      </c>
      <c r="D20" s="45">
        <v>7</v>
      </c>
      <c r="E20" s="45">
        <v>0</v>
      </c>
      <c r="F20" s="45">
        <v>31</v>
      </c>
      <c r="G20" s="45">
        <v>32</v>
      </c>
      <c r="H20" s="45">
        <v>24</v>
      </c>
      <c r="I20" s="45">
        <v>1</v>
      </c>
      <c r="J20" s="45">
        <v>61</v>
      </c>
      <c r="K20" s="45">
        <v>40</v>
      </c>
      <c r="L20" s="45">
        <v>75</v>
      </c>
      <c r="M20" s="35">
        <f>SUM(C20:L20)</f>
        <v>271</v>
      </c>
      <c r="N20" s="36" t="s">
        <v>31</v>
      </c>
      <c r="O20" s="34"/>
      <c r="P20" s="34"/>
      <c r="Q20" s="34"/>
      <c r="R20" s="34"/>
      <c r="S20" s="34"/>
      <c r="T20" s="34"/>
      <c r="U20" s="37"/>
      <c r="V20" s="38"/>
    </row>
    <row r="21" spans="1:22" ht="20.25">
      <c r="A21" s="31"/>
      <c r="B21" s="53" t="s">
        <v>58</v>
      </c>
      <c r="C21" s="78">
        <v>0</v>
      </c>
      <c r="D21" s="45">
        <v>1</v>
      </c>
      <c r="E21" s="45">
        <v>29</v>
      </c>
      <c r="F21" s="45">
        <v>8</v>
      </c>
      <c r="G21" s="45">
        <v>10</v>
      </c>
      <c r="H21" s="45">
        <v>5</v>
      </c>
      <c r="I21" s="45">
        <v>11</v>
      </c>
      <c r="J21" s="45">
        <v>9</v>
      </c>
      <c r="K21" s="45">
        <v>5</v>
      </c>
      <c r="L21" s="45">
        <v>2</v>
      </c>
      <c r="M21" s="35">
        <f>SUM(C21:L21)</f>
        <v>80</v>
      </c>
      <c r="N21" s="53"/>
      <c r="O21" s="31"/>
      <c r="P21" s="31"/>
      <c r="Q21" s="31"/>
      <c r="R21" s="31"/>
      <c r="S21" s="31"/>
      <c r="T21" s="31"/>
      <c r="U21" s="31"/>
      <c r="V21" s="31"/>
    </row>
    <row r="22" spans="1:22" ht="20.25">
      <c r="B22" s="53"/>
      <c r="C22" s="51"/>
      <c r="D22" s="39"/>
      <c r="E22" s="39"/>
      <c r="F22" s="39"/>
      <c r="G22" s="39"/>
      <c r="H22" s="39"/>
      <c r="I22" s="39"/>
      <c r="J22" s="39"/>
      <c r="K22" s="39"/>
      <c r="L22" s="39"/>
      <c r="M22" s="43">
        <f>SUM(C22:L22)</f>
        <v>0</v>
      </c>
      <c r="N22" s="53"/>
    </row>
    <row r="23" spans="1:22" ht="21" customHeight="1">
      <c r="B23" s="6" t="s">
        <v>21</v>
      </c>
      <c r="K23"/>
      <c r="L23"/>
      <c r="M23"/>
    </row>
    <row r="24" spans="1:22" ht="21" customHeight="1">
      <c r="B24" s="53" t="s">
        <v>0</v>
      </c>
      <c r="C24" s="6">
        <v>160</v>
      </c>
      <c r="D24" s="33">
        <v>80</v>
      </c>
      <c r="E24" s="33">
        <v>60</v>
      </c>
      <c r="F24" s="33">
        <v>40</v>
      </c>
      <c r="G24" s="33">
        <v>30</v>
      </c>
      <c r="H24" s="33">
        <v>20</v>
      </c>
      <c r="I24" s="33">
        <v>17</v>
      </c>
      <c r="J24" s="33">
        <v>15</v>
      </c>
      <c r="K24" s="33">
        <v>12</v>
      </c>
      <c r="L24" s="33">
        <v>10</v>
      </c>
      <c r="M24" s="33" t="s">
        <v>9</v>
      </c>
      <c r="N24" s="6" t="s">
        <v>5</v>
      </c>
      <c r="O24" s="30"/>
      <c r="P24" s="30"/>
      <c r="Q24" s="30"/>
      <c r="R24" s="30"/>
      <c r="S24" s="30"/>
      <c r="T24" s="30"/>
      <c r="U24" s="30"/>
      <c r="V24" s="30"/>
    </row>
    <row r="25" spans="1:22" ht="21" customHeight="1">
      <c r="A25" s="30"/>
      <c r="B25" s="53"/>
      <c r="C25" s="51"/>
      <c r="D25" s="39"/>
      <c r="E25" s="39"/>
      <c r="F25" s="39"/>
      <c r="G25" s="39"/>
      <c r="H25" s="39"/>
      <c r="I25" s="39"/>
      <c r="J25" s="39"/>
      <c r="K25" s="39"/>
      <c r="L25" s="39"/>
      <c r="M25" s="35">
        <f>SUM(C25:L25)</f>
        <v>0</v>
      </c>
      <c r="N25" s="53"/>
      <c r="O25" s="34"/>
      <c r="P25" s="34"/>
      <c r="Q25" s="34"/>
      <c r="R25" s="34"/>
      <c r="S25" s="34"/>
      <c r="T25" s="34"/>
      <c r="U25" s="37"/>
      <c r="V25" s="38"/>
    </row>
    <row r="26" spans="1:22" ht="21" customHeight="1">
      <c r="B26" s="53"/>
      <c r="C26" s="51"/>
      <c r="D26" s="39"/>
      <c r="E26" s="39"/>
      <c r="F26" s="39"/>
      <c r="G26" s="39"/>
      <c r="H26" s="39"/>
      <c r="I26" s="39"/>
      <c r="J26" s="39"/>
      <c r="K26" s="39"/>
      <c r="L26" s="39"/>
      <c r="M26" s="43">
        <f>SUM(C26:L26)</f>
        <v>0</v>
      </c>
      <c r="N26" s="53"/>
    </row>
    <row r="27" spans="1:22" ht="15.75">
      <c r="B27" s="41" t="s">
        <v>26</v>
      </c>
      <c r="C27" s="41"/>
      <c r="D27" s="41"/>
      <c r="E27" s="41"/>
      <c r="F27" s="41"/>
      <c r="G27" s="41"/>
    </row>
    <row r="28" spans="1:22" ht="15.75">
      <c r="B28" s="41" t="s">
        <v>22</v>
      </c>
    </row>
    <row r="30" spans="1:22">
      <c r="B30" t="s">
        <v>62</v>
      </c>
      <c r="N30" t="s">
        <v>10</v>
      </c>
    </row>
  </sheetData>
  <sortState xmlns:xlrd2="http://schemas.microsoft.com/office/spreadsheetml/2017/richdata2" ref="B9:N15">
    <sortCondition descending="1" ref="M9:M15"/>
  </sortState>
  <mergeCells count="3">
    <mergeCell ref="B4:N4"/>
    <mergeCell ref="B5:N5"/>
    <mergeCell ref="B2:N2"/>
  </mergeCells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90DF0-A256-421C-8885-90B3C403E51D}">
  <dimension ref="A1:O30"/>
  <sheetViews>
    <sheetView workbookViewId="0">
      <selection activeCell="B5" sqref="B5:N5"/>
    </sheetView>
  </sheetViews>
  <sheetFormatPr defaultRowHeight="14.25"/>
  <cols>
    <col min="2" max="2" width="18" customWidth="1"/>
    <col min="5" max="5" width="9" customWidth="1"/>
    <col min="14" max="14" width="37.5" customWidth="1"/>
  </cols>
  <sheetData>
    <row r="1" spans="1:15">
      <c r="K1" s="2"/>
      <c r="L1" s="2"/>
      <c r="M1" s="2"/>
    </row>
    <row r="2" spans="1:15" ht="45">
      <c r="B2" s="82" t="s">
        <v>24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5">
      <c r="K3" s="2"/>
      <c r="L3" s="2"/>
      <c r="M3" s="2"/>
    </row>
    <row r="4" spans="1:15" s="57" customFormat="1" ht="32.25" customHeight="1">
      <c r="B4" s="80" t="s">
        <v>64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5" ht="32.25" customHeight="1">
      <c r="B5" s="81" t="str">
        <f>DX_Challenge!B5</f>
        <v>Year to date April 29th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1:15" ht="18">
      <c r="B6" s="6" t="s">
        <v>19</v>
      </c>
      <c r="K6" s="2"/>
      <c r="L6" s="2"/>
      <c r="M6" s="2"/>
    </row>
    <row r="7" spans="1:15" ht="20.25">
      <c r="A7" s="30"/>
      <c r="B7" s="53" t="s">
        <v>0</v>
      </c>
      <c r="C7" s="6">
        <v>160</v>
      </c>
      <c r="D7" s="6">
        <v>80</v>
      </c>
      <c r="E7" s="6">
        <v>60</v>
      </c>
      <c r="F7" s="6">
        <v>40</v>
      </c>
      <c r="G7" s="6">
        <v>30</v>
      </c>
      <c r="H7" s="6">
        <v>20</v>
      </c>
      <c r="I7" s="6">
        <v>17</v>
      </c>
      <c r="J7" s="6">
        <v>15</v>
      </c>
      <c r="K7" s="6">
        <v>12</v>
      </c>
      <c r="L7" s="6">
        <v>10</v>
      </c>
      <c r="M7" s="6" t="s">
        <v>9</v>
      </c>
      <c r="N7" s="6" t="s">
        <v>5</v>
      </c>
      <c r="O7" s="30"/>
    </row>
    <row r="8" spans="1:15" ht="20.25">
      <c r="A8" s="31"/>
      <c r="B8" s="53" t="s">
        <v>12</v>
      </c>
      <c r="C8" s="51">
        <v>19</v>
      </c>
      <c r="D8" s="45">
        <v>28</v>
      </c>
      <c r="E8" s="45">
        <v>22</v>
      </c>
      <c r="F8" s="45">
        <v>38</v>
      </c>
      <c r="G8" s="45">
        <v>38</v>
      </c>
      <c r="H8" s="45">
        <v>40</v>
      </c>
      <c r="I8" s="45">
        <v>38</v>
      </c>
      <c r="J8" s="45">
        <v>39</v>
      </c>
      <c r="K8" s="45">
        <v>38</v>
      </c>
      <c r="L8" s="45">
        <v>35</v>
      </c>
      <c r="M8" s="43">
        <f t="shared" ref="M8:M14" si="0">SUM(C8:L8)</f>
        <v>335</v>
      </c>
      <c r="N8" s="53"/>
      <c r="O8" s="32"/>
    </row>
    <row r="9" spans="1:15" ht="20.25">
      <c r="A9" s="31"/>
      <c r="B9" s="75" t="s">
        <v>58</v>
      </c>
      <c r="C9" s="68">
        <v>0</v>
      </c>
      <c r="D9" s="45">
        <v>7</v>
      </c>
      <c r="E9" s="45">
        <v>16</v>
      </c>
      <c r="F9" s="45">
        <v>38</v>
      </c>
      <c r="G9" s="45">
        <v>30</v>
      </c>
      <c r="H9" s="45">
        <v>37</v>
      </c>
      <c r="I9" s="45">
        <v>32</v>
      </c>
      <c r="J9" s="45">
        <v>33</v>
      </c>
      <c r="K9" s="45">
        <v>26</v>
      </c>
      <c r="L9" s="45">
        <v>29</v>
      </c>
      <c r="M9" s="43">
        <f t="shared" si="0"/>
        <v>248</v>
      </c>
      <c r="N9" s="53"/>
      <c r="O9" s="32"/>
    </row>
    <row r="10" spans="1:15" ht="20.25">
      <c r="A10" s="31"/>
      <c r="B10" s="53" t="s">
        <v>13</v>
      </c>
      <c r="C10" s="72">
        <v>9</v>
      </c>
      <c r="D10" s="73">
        <v>20</v>
      </c>
      <c r="E10" s="73">
        <v>0</v>
      </c>
      <c r="F10" s="73">
        <v>28</v>
      </c>
      <c r="G10" s="73">
        <v>32</v>
      </c>
      <c r="H10" s="73">
        <v>33</v>
      </c>
      <c r="I10" s="73">
        <v>29</v>
      </c>
      <c r="J10" s="73">
        <v>33</v>
      </c>
      <c r="K10" s="73">
        <v>29</v>
      </c>
      <c r="L10" s="73">
        <v>30</v>
      </c>
      <c r="M10" s="43">
        <f t="shared" si="0"/>
        <v>243</v>
      </c>
      <c r="N10" s="53"/>
      <c r="O10" s="31"/>
    </row>
    <row r="11" spans="1:15" ht="20.25">
      <c r="A11" s="31"/>
      <c r="B11" s="55" t="s">
        <v>6</v>
      </c>
      <c r="C11" s="51">
        <v>0</v>
      </c>
      <c r="D11" s="44">
        <v>14</v>
      </c>
      <c r="E11" s="44">
        <v>1</v>
      </c>
      <c r="F11" s="44">
        <v>20</v>
      </c>
      <c r="G11" s="44">
        <v>20</v>
      </c>
      <c r="H11" s="44">
        <v>31</v>
      </c>
      <c r="I11" s="44">
        <v>20</v>
      </c>
      <c r="J11" s="44">
        <v>25</v>
      </c>
      <c r="K11" s="44">
        <v>25</v>
      </c>
      <c r="L11" s="44">
        <v>30</v>
      </c>
      <c r="M11" s="43">
        <f t="shared" si="0"/>
        <v>186</v>
      </c>
      <c r="N11" s="53"/>
      <c r="O11" s="31"/>
    </row>
    <row r="12" spans="1:15" ht="20.25">
      <c r="A12" s="31"/>
      <c r="B12" s="55" t="s">
        <v>17</v>
      </c>
      <c r="C12" s="49">
        <v>8</v>
      </c>
      <c r="D12" s="45">
        <v>13</v>
      </c>
      <c r="E12" s="45">
        <v>13</v>
      </c>
      <c r="F12" s="45">
        <v>17</v>
      </c>
      <c r="G12" s="45">
        <v>19</v>
      </c>
      <c r="H12" s="45">
        <v>20</v>
      </c>
      <c r="I12" s="45">
        <v>10</v>
      </c>
      <c r="J12" s="45">
        <v>26</v>
      </c>
      <c r="K12" s="45">
        <v>17</v>
      </c>
      <c r="L12" s="45">
        <v>30</v>
      </c>
      <c r="M12" s="43">
        <f t="shared" si="0"/>
        <v>173</v>
      </c>
      <c r="N12" s="53"/>
      <c r="O12" s="31"/>
    </row>
    <row r="13" spans="1:15" ht="20.25">
      <c r="A13" s="31"/>
      <c r="B13" s="53" t="s">
        <v>14</v>
      </c>
      <c r="C13" s="72">
        <v>0</v>
      </c>
      <c r="D13" s="76">
        <v>3</v>
      </c>
      <c r="E13" s="76">
        <v>0</v>
      </c>
      <c r="F13" s="76">
        <v>7</v>
      </c>
      <c r="G13" s="76">
        <v>1</v>
      </c>
      <c r="H13" s="76">
        <v>10</v>
      </c>
      <c r="I13" s="76">
        <v>5</v>
      </c>
      <c r="J13" s="76">
        <v>21</v>
      </c>
      <c r="K13" s="76">
        <v>10</v>
      </c>
      <c r="L13" s="76">
        <v>29</v>
      </c>
      <c r="M13" s="43">
        <f t="shared" si="0"/>
        <v>86</v>
      </c>
      <c r="N13" s="54" t="s">
        <v>57</v>
      </c>
      <c r="O13" s="31"/>
    </row>
    <row r="14" spans="1:15" ht="20.25">
      <c r="A14" s="31"/>
      <c r="B14" s="71"/>
      <c r="C14" s="69"/>
      <c r="D14" s="45"/>
      <c r="E14" s="45"/>
      <c r="F14" s="45"/>
      <c r="G14" s="45"/>
      <c r="H14" s="45"/>
      <c r="I14" s="45"/>
      <c r="J14" s="45"/>
      <c r="K14" s="45"/>
      <c r="L14" s="45"/>
      <c r="M14" s="43">
        <f t="shared" si="0"/>
        <v>0</v>
      </c>
      <c r="N14" s="53"/>
      <c r="O14" s="31"/>
    </row>
    <row r="15" spans="1:15" ht="20.25">
      <c r="B15" s="53"/>
    </row>
    <row r="16" spans="1:15" ht="18">
      <c r="B16" s="6" t="s">
        <v>20</v>
      </c>
    </row>
    <row r="17" spans="1:15" ht="20.25">
      <c r="B17" s="53" t="s">
        <v>0</v>
      </c>
      <c r="C17" s="6">
        <v>160</v>
      </c>
      <c r="D17" s="33">
        <v>80</v>
      </c>
      <c r="E17" s="33">
        <v>60</v>
      </c>
      <c r="F17" s="33">
        <v>40</v>
      </c>
      <c r="G17" s="33">
        <v>30</v>
      </c>
      <c r="H17" s="33">
        <v>20</v>
      </c>
      <c r="I17" s="33">
        <v>17</v>
      </c>
      <c r="J17" s="33">
        <v>15</v>
      </c>
      <c r="K17" s="33">
        <v>12</v>
      </c>
      <c r="L17" s="33">
        <v>10</v>
      </c>
      <c r="M17" s="33" t="s">
        <v>9</v>
      </c>
      <c r="N17" s="6" t="s">
        <v>5</v>
      </c>
      <c r="O17" s="30"/>
    </row>
    <row r="18" spans="1:15" ht="20.25">
      <c r="A18" s="30"/>
      <c r="B18" s="53" t="s">
        <v>15</v>
      </c>
      <c r="C18" s="67">
        <v>5</v>
      </c>
      <c r="D18" s="45">
        <v>10</v>
      </c>
      <c r="E18" s="45">
        <v>7</v>
      </c>
      <c r="F18" s="45">
        <v>30</v>
      </c>
      <c r="G18" s="45">
        <v>29</v>
      </c>
      <c r="H18" s="45">
        <v>37</v>
      </c>
      <c r="I18" s="45">
        <v>35</v>
      </c>
      <c r="J18" s="45">
        <v>36</v>
      </c>
      <c r="K18" s="45">
        <v>32</v>
      </c>
      <c r="L18" s="45">
        <v>35</v>
      </c>
      <c r="M18" s="35">
        <f>SUM(C18:L18)</f>
        <v>256</v>
      </c>
      <c r="N18" s="36" t="s">
        <v>16</v>
      </c>
      <c r="O18" s="34"/>
    </row>
    <row r="19" spans="1:15" ht="20.25">
      <c r="A19" s="31"/>
      <c r="B19" s="53" t="s">
        <v>29</v>
      </c>
      <c r="C19" s="51">
        <v>0</v>
      </c>
      <c r="D19" s="44">
        <v>8</v>
      </c>
      <c r="E19" s="44">
        <v>0</v>
      </c>
      <c r="F19" s="44">
        <v>19</v>
      </c>
      <c r="G19" s="44">
        <v>17</v>
      </c>
      <c r="H19" s="44">
        <v>16</v>
      </c>
      <c r="I19" s="44">
        <v>1</v>
      </c>
      <c r="J19" s="44">
        <v>21</v>
      </c>
      <c r="K19" s="44">
        <v>19</v>
      </c>
      <c r="L19" s="44">
        <v>29</v>
      </c>
      <c r="M19" s="43">
        <f>SUM(C19:L19)</f>
        <v>130</v>
      </c>
      <c r="N19" s="36" t="s">
        <v>31</v>
      </c>
      <c r="O19" s="31"/>
    </row>
    <row r="20" spans="1:15" ht="20.25">
      <c r="A20" s="31"/>
      <c r="B20" s="75" t="s">
        <v>58</v>
      </c>
      <c r="C20" s="79"/>
      <c r="D20" s="44">
        <v>2</v>
      </c>
      <c r="E20" s="44">
        <v>16</v>
      </c>
      <c r="F20" s="44">
        <v>9</v>
      </c>
      <c r="G20" s="44">
        <v>11</v>
      </c>
      <c r="H20" s="44">
        <v>7</v>
      </c>
      <c r="I20" s="44">
        <v>11</v>
      </c>
      <c r="J20" s="44">
        <v>9</v>
      </c>
      <c r="K20" s="44">
        <v>6</v>
      </c>
      <c r="L20" s="44">
        <v>4</v>
      </c>
      <c r="M20" s="43">
        <f>SUM(C20:L20)</f>
        <v>75</v>
      </c>
      <c r="N20" s="36"/>
      <c r="O20" s="31"/>
    </row>
    <row r="21" spans="1:15" ht="20.25">
      <c r="B21" s="53"/>
      <c r="C21" s="51"/>
      <c r="D21" s="39"/>
      <c r="E21" s="39"/>
      <c r="F21" s="39"/>
      <c r="G21" s="39"/>
      <c r="H21" s="39"/>
      <c r="I21" s="39"/>
      <c r="J21" s="39"/>
      <c r="K21" s="39"/>
      <c r="L21" s="39"/>
      <c r="M21" s="43">
        <f>SUM(C21:L21)</f>
        <v>0</v>
      </c>
      <c r="N21" s="40"/>
    </row>
    <row r="22" spans="1:15" ht="18">
      <c r="B22" s="6" t="s">
        <v>21</v>
      </c>
    </row>
    <row r="23" spans="1:15" ht="20.25">
      <c r="B23" s="53" t="s">
        <v>0</v>
      </c>
      <c r="C23" s="6">
        <v>160</v>
      </c>
      <c r="D23" s="33">
        <v>80</v>
      </c>
      <c r="E23" s="33">
        <v>60</v>
      </c>
      <c r="F23" s="33">
        <v>40</v>
      </c>
      <c r="G23" s="33">
        <v>30</v>
      </c>
      <c r="H23" s="33">
        <v>20</v>
      </c>
      <c r="I23" s="33">
        <v>17</v>
      </c>
      <c r="J23" s="33">
        <v>15</v>
      </c>
      <c r="K23" s="33">
        <v>12</v>
      </c>
      <c r="L23" s="33">
        <v>10</v>
      </c>
      <c r="M23" s="33" t="s">
        <v>9</v>
      </c>
      <c r="N23" s="6" t="s">
        <v>5</v>
      </c>
      <c r="O23" s="30"/>
    </row>
    <row r="24" spans="1:15" ht="20.25">
      <c r="A24" s="30"/>
      <c r="B24" s="53"/>
      <c r="C24" s="51"/>
      <c r="D24" s="39"/>
      <c r="E24" s="39"/>
      <c r="F24" s="39"/>
      <c r="G24" s="39"/>
      <c r="H24" s="39"/>
      <c r="I24" s="39"/>
      <c r="J24" s="39"/>
      <c r="K24" s="39"/>
      <c r="L24" s="39"/>
      <c r="M24" s="35">
        <f>SUM(C24:L24)</f>
        <v>0</v>
      </c>
      <c r="N24" s="36"/>
      <c r="O24" s="34"/>
    </row>
    <row r="25" spans="1:15" ht="20.25">
      <c r="B25" s="53"/>
      <c r="C25" s="51"/>
      <c r="D25" s="39"/>
      <c r="E25" s="39"/>
      <c r="F25" s="39"/>
      <c r="G25" s="39"/>
      <c r="H25" s="39"/>
      <c r="I25" s="39"/>
      <c r="J25" s="39"/>
      <c r="K25" s="39"/>
      <c r="L25" s="39"/>
      <c r="M25" s="43">
        <f>SUM(C25:L25)</f>
        <v>0</v>
      </c>
      <c r="N25" s="40"/>
    </row>
    <row r="26" spans="1:15" ht="15.75">
      <c r="B26" s="41" t="s">
        <v>23</v>
      </c>
      <c r="C26" s="41"/>
      <c r="D26" s="41"/>
      <c r="E26" s="41"/>
      <c r="F26" s="41"/>
      <c r="G26" s="41"/>
      <c r="K26" s="2"/>
      <c r="L26" s="2"/>
      <c r="M26" s="2"/>
    </row>
    <row r="27" spans="1:15" ht="15.75">
      <c r="B27" s="41" t="s">
        <v>22</v>
      </c>
      <c r="K27" s="2"/>
      <c r="L27" s="2"/>
      <c r="M27" s="2"/>
    </row>
    <row r="28" spans="1:15">
      <c r="K28" s="2"/>
      <c r="L28" s="2"/>
      <c r="M28" s="2"/>
    </row>
    <row r="29" spans="1:15">
      <c r="B29" t="s">
        <v>62</v>
      </c>
      <c r="K29" s="2"/>
      <c r="L29" s="2"/>
      <c r="M29" s="2"/>
      <c r="N29" t="s">
        <v>10</v>
      </c>
    </row>
    <row r="30" spans="1:15">
      <c r="K30" s="2"/>
      <c r="L30" s="2"/>
      <c r="M30" s="2"/>
    </row>
  </sheetData>
  <sortState xmlns:xlrd2="http://schemas.microsoft.com/office/spreadsheetml/2017/richdata2" ref="B8:M14">
    <sortCondition descending="1" ref="M8:M14"/>
  </sortState>
  <mergeCells count="3">
    <mergeCell ref="B4:N4"/>
    <mergeCell ref="B5:N5"/>
    <mergeCell ref="B2:M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9472D-6AD8-4CAD-BF68-8E534CB0C177}">
  <dimension ref="A1:H27"/>
  <sheetViews>
    <sheetView topLeftCell="A2" workbookViewId="0">
      <selection activeCell="B28" sqref="B28"/>
    </sheetView>
  </sheetViews>
  <sheetFormatPr defaultRowHeight="18.75" customHeight="1"/>
  <cols>
    <col min="1" max="1" width="9.375" customWidth="1"/>
    <col min="2" max="2" width="18.25" customWidth="1"/>
    <col min="3" max="3" width="9.875" customWidth="1"/>
    <col min="4" max="4" width="10.125" style="2" customWidth="1"/>
    <col min="5" max="5" width="11" style="2" customWidth="1"/>
    <col min="6" max="6" width="33" customWidth="1"/>
    <col min="7" max="1022" width="9.375" customWidth="1"/>
    <col min="1023" max="1023" width="9" customWidth="1"/>
  </cols>
  <sheetData>
    <row r="1" spans="1:8" ht="25.5" customHeight="1"/>
    <row r="2" spans="1:8" ht="45">
      <c r="B2" s="82" t="s">
        <v>27</v>
      </c>
      <c r="C2" s="82"/>
      <c r="D2" s="82"/>
      <c r="E2" s="82"/>
      <c r="F2" s="82"/>
    </row>
    <row r="3" spans="1:8" ht="14.25"/>
    <row r="4" spans="1:8" ht="36.75" customHeight="1">
      <c r="A4" s="25"/>
      <c r="B4" s="83" t="s">
        <v>32</v>
      </c>
      <c r="C4" s="83"/>
      <c r="D4" s="83"/>
      <c r="E4" s="83"/>
      <c r="F4" s="83"/>
      <c r="G4" s="83"/>
      <c r="H4" s="83"/>
    </row>
    <row r="5" spans="1:8" ht="36.75" customHeight="1">
      <c r="A5" s="25"/>
      <c r="B5" s="81" t="str">
        <f>DX_Challenge!B5</f>
        <v>Year to date April 29th</v>
      </c>
      <c r="C5" s="81"/>
      <c r="D5" s="81"/>
      <c r="E5" s="26"/>
      <c r="F5" s="26"/>
    </row>
    <row r="6" spans="1:8" ht="23.25">
      <c r="A6" s="25"/>
      <c r="B6" s="11" t="s">
        <v>19</v>
      </c>
      <c r="C6" s="25"/>
      <c r="D6" s="24"/>
      <c r="E6" s="24"/>
      <c r="F6" s="25"/>
    </row>
    <row r="7" spans="1:8" ht="23.25">
      <c r="A7" s="7"/>
      <c r="B7" s="53" t="s">
        <v>0</v>
      </c>
      <c r="C7" s="11" t="s">
        <v>1</v>
      </c>
      <c r="D7" s="11" t="s">
        <v>8</v>
      </c>
      <c r="E7" s="11" t="s">
        <v>9</v>
      </c>
      <c r="F7" s="11" t="s">
        <v>5</v>
      </c>
    </row>
    <row r="8" spans="1:8" ht="23.25">
      <c r="A8" s="7"/>
      <c r="B8" s="53" t="s">
        <v>12</v>
      </c>
      <c r="C8" s="28">
        <v>221</v>
      </c>
      <c r="D8" s="28">
        <v>40</v>
      </c>
      <c r="E8" s="9">
        <f t="shared" ref="E8:E14" si="0">SUM(C8:D8)</f>
        <v>261</v>
      </c>
      <c r="F8" s="27"/>
    </row>
    <row r="9" spans="1:8" ht="23.25">
      <c r="A9" s="7"/>
      <c r="B9" s="55" t="s">
        <v>6</v>
      </c>
      <c r="C9" s="19">
        <v>175</v>
      </c>
      <c r="D9" s="19">
        <v>40</v>
      </c>
      <c r="E9" s="9">
        <f t="shared" si="0"/>
        <v>215</v>
      </c>
      <c r="F9" s="27"/>
    </row>
    <row r="10" spans="1:8" ht="23.25">
      <c r="A10" s="7"/>
      <c r="B10" s="55" t="s">
        <v>58</v>
      </c>
      <c r="C10" s="19">
        <v>166</v>
      </c>
      <c r="D10" s="19">
        <v>40</v>
      </c>
      <c r="E10" s="9">
        <f t="shared" si="0"/>
        <v>206</v>
      </c>
      <c r="F10" s="18"/>
    </row>
    <row r="11" spans="1:8" ht="23.25">
      <c r="A11" s="7"/>
      <c r="B11" s="53" t="s">
        <v>13</v>
      </c>
      <c r="C11" s="74">
        <v>162</v>
      </c>
      <c r="D11" s="74">
        <v>39</v>
      </c>
      <c r="E11" s="9">
        <f t="shared" si="0"/>
        <v>201</v>
      </c>
      <c r="F11" s="29"/>
    </row>
    <row r="12" spans="1:8" ht="23.25">
      <c r="A12" s="7"/>
      <c r="B12" s="53" t="s">
        <v>17</v>
      </c>
      <c r="C12" s="9">
        <v>135</v>
      </c>
      <c r="D12" s="9">
        <v>37</v>
      </c>
      <c r="E12" s="9">
        <f t="shared" si="0"/>
        <v>172</v>
      </c>
      <c r="F12" s="9"/>
    </row>
    <row r="13" spans="1:8" ht="23.25">
      <c r="A13" s="7"/>
      <c r="B13" s="53" t="s">
        <v>14</v>
      </c>
      <c r="C13" s="74">
        <v>96</v>
      </c>
      <c r="D13" s="74">
        <v>39</v>
      </c>
      <c r="E13" s="9">
        <f t="shared" si="0"/>
        <v>135</v>
      </c>
      <c r="F13" s="27"/>
    </row>
    <row r="14" spans="1:8" ht="23.25">
      <c r="A14" s="7"/>
      <c r="B14" s="53"/>
      <c r="C14" s="28"/>
      <c r="D14" s="28"/>
      <c r="E14" s="9">
        <f t="shared" si="0"/>
        <v>0</v>
      </c>
      <c r="F14" s="29"/>
    </row>
    <row r="15" spans="1:8" ht="23.25">
      <c r="B15" s="53"/>
      <c r="C15" s="74"/>
      <c r="D15" s="74"/>
      <c r="E15" s="9">
        <f t="shared" ref="E15" si="1">SUM(C15:D15)</f>
        <v>0</v>
      </c>
      <c r="F15" s="18"/>
    </row>
    <row r="16" spans="1:8" ht="23.25">
      <c r="A16" s="3"/>
      <c r="B16" s="11" t="s">
        <v>20</v>
      </c>
      <c r="C16" s="3"/>
      <c r="D16" s="25"/>
      <c r="E16" s="24"/>
      <c r="F16" s="24"/>
    </row>
    <row r="17" spans="1:6" ht="23.25">
      <c r="A17" s="7"/>
      <c r="B17" s="53" t="s">
        <v>0</v>
      </c>
      <c r="C17" s="11" t="s">
        <v>1</v>
      </c>
      <c r="D17" s="11" t="s">
        <v>8</v>
      </c>
      <c r="E17" s="11" t="s">
        <v>9</v>
      </c>
      <c r="F17" s="11" t="s">
        <v>5</v>
      </c>
    </row>
    <row r="18" spans="1:6" ht="23.25">
      <c r="B18" s="53" t="s">
        <v>15</v>
      </c>
      <c r="C18" s="28">
        <v>169</v>
      </c>
      <c r="D18" s="28">
        <v>38</v>
      </c>
      <c r="E18" s="9">
        <f>C18+D18</f>
        <v>207</v>
      </c>
      <c r="F18" s="27"/>
    </row>
    <row r="19" spans="1:6" ht="23.25">
      <c r="B19" s="53" t="s">
        <v>29</v>
      </c>
      <c r="C19" s="19">
        <v>121</v>
      </c>
      <c r="D19" s="19">
        <v>33</v>
      </c>
      <c r="E19" s="9">
        <f>C19+D19</f>
        <v>154</v>
      </c>
      <c r="F19" s="29"/>
    </row>
    <row r="20" spans="1:6" ht="23.25">
      <c r="B20" s="53" t="s">
        <v>58</v>
      </c>
      <c r="C20" s="19">
        <v>46</v>
      </c>
      <c r="D20" s="19">
        <v>24</v>
      </c>
      <c r="E20" s="9">
        <f>C20+D20</f>
        <v>70</v>
      </c>
      <c r="F20" s="29"/>
    </row>
    <row r="21" spans="1:6" ht="23.25">
      <c r="B21" s="53"/>
      <c r="C21" s="19"/>
      <c r="D21" s="19"/>
      <c r="E21" s="9">
        <f>C21+D21</f>
        <v>0</v>
      </c>
      <c r="F21" s="27"/>
    </row>
    <row r="22" spans="1:6" ht="23.25">
      <c r="A22" s="3"/>
      <c r="B22" s="11" t="s">
        <v>21</v>
      </c>
      <c r="C22" s="3"/>
      <c r="D22" s="25"/>
      <c r="E22" s="24"/>
      <c r="F22" s="24"/>
    </row>
    <row r="23" spans="1:6" ht="23.25">
      <c r="A23" s="7"/>
      <c r="B23" s="53" t="s">
        <v>0</v>
      </c>
      <c r="C23" s="11" t="s">
        <v>1</v>
      </c>
      <c r="D23" s="11" t="s">
        <v>8</v>
      </c>
      <c r="E23" s="11" t="s">
        <v>9</v>
      </c>
      <c r="F23" s="11" t="s">
        <v>5</v>
      </c>
    </row>
    <row r="24" spans="1:6" ht="23.25">
      <c r="B24" s="53"/>
      <c r="C24" s="28"/>
      <c r="D24" s="28"/>
      <c r="E24" s="9">
        <f>C24+D24</f>
        <v>0</v>
      </c>
      <c r="F24" s="27"/>
    </row>
    <row r="25" spans="1:6" ht="23.25">
      <c r="B25" s="53"/>
      <c r="C25" s="19"/>
      <c r="D25" s="19"/>
      <c r="E25" s="9">
        <f>C25+D25</f>
        <v>0</v>
      </c>
      <c r="F25" s="27"/>
    </row>
    <row r="27" spans="1:6" ht="18.75" customHeight="1">
      <c r="B27" s="2" t="s">
        <v>62</v>
      </c>
    </row>
  </sheetData>
  <sortState xmlns:xlrd2="http://schemas.microsoft.com/office/spreadsheetml/2017/richdata2" ref="B8:F14">
    <sortCondition descending="1" ref="E8:E14"/>
  </sortState>
  <mergeCells count="3">
    <mergeCell ref="B5:D5"/>
    <mergeCell ref="B2:F2"/>
    <mergeCell ref="B4:H4"/>
  </mergeCells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17CE9-355E-45ED-9581-FBFCB641CBD8}">
  <dimension ref="C2:S35"/>
  <sheetViews>
    <sheetView tabSelected="1" topLeftCell="A13" workbookViewId="0">
      <selection activeCell="E35" sqref="E35"/>
    </sheetView>
  </sheetViews>
  <sheetFormatPr defaultRowHeight="14.25"/>
  <cols>
    <col min="3" max="3" width="32.25" customWidth="1"/>
    <col min="18" max="18" width="27" customWidth="1"/>
  </cols>
  <sheetData>
    <row r="2" spans="3:19" ht="44.25" customHeight="1">
      <c r="C2" s="82" t="s">
        <v>30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3:19" ht="25.5" customHeight="1">
      <c r="C3" s="70" t="s">
        <v>56</v>
      </c>
      <c r="D3" s="64"/>
      <c r="E3" s="64"/>
      <c r="F3" s="64"/>
      <c r="G3" s="64"/>
      <c r="H3" s="64"/>
      <c r="I3" s="64"/>
      <c r="J3" s="64"/>
    </row>
    <row r="4" spans="3:19" ht="23.25">
      <c r="C4" s="70" t="str">
        <f>DX_Challenge!B5</f>
        <v>Year to date April 29th</v>
      </c>
    </row>
    <row r="6" spans="3:19" ht="109.5">
      <c r="C6" s="42" t="s">
        <v>11</v>
      </c>
      <c r="D6" s="61" t="s">
        <v>19</v>
      </c>
      <c r="E6" s="12" t="s">
        <v>6</v>
      </c>
      <c r="F6" s="12" t="s">
        <v>17</v>
      </c>
      <c r="G6" s="12" t="s">
        <v>12</v>
      </c>
      <c r="H6" s="12" t="s">
        <v>58</v>
      </c>
      <c r="I6" s="12" t="s">
        <v>14</v>
      </c>
      <c r="J6" s="12"/>
      <c r="K6" s="58" t="s">
        <v>20</v>
      </c>
      <c r="L6" s="12" t="s">
        <v>29</v>
      </c>
      <c r="M6" s="12"/>
      <c r="N6" s="58" t="s">
        <v>21</v>
      </c>
      <c r="O6" s="12"/>
      <c r="P6" s="13"/>
      <c r="Q6" s="13"/>
      <c r="R6" s="11" t="s">
        <v>5</v>
      </c>
      <c r="S6" s="3"/>
    </row>
    <row r="7" spans="3:19" ht="23.25">
      <c r="C7" s="14"/>
      <c r="D7" s="62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6"/>
      <c r="Q7" s="17"/>
      <c r="R7" s="46"/>
      <c r="S7" s="7"/>
    </row>
    <row r="8" spans="3:19" ht="23.25">
      <c r="C8" s="14" t="s">
        <v>53</v>
      </c>
      <c r="D8" s="62"/>
      <c r="E8" s="15">
        <v>7</v>
      </c>
      <c r="F8" s="15">
        <v>13</v>
      </c>
      <c r="G8" s="15">
        <v>9</v>
      </c>
      <c r="H8" s="15">
        <v>2</v>
      </c>
      <c r="I8" s="15"/>
      <c r="J8" s="15"/>
      <c r="K8" s="15"/>
      <c r="L8" s="15">
        <v>1</v>
      </c>
      <c r="M8" s="15"/>
      <c r="N8" s="15"/>
      <c r="O8" s="15"/>
      <c r="P8" s="16"/>
      <c r="Q8" s="17"/>
      <c r="R8" s="46"/>
      <c r="S8" s="7"/>
    </row>
    <row r="9" spans="3:19" ht="23.25">
      <c r="C9" s="14" t="s">
        <v>54</v>
      </c>
      <c r="D9" s="62"/>
      <c r="E9" s="15"/>
      <c r="F9" s="15">
        <v>5</v>
      </c>
      <c r="G9" s="15"/>
      <c r="H9" s="15">
        <v>1</v>
      </c>
      <c r="I9" s="15"/>
      <c r="J9" s="15"/>
      <c r="K9" s="15"/>
      <c r="L9" s="15"/>
      <c r="M9" s="15"/>
      <c r="N9" s="15"/>
      <c r="O9" s="15"/>
      <c r="P9" s="16"/>
      <c r="Q9" s="17"/>
      <c r="R9" s="46"/>
      <c r="S9" s="7"/>
    </row>
    <row r="10" spans="3:19" ht="23.25">
      <c r="C10" s="14" t="s">
        <v>47</v>
      </c>
      <c r="D10" s="62"/>
      <c r="E10" s="15"/>
      <c r="F10" s="15"/>
      <c r="G10" s="15">
        <v>3</v>
      </c>
      <c r="H10" s="15"/>
      <c r="I10" s="15"/>
      <c r="J10" s="15"/>
      <c r="K10" s="15"/>
      <c r="L10" s="15"/>
      <c r="M10" s="15"/>
      <c r="N10" s="15"/>
      <c r="O10" s="15"/>
      <c r="P10" s="16"/>
      <c r="Q10" s="17"/>
      <c r="R10" s="46"/>
      <c r="S10" s="7"/>
    </row>
    <row r="11" spans="3:19" ht="23.25">
      <c r="C11" s="14" t="s">
        <v>40</v>
      </c>
      <c r="D11" s="62"/>
      <c r="E11" s="15">
        <v>8</v>
      </c>
      <c r="F11" s="15">
        <v>7</v>
      </c>
      <c r="G11" s="15">
        <v>11</v>
      </c>
      <c r="H11" s="15">
        <v>6</v>
      </c>
      <c r="I11" s="15"/>
      <c r="J11" s="15"/>
      <c r="K11" s="15"/>
      <c r="L11" s="15">
        <v>1</v>
      </c>
      <c r="M11" s="15"/>
      <c r="N11" s="15"/>
      <c r="O11" s="15"/>
      <c r="P11" s="16"/>
      <c r="Q11" s="17"/>
      <c r="R11" s="46"/>
      <c r="S11" s="7"/>
    </row>
    <row r="12" spans="3:19" ht="23.25">
      <c r="C12" s="14" t="s">
        <v>50</v>
      </c>
      <c r="D12" s="62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6"/>
      <c r="Q12" s="17"/>
      <c r="R12" s="59" t="s">
        <v>51</v>
      </c>
      <c r="S12" s="7"/>
    </row>
    <row r="13" spans="3:19" ht="23.25">
      <c r="C13" s="14" t="s">
        <v>37</v>
      </c>
      <c r="D13" s="62"/>
      <c r="E13" s="15">
        <v>31</v>
      </c>
      <c r="F13" s="15">
        <v>15</v>
      </c>
      <c r="G13" s="15">
        <v>7</v>
      </c>
      <c r="H13" s="15">
        <v>9</v>
      </c>
      <c r="I13" s="15">
        <v>2</v>
      </c>
      <c r="J13" s="15"/>
      <c r="K13" s="15"/>
      <c r="L13" s="15"/>
      <c r="M13" s="15"/>
      <c r="N13" s="15"/>
      <c r="O13" s="15"/>
      <c r="P13" s="16"/>
      <c r="Q13" s="17"/>
      <c r="R13" s="46"/>
      <c r="S13" s="7"/>
    </row>
    <row r="14" spans="3:19" ht="23.25">
      <c r="C14" s="14" t="s">
        <v>44</v>
      </c>
      <c r="D14" s="62"/>
      <c r="E14" s="15">
        <v>9</v>
      </c>
      <c r="F14" s="15"/>
      <c r="G14" s="15">
        <v>5</v>
      </c>
      <c r="H14" s="15"/>
      <c r="I14" s="15"/>
      <c r="J14" s="15"/>
      <c r="K14" s="15"/>
      <c r="L14" s="15">
        <v>1</v>
      </c>
      <c r="M14" s="15"/>
      <c r="N14" s="15"/>
      <c r="O14" s="15"/>
      <c r="P14" s="16"/>
      <c r="Q14" s="17"/>
      <c r="R14" s="46"/>
      <c r="S14" s="7"/>
    </row>
    <row r="15" spans="3:19" ht="23.25">
      <c r="C15" s="14" t="s">
        <v>34</v>
      </c>
      <c r="D15" s="62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6"/>
      <c r="Q15" s="17"/>
      <c r="R15" s="46"/>
      <c r="S15" s="7"/>
    </row>
    <row r="16" spans="3:19" ht="23.25">
      <c r="C16" s="14" t="s">
        <v>48</v>
      </c>
      <c r="D16" s="62"/>
      <c r="E16" s="15">
        <v>10</v>
      </c>
      <c r="F16" s="15">
        <v>15</v>
      </c>
      <c r="G16" s="15">
        <v>10</v>
      </c>
      <c r="H16" s="15">
        <v>5</v>
      </c>
      <c r="I16" s="15"/>
      <c r="J16" s="15"/>
      <c r="K16" s="15"/>
      <c r="L16" s="15">
        <v>1</v>
      </c>
      <c r="M16" s="15"/>
      <c r="N16" s="15"/>
      <c r="O16" s="15"/>
      <c r="P16" s="16"/>
      <c r="Q16" s="17"/>
      <c r="R16" s="46"/>
      <c r="S16" s="7"/>
    </row>
    <row r="17" spans="3:19" ht="23.25">
      <c r="C17" s="14" t="s">
        <v>42</v>
      </c>
      <c r="D17" s="62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6"/>
      <c r="Q17" s="17"/>
      <c r="R17" s="46"/>
      <c r="S17" s="7"/>
    </row>
    <row r="18" spans="3:19" ht="23.25">
      <c r="C18" s="14" t="s">
        <v>67</v>
      </c>
      <c r="D18" s="62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6"/>
      <c r="Q18" s="17"/>
      <c r="R18" s="46"/>
      <c r="S18" s="7"/>
    </row>
    <row r="19" spans="3:19" ht="23.25">
      <c r="C19" s="14" t="s">
        <v>38</v>
      </c>
      <c r="D19" s="62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6"/>
      <c r="Q19" s="17"/>
      <c r="R19" s="46"/>
      <c r="S19" s="7"/>
    </row>
    <row r="20" spans="3:19" ht="23.25">
      <c r="C20" s="14" t="s">
        <v>41</v>
      </c>
      <c r="D20" s="62"/>
      <c r="E20" s="15">
        <v>1</v>
      </c>
      <c r="F20" s="15">
        <v>3</v>
      </c>
      <c r="G20" s="15">
        <v>2</v>
      </c>
      <c r="H20" s="15"/>
      <c r="I20" s="15"/>
      <c r="J20" s="15"/>
      <c r="K20" s="15"/>
      <c r="L20" s="15"/>
      <c r="M20" s="15"/>
      <c r="N20" s="15"/>
      <c r="O20" s="15"/>
      <c r="P20" s="16"/>
      <c r="Q20" s="17"/>
      <c r="R20" s="46"/>
      <c r="S20" s="7"/>
    </row>
    <row r="21" spans="3:19" ht="23.25">
      <c r="C21" s="14" t="s">
        <v>55</v>
      </c>
      <c r="D21" s="62"/>
      <c r="E21" s="15"/>
      <c r="F21" s="15"/>
      <c r="G21" s="15">
        <v>1</v>
      </c>
      <c r="H21" s="15"/>
      <c r="I21" s="15"/>
      <c r="J21" s="15"/>
      <c r="K21" s="15"/>
      <c r="L21" s="15"/>
      <c r="M21" s="15"/>
      <c r="N21" s="15"/>
      <c r="O21" s="15"/>
      <c r="P21" s="16"/>
      <c r="Q21" s="17"/>
      <c r="R21" s="46"/>
      <c r="S21" s="7"/>
    </row>
    <row r="22" spans="3:19" ht="23.25">
      <c r="C22" s="14" t="s">
        <v>35</v>
      </c>
      <c r="D22" s="62"/>
      <c r="E22" s="15">
        <v>22</v>
      </c>
      <c r="F22" s="15">
        <v>19</v>
      </c>
      <c r="G22" s="15">
        <v>10</v>
      </c>
      <c r="H22" s="15">
        <v>5</v>
      </c>
      <c r="I22" s="15">
        <v>8</v>
      </c>
      <c r="J22" s="15"/>
      <c r="K22" s="15"/>
      <c r="L22" s="15">
        <v>2</v>
      </c>
      <c r="M22" s="15"/>
      <c r="N22" s="15"/>
      <c r="O22" s="15"/>
      <c r="P22" s="16"/>
      <c r="Q22" s="17"/>
      <c r="R22" s="46"/>
      <c r="S22" s="7"/>
    </row>
    <row r="23" spans="3:19" ht="23.25">
      <c r="C23" s="14" t="s">
        <v>39</v>
      </c>
      <c r="D23" s="62"/>
      <c r="E23" s="15"/>
      <c r="F23" s="15">
        <v>0</v>
      </c>
      <c r="G23" s="15"/>
      <c r="H23" s="15"/>
      <c r="I23" s="15"/>
      <c r="J23" s="15"/>
      <c r="K23" s="15"/>
      <c r="L23" s="15"/>
      <c r="M23" s="15"/>
      <c r="N23" s="15"/>
      <c r="O23" s="15"/>
      <c r="P23" s="16"/>
      <c r="Q23" s="17"/>
      <c r="R23" s="46"/>
      <c r="S23" s="7"/>
    </row>
    <row r="24" spans="3:19" ht="23.25">
      <c r="C24" s="14" t="s">
        <v>52</v>
      </c>
      <c r="D24" s="62"/>
      <c r="E24" s="15">
        <v>5</v>
      </c>
      <c r="F24" s="15">
        <v>8</v>
      </c>
      <c r="G24" s="15">
        <v>6</v>
      </c>
      <c r="H24" s="15">
        <v>5</v>
      </c>
      <c r="I24" s="15"/>
      <c r="J24" s="15"/>
      <c r="K24" s="15"/>
      <c r="L24" s="15"/>
      <c r="M24" s="15"/>
      <c r="N24" s="15"/>
      <c r="O24" s="15"/>
      <c r="P24" s="16"/>
      <c r="Q24" s="17"/>
      <c r="R24" s="46"/>
      <c r="S24" s="7"/>
    </row>
    <row r="25" spans="3:19" ht="23.25">
      <c r="C25" s="14" t="s">
        <v>46</v>
      </c>
      <c r="D25" s="62"/>
      <c r="E25" s="15">
        <v>23</v>
      </c>
      <c r="F25" s="15">
        <v>26</v>
      </c>
      <c r="G25" s="15">
        <v>9</v>
      </c>
      <c r="H25" s="15">
        <v>5</v>
      </c>
      <c r="I25" s="15">
        <v>8</v>
      </c>
      <c r="J25" s="15"/>
      <c r="K25" s="15"/>
      <c r="L25" s="15">
        <v>5</v>
      </c>
      <c r="M25" s="15"/>
      <c r="N25" s="15"/>
      <c r="O25" s="15"/>
      <c r="P25" s="16"/>
      <c r="Q25" s="17"/>
      <c r="R25" s="46"/>
      <c r="S25" s="7"/>
    </row>
    <row r="26" spans="3:19" ht="23.25">
      <c r="C26" s="14" t="s">
        <v>43</v>
      </c>
      <c r="D26" s="62"/>
      <c r="E26" s="15">
        <v>11</v>
      </c>
      <c r="F26" s="15">
        <v>11</v>
      </c>
      <c r="G26" s="15">
        <v>9</v>
      </c>
      <c r="H26" s="15"/>
      <c r="I26" s="15">
        <v>2</v>
      </c>
      <c r="J26" s="15"/>
      <c r="K26" s="15"/>
      <c r="L26" s="15"/>
      <c r="M26" s="15"/>
      <c r="N26" s="15"/>
      <c r="O26" s="15"/>
      <c r="P26" s="16"/>
      <c r="Q26" s="17"/>
      <c r="R26" s="46"/>
      <c r="S26" s="7"/>
    </row>
    <row r="27" spans="3:19" ht="23.25">
      <c r="C27" s="14" t="s">
        <v>36</v>
      </c>
      <c r="D27" s="62"/>
      <c r="E27" s="15">
        <v>8</v>
      </c>
      <c r="F27" s="15">
        <v>10</v>
      </c>
      <c r="G27" s="15">
        <v>7</v>
      </c>
      <c r="H27" s="15"/>
      <c r="I27" s="15"/>
      <c r="J27" s="15"/>
      <c r="K27" s="15"/>
      <c r="L27" s="15"/>
      <c r="M27" s="15"/>
      <c r="N27" s="15"/>
      <c r="O27" s="15"/>
      <c r="P27" s="16"/>
      <c r="Q27" s="17"/>
      <c r="R27" s="46"/>
      <c r="S27" s="7"/>
    </row>
    <row r="28" spans="3:19" ht="23.25">
      <c r="C28" s="14" t="s">
        <v>49</v>
      </c>
      <c r="D28" s="62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6"/>
      <c r="Q28" s="17"/>
      <c r="R28" s="46"/>
      <c r="S28" s="7"/>
    </row>
    <row r="29" spans="3:19" ht="23.25">
      <c r="C29" s="14" t="s">
        <v>45</v>
      </c>
      <c r="D29" s="62"/>
      <c r="E29" s="15">
        <v>2</v>
      </c>
      <c r="F29" s="15">
        <v>5</v>
      </c>
      <c r="G29" s="15">
        <v>5</v>
      </c>
      <c r="H29" s="15"/>
      <c r="I29" s="15"/>
      <c r="J29" s="15"/>
      <c r="K29" s="15"/>
      <c r="L29" s="15"/>
      <c r="M29" s="15"/>
      <c r="N29" s="15"/>
      <c r="O29" s="15"/>
      <c r="P29" s="16"/>
      <c r="Q29" s="17"/>
      <c r="R29" s="46"/>
      <c r="S29" s="7"/>
    </row>
    <row r="30" spans="3:19" ht="23.25">
      <c r="C30" s="14" t="s">
        <v>68</v>
      </c>
      <c r="D30" s="62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6"/>
      <c r="Q30" s="17"/>
      <c r="R30" s="46"/>
      <c r="S30" s="7"/>
    </row>
    <row r="31" spans="3:19" ht="23.25">
      <c r="C31" s="48" t="s">
        <v>7</v>
      </c>
      <c r="D31" s="63"/>
      <c r="E31" s="20">
        <f>SUM(E7:E30)</f>
        <v>137</v>
      </c>
      <c r="F31" s="20">
        <f t="shared" ref="F31:Q31" si="0">SUM(F7:F30)</f>
        <v>137</v>
      </c>
      <c r="G31" s="20">
        <f t="shared" si="0"/>
        <v>94</v>
      </c>
      <c r="H31" s="20">
        <f t="shared" si="0"/>
        <v>38</v>
      </c>
      <c r="I31" s="20">
        <f t="shared" si="0"/>
        <v>20</v>
      </c>
      <c r="J31" s="20">
        <f t="shared" si="0"/>
        <v>0</v>
      </c>
      <c r="K31" s="20"/>
      <c r="L31" s="20">
        <f t="shared" si="0"/>
        <v>11</v>
      </c>
      <c r="M31" s="20">
        <f t="shared" si="0"/>
        <v>0</v>
      </c>
      <c r="N31" s="20"/>
      <c r="O31" s="20">
        <f t="shared" si="0"/>
        <v>0</v>
      </c>
      <c r="P31" s="20">
        <f t="shared" si="0"/>
        <v>0</v>
      </c>
      <c r="Q31" s="20">
        <f t="shared" si="0"/>
        <v>0</v>
      </c>
      <c r="R31" s="46"/>
      <c r="S31" s="7"/>
    </row>
    <row r="32" spans="3:19" ht="15">
      <c r="C32" s="56" t="s">
        <v>25</v>
      </c>
    </row>
    <row r="33" spans="3:17" ht="18">
      <c r="C33" s="77" t="s">
        <v>66</v>
      </c>
    </row>
    <row r="35" spans="3:17" ht="27">
      <c r="C35" s="86" t="s">
        <v>69</v>
      </c>
      <c r="D35" s="21"/>
      <c r="E35" s="47"/>
      <c r="F35" s="47"/>
      <c r="G35" s="21"/>
      <c r="H35" s="21"/>
      <c r="I35" s="21"/>
      <c r="J35" s="21"/>
      <c r="K35" s="21"/>
      <c r="L35" s="21"/>
      <c r="M35" s="21"/>
      <c r="N35" s="21"/>
      <c r="O35" s="21"/>
      <c r="P35" s="23"/>
      <c r="Q35" s="22"/>
    </row>
  </sheetData>
  <mergeCells count="1">
    <mergeCell ref="C2:P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831BF-2B11-446E-97A0-0C92A4004ECE}">
  <dimension ref="A1:J17"/>
  <sheetViews>
    <sheetView workbookViewId="0">
      <selection activeCell="B16" sqref="B16"/>
    </sheetView>
  </sheetViews>
  <sheetFormatPr defaultRowHeight="23.25" customHeight="1"/>
  <cols>
    <col min="1" max="1" width="9.375" customWidth="1"/>
    <col min="2" max="2" width="14" customWidth="1"/>
    <col min="3" max="3" width="13" customWidth="1"/>
    <col min="4" max="4" width="19.25" style="2" customWidth="1"/>
    <col min="5" max="5" width="14.75" style="2" customWidth="1"/>
    <col min="6" max="6" width="15.75" style="2" customWidth="1"/>
    <col min="7" max="7" width="12.625" style="2" customWidth="1"/>
    <col min="8" max="8" width="14.75" customWidth="1"/>
    <col min="9" max="9" width="13.625" customWidth="1"/>
    <col min="10" max="10" width="16.875" customWidth="1"/>
    <col min="11" max="1022" width="9.375" customWidth="1"/>
    <col min="1023" max="1023" width="9" customWidth="1"/>
  </cols>
  <sheetData>
    <row r="1" spans="1:10" ht="14.25"/>
    <row r="2" spans="1:10" ht="50.25" customHeight="1">
      <c r="B2" s="82" t="s">
        <v>60</v>
      </c>
      <c r="C2" s="82"/>
      <c r="D2" s="82"/>
      <c r="E2" s="82"/>
      <c r="F2" s="82"/>
      <c r="G2" s="82"/>
      <c r="H2" s="82"/>
      <c r="I2" s="82"/>
      <c r="J2" s="82"/>
    </row>
    <row r="3" spans="1:10" ht="14.25"/>
    <row r="4" spans="1:10" ht="48.75" customHeight="1">
      <c r="A4" s="30"/>
      <c r="B4" s="84" t="s">
        <v>65</v>
      </c>
      <c r="C4" s="84"/>
      <c r="D4" s="84"/>
      <c r="E4" s="84"/>
      <c r="F4" s="84"/>
      <c r="G4" s="84"/>
      <c r="H4" s="84"/>
      <c r="I4" s="84"/>
      <c r="J4" s="84"/>
    </row>
    <row r="5" spans="1:10" ht="26.25" customHeight="1">
      <c r="B5" s="81" t="str">
        <f>DX_Challenge!B5</f>
        <v>Year to date April 29th</v>
      </c>
      <c r="C5" s="81"/>
      <c r="D5" s="81"/>
      <c r="E5" s="81"/>
      <c r="F5" s="81"/>
      <c r="G5" s="81"/>
      <c r="H5" s="60"/>
      <c r="I5" s="60"/>
      <c r="J5" s="60"/>
    </row>
    <row r="6" spans="1:10" ht="14.25"/>
    <row r="7" spans="1:10">
      <c r="A7" s="3"/>
      <c r="B7" s="52" t="s">
        <v>0</v>
      </c>
      <c r="C7" s="50" t="s">
        <v>1</v>
      </c>
      <c r="D7" s="4" t="s">
        <v>33</v>
      </c>
      <c r="E7" s="4" t="s">
        <v>2</v>
      </c>
      <c r="F7" s="4" t="s">
        <v>3</v>
      </c>
      <c r="G7" s="5" t="s">
        <v>4</v>
      </c>
      <c r="H7" s="6" t="s">
        <v>7</v>
      </c>
      <c r="I7" s="3"/>
    </row>
    <row r="8" spans="1:10">
      <c r="A8" s="3"/>
      <c r="B8" s="53" t="s">
        <v>15</v>
      </c>
      <c r="C8" s="51">
        <v>19</v>
      </c>
      <c r="D8" s="49">
        <v>15</v>
      </c>
      <c r="E8" s="49">
        <v>0</v>
      </c>
      <c r="F8" s="49">
        <v>2</v>
      </c>
      <c r="G8" s="49">
        <v>86</v>
      </c>
      <c r="H8" s="49">
        <f>SUM(C8:G8)</f>
        <v>122</v>
      </c>
      <c r="I8" s="7"/>
    </row>
    <row r="9" spans="1:10">
      <c r="A9" s="3"/>
      <c r="B9" s="53" t="s">
        <v>13</v>
      </c>
      <c r="C9" s="72">
        <v>20</v>
      </c>
      <c r="D9" s="72">
        <v>4</v>
      </c>
      <c r="E9" s="72">
        <v>0</v>
      </c>
      <c r="F9" s="72">
        <v>2</v>
      </c>
      <c r="G9" s="72">
        <v>53</v>
      </c>
      <c r="H9" s="49">
        <f>C9+D9+E9+F9+G9</f>
        <v>79</v>
      </c>
      <c r="I9" s="7"/>
    </row>
    <row r="10" spans="1:10">
      <c r="A10" s="3"/>
      <c r="B10" s="53" t="s">
        <v>12</v>
      </c>
      <c r="C10" s="51">
        <v>25</v>
      </c>
      <c r="D10" s="49">
        <v>2</v>
      </c>
      <c r="E10" s="49">
        <v>1</v>
      </c>
      <c r="F10" s="49">
        <v>1</v>
      </c>
      <c r="G10" s="49">
        <v>42</v>
      </c>
      <c r="H10" s="49">
        <f>C10+D10+E10+F10+G10</f>
        <v>71</v>
      </c>
      <c r="I10" s="7"/>
    </row>
    <row r="11" spans="1:10">
      <c r="A11" s="3"/>
      <c r="B11" s="53" t="s">
        <v>29</v>
      </c>
      <c r="C11" s="51">
        <v>11</v>
      </c>
      <c r="D11" s="49">
        <v>3</v>
      </c>
      <c r="E11" s="49">
        <v>0</v>
      </c>
      <c r="F11" s="49">
        <v>0</v>
      </c>
      <c r="G11" s="49">
        <v>18</v>
      </c>
      <c r="H11" s="49">
        <f>C11+D11+E11+F11+G11</f>
        <v>32</v>
      </c>
      <c r="I11" s="7"/>
    </row>
    <row r="12" spans="1:10">
      <c r="A12" s="3"/>
      <c r="B12" s="53"/>
      <c r="C12" s="51"/>
      <c r="D12" s="49"/>
      <c r="E12" s="49"/>
      <c r="F12" s="49"/>
      <c r="G12" s="49"/>
      <c r="H12" s="49">
        <f>C12+D12+E12+F12+G12</f>
        <v>0</v>
      </c>
      <c r="I12" s="7"/>
    </row>
    <row r="13" spans="1:10">
      <c r="A13" s="3"/>
      <c r="B13" s="7"/>
      <c r="C13" s="8"/>
      <c r="D13" s="8"/>
      <c r="E13" s="8"/>
      <c r="F13" s="8"/>
      <c r="G13" s="8"/>
      <c r="I13" s="3"/>
    </row>
    <row r="14" spans="1:10" ht="17.25" customHeight="1">
      <c r="B14" s="85" t="s">
        <v>18</v>
      </c>
      <c r="C14" s="85"/>
      <c r="D14" s="85"/>
      <c r="E14" s="85"/>
      <c r="F14" s="85"/>
      <c r="G14" s="85"/>
      <c r="H14" s="85"/>
      <c r="I14" s="85"/>
      <c r="J14" s="85"/>
    </row>
    <row r="15" spans="1:10" ht="21" customHeight="1">
      <c r="C15" s="1"/>
    </row>
    <row r="16" spans="1:10" ht="24" customHeight="1">
      <c r="B16" t="s">
        <v>62</v>
      </c>
      <c r="C16" s="1"/>
      <c r="D16" s="10"/>
      <c r="E16" s="10"/>
      <c r="F16" s="10"/>
      <c r="G16" s="10"/>
    </row>
    <row r="17" spans="3:7" ht="23.25" customHeight="1">
      <c r="C17" s="1"/>
      <c r="D17" s="10"/>
      <c r="E17" s="10"/>
      <c r="F17" s="10"/>
      <c r="G17" s="10"/>
    </row>
  </sheetData>
  <sortState xmlns:xlrd2="http://schemas.microsoft.com/office/spreadsheetml/2017/richdata2" ref="B8:H12">
    <sortCondition descending="1" ref="H8:H12"/>
  </sortState>
  <mergeCells count="4">
    <mergeCell ref="B4:J4"/>
    <mergeCell ref="B14:J14"/>
    <mergeCell ref="B5:G5"/>
    <mergeCell ref="B2:J2"/>
  </mergeCells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DX_Challenge</vt:lpstr>
      <vt:lpstr>HF Zone Challenge</vt:lpstr>
      <vt:lpstr>HF-Marathon</vt:lpstr>
      <vt:lpstr>DXpedition Challenge</vt:lpstr>
      <vt:lpstr>6m_chall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Lawson</dc:creator>
  <cp:lastModifiedBy>Bob Lawson</cp:lastModifiedBy>
  <dcterms:created xsi:type="dcterms:W3CDTF">2024-10-25T16:15:36Z</dcterms:created>
  <dcterms:modified xsi:type="dcterms:W3CDTF">2025-04-24T00:19:24Z</dcterms:modified>
</cp:coreProperties>
</file>