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ans_000\OneDrive\Documents\Seminars 2016\Generating Revenue\"/>
    </mc:Choice>
  </mc:AlternateContent>
  <bookViews>
    <workbookView xWindow="0" yWindow="0" windowWidth="20490" windowHeight="7155" activeTab="2"/>
  </bookViews>
  <sheets>
    <sheet name="Overview" sheetId="3" r:id="rId1"/>
    <sheet name="Monthly Cash Flow" sheetId="1" r:id="rId2"/>
    <sheet name="Business Cash Flow" sheetId="5" r:id="rId3"/>
    <sheet name="Snapshot-Calc" sheetId="4" r:id="rId4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5" l="1"/>
  <c r="P37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37" i="5"/>
  <c r="O39" i="5"/>
  <c r="N37" i="5"/>
  <c r="N39" i="5"/>
  <c r="M37" i="5"/>
  <c r="M39" i="5"/>
  <c r="L37" i="5"/>
  <c r="L39" i="5"/>
  <c r="K37" i="5"/>
  <c r="K39" i="5"/>
  <c r="J37" i="5"/>
  <c r="J39" i="5"/>
  <c r="I37" i="5"/>
  <c r="I39" i="5"/>
  <c r="H37" i="5"/>
  <c r="H39" i="5"/>
  <c r="G37" i="5"/>
  <c r="G39" i="5"/>
  <c r="F37" i="5"/>
  <c r="F39" i="5"/>
  <c r="E37" i="5"/>
  <c r="E39" i="5"/>
  <c r="D37" i="5"/>
  <c r="D39" i="5"/>
  <c r="C39" i="5"/>
  <c r="C37" i="5"/>
  <c r="P13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N8" i="5"/>
  <c r="N9" i="5"/>
  <c r="N11" i="5"/>
  <c r="M8" i="5"/>
  <c r="M9" i="5"/>
  <c r="M11" i="5"/>
  <c r="L8" i="5"/>
  <c r="L9" i="5"/>
  <c r="L11" i="5"/>
  <c r="K8" i="5"/>
  <c r="K9" i="5"/>
  <c r="K11" i="5"/>
  <c r="J8" i="5"/>
  <c r="J9" i="5"/>
  <c r="J11" i="5"/>
  <c r="I8" i="5"/>
  <c r="I9" i="5"/>
  <c r="I11" i="5"/>
  <c r="H8" i="5"/>
  <c r="H9" i="5"/>
  <c r="H11" i="5"/>
  <c r="G8" i="5"/>
  <c r="G9" i="5"/>
  <c r="G11" i="5"/>
  <c r="F8" i="5"/>
  <c r="F9" i="5"/>
  <c r="F11" i="5"/>
  <c r="E8" i="5"/>
  <c r="E9" i="5"/>
  <c r="E11" i="5"/>
  <c r="D8" i="5"/>
  <c r="D9" i="5"/>
  <c r="D11" i="5"/>
  <c r="C8" i="5"/>
  <c r="C9" i="5"/>
  <c r="C11" i="5"/>
  <c r="O8" i="5"/>
  <c r="O6" i="5"/>
  <c r="P8" i="5"/>
  <c r="O11" i="5"/>
  <c r="P11" i="5"/>
  <c r="C5" i="1"/>
  <c r="C10" i="4"/>
  <c r="B10" i="4"/>
  <c r="N12" i="4"/>
  <c r="N11" i="4"/>
  <c r="N10" i="4"/>
  <c r="N9" i="4"/>
  <c r="N6" i="4"/>
  <c r="N5" i="4"/>
  <c r="N4" i="4"/>
  <c r="N3" i="4"/>
  <c r="G5" i="4"/>
  <c r="G4" i="4"/>
  <c r="G3" i="4"/>
  <c r="G2" i="4"/>
  <c r="F5" i="4"/>
  <c r="F4" i="4"/>
  <c r="F2" i="4"/>
  <c r="F3" i="4"/>
  <c r="C6" i="4"/>
  <c r="B6" i="4"/>
  <c r="G6" i="4"/>
  <c r="F6" i="4"/>
  <c r="N8" i="1"/>
  <c r="N11" i="1"/>
  <c r="N6" i="1"/>
  <c r="N78" i="1"/>
  <c r="K8" i="1"/>
  <c r="K11" i="1"/>
  <c r="K6" i="1"/>
  <c r="K78" i="1"/>
  <c r="J8" i="1"/>
  <c r="J11" i="1"/>
  <c r="J6" i="1"/>
  <c r="J78" i="1"/>
  <c r="G8" i="1"/>
  <c r="G11" i="1"/>
  <c r="G6" i="1"/>
  <c r="G78" i="1"/>
  <c r="N77" i="1"/>
  <c r="K77" i="1"/>
  <c r="J77" i="1"/>
  <c r="G77" i="1"/>
  <c r="C8" i="1"/>
  <c r="C11" i="1"/>
  <c r="C6" i="1"/>
  <c r="C78" i="1"/>
  <c r="C77" i="1"/>
  <c r="O41" i="1"/>
  <c r="O40" i="1"/>
  <c r="O39" i="1"/>
  <c r="O38" i="1"/>
  <c r="O37" i="1"/>
  <c r="N49" i="1"/>
  <c r="N72" i="1"/>
  <c r="M49" i="1"/>
  <c r="L49" i="1"/>
  <c r="K49" i="1"/>
  <c r="K63" i="1"/>
  <c r="K65" i="1"/>
  <c r="K67" i="1"/>
  <c r="J49" i="1"/>
  <c r="J72" i="1"/>
  <c r="I49" i="1"/>
  <c r="H49" i="1"/>
  <c r="G49" i="1"/>
  <c r="G63" i="1"/>
  <c r="G65" i="1"/>
  <c r="G67" i="1"/>
  <c r="F49" i="1"/>
  <c r="F8" i="1"/>
  <c r="F11" i="1"/>
  <c r="F6" i="1"/>
  <c r="F72" i="1"/>
  <c r="E49" i="1"/>
  <c r="D49" i="1"/>
  <c r="C49" i="1"/>
  <c r="C72" i="1"/>
  <c r="N63" i="1"/>
  <c r="N65" i="1"/>
  <c r="N25" i="1"/>
  <c r="I63" i="1"/>
  <c r="I65" i="1"/>
  <c r="N70" i="1"/>
  <c r="M63" i="1"/>
  <c r="M65" i="1"/>
  <c r="L63" i="1"/>
  <c r="L65" i="1"/>
  <c r="K70" i="1"/>
  <c r="J63" i="1"/>
  <c r="J70" i="1"/>
  <c r="H63" i="1"/>
  <c r="H65" i="1"/>
  <c r="G70" i="1"/>
  <c r="F63" i="1"/>
  <c r="F70" i="1"/>
  <c r="E63" i="1"/>
  <c r="D63" i="1"/>
  <c r="C63" i="1"/>
  <c r="O64" i="1"/>
  <c r="O62" i="1"/>
  <c r="O61" i="1"/>
  <c r="O60" i="1"/>
  <c r="O59" i="1"/>
  <c r="O58" i="1"/>
  <c r="O57" i="1"/>
  <c r="O56" i="1"/>
  <c r="O55" i="1"/>
  <c r="O54" i="1"/>
  <c r="O53" i="1"/>
  <c r="O52" i="1"/>
  <c r="O51" i="1"/>
  <c r="O48" i="1"/>
  <c r="O47" i="1"/>
  <c r="O46" i="1"/>
  <c r="O45" i="1"/>
  <c r="O44" i="1"/>
  <c r="O43" i="1"/>
  <c r="O42" i="1"/>
  <c r="O36" i="1"/>
  <c r="O35" i="1"/>
  <c r="O34" i="1"/>
  <c r="O33" i="1"/>
  <c r="O32" i="1"/>
  <c r="O31" i="1"/>
  <c r="O30" i="1"/>
  <c r="O29" i="1"/>
  <c r="O28" i="1"/>
  <c r="J18" i="1"/>
  <c r="N75" i="1"/>
  <c r="M11" i="1"/>
  <c r="M8" i="1"/>
  <c r="M6" i="1"/>
  <c r="M75" i="1"/>
  <c r="L11" i="1"/>
  <c r="L8" i="1"/>
  <c r="L6" i="1"/>
  <c r="L75" i="1"/>
  <c r="K75" i="1"/>
  <c r="J75" i="1"/>
  <c r="I11" i="1"/>
  <c r="H11" i="1"/>
  <c r="G75" i="1"/>
  <c r="F75" i="1"/>
  <c r="E11" i="1"/>
  <c r="D11" i="1"/>
  <c r="C75" i="1"/>
  <c r="N74" i="1"/>
  <c r="M74" i="1"/>
  <c r="L74" i="1"/>
  <c r="K17" i="1"/>
  <c r="J74" i="1"/>
  <c r="I8" i="1"/>
  <c r="I6" i="1"/>
  <c r="H8" i="1"/>
  <c r="F74" i="1"/>
  <c r="E8" i="1"/>
  <c r="E6" i="1"/>
  <c r="D8" i="1"/>
  <c r="D6" i="1"/>
  <c r="N17" i="1"/>
  <c r="M18" i="1"/>
  <c r="L78" i="1"/>
  <c r="J17" i="1"/>
  <c r="F17" i="1"/>
  <c r="O3" i="1"/>
  <c r="D78" i="1"/>
  <c r="D77" i="1"/>
  <c r="D72" i="1"/>
  <c r="H6" i="1"/>
  <c r="H74" i="1"/>
  <c r="I18" i="1"/>
  <c r="I78" i="1"/>
  <c r="I77" i="1"/>
  <c r="I72" i="1"/>
  <c r="E75" i="1"/>
  <c r="I75" i="1"/>
  <c r="C65" i="1"/>
  <c r="C69" i="1"/>
  <c r="L25" i="1"/>
  <c r="L71" i="1"/>
  <c r="D75" i="1"/>
  <c r="H75" i="1"/>
  <c r="E18" i="1"/>
  <c r="E19" i="1"/>
  <c r="E78" i="1"/>
  <c r="E77" i="1"/>
  <c r="E72" i="1"/>
  <c r="I67" i="1"/>
  <c r="H25" i="1"/>
  <c r="H71" i="1"/>
  <c r="E65" i="1"/>
  <c r="E69" i="1"/>
  <c r="I70" i="1"/>
  <c r="M71" i="1"/>
  <c r="M67" i="1"/>
  <c r="H69" i="1"/>
  <c r="D70" i="1"/>
  <c r="L70" i="1"/>
  <c r="L72" i="1"/>
  <c r="F78" i="1"/>
  <c r="I69" i="1"/>
  <c r="E70" i="1"/>
  <c r="M70" i="1"/>
  <c r="I71" i="1"/>
  <c r="M72" i="1"/>
  <c r="I74" i="1"/>
  <c r="F18" i="1"/>
  <c r="D65" i="1"/>
  <c r="L69" i="1"/>
  <c r="H70" i="1"/>
  <c r="D74" i="1"/>
  <c r="F77" i="1"/>
  <c r="J65" i="1"/>
  <c r="J25" i="1"/>
  <c r="M69" i="1"/>
  <c r="E74" i="1"/>
  <c r="N18" i="1"/>
  <c r="F65" i="1"/>
  <c r="F25" i="1"/>
  <c r="O49" i="1"/>
  <c r="C74" i="1"/>
  <c r="J69" i="1"/>
  <c r="N69" i="1"/>
  <c r="N71" i="1"/>
  <c r="L77" i="1"/>
  <c r="O63" i="1"/>
  <c r="C70" i="1"/>
  <c r="G69" i="1"/>
  <c r="K69" i="1"/>
  <c r="G71" i="1"/>
  <c r="K71" i="1"/>
  <c r="G72" i="1"/>
  <c r="K72" i="1"/>
  <c r="G74" i="1"/>
  <c r="K74" i="1"/>
  <c r="M77" i="1"/>
  <c r="M78" i="1"/>
  <c r="C67" i="1"/>
  <c r="K25" i="1"/>
  <c r="G25" i="1"/>
  <c r="H17" i="1"/>
  <c r="H18" i="1"/>
  <c r="H24" i="1"/>
  <c r="H67" i="1"/>
  <c r="H66" i="1"/>
  <c r="H3" i="1"/>
  <c r="I5" i="1"/>
  <c r="M22" i="1"/>
  <c r="M23" i="1"/>
  <c r="M21" i="1"/>
  <c r="M20" i="1"/>
  <c r="N21" i="1"/>
  <c r="N19" i="1"/>
  <c r="N22" i="1"/>
  <c r="N20" i="1"/>
  <c r="N23" i="1"/>
  <c r="D67" i="1"/>
  <c r="D66" i="1"/>
  <c r="D3" i="1"/>
  <c r="E5" i="1"/>
  <c r="D18" i="1"/>
  <c r="D17" i="1"/>
  <c r="D24" i="1"/>
  <c r="I22" i="1"/>
  <c r="I20" i="1"/>
  <c r="I21" i="1"/>
  <c r="I23" i="1"/>
  <c r="E20" i="1"/>
  <c r="O6" i="1"/>
  <c r="C18" i="1"/>
  <c r="G66" i="1"/>
  <c r="G3" i="1"/>
  <c r="H5" i="1"/>
  <c r="G18" i="1"/>
  <c r="K66" i="1"/>
  <c r="K3" i="1"/>
  <c r="L5" i="1"/>
  <c r="K18" i="1"/>
  <c r="K24" i="1"/>
  <c r="C17" i="1"/>
  <c r="C24" i="1"/>
  <c r="F21" i="1"/>
  <c r="F23" i="1"/>
  <c r="F19" i="1"/>
  <c r="F22" i="1"/>
  <c r="F20" i="1"/>
  <c r="I19" i="1"/>
  <c r="L67" i="1"/>
  <c r="L66" i="1"/>
  <c r="L3" i="1"/>
  <c r="M5" i="1"/>
  <c r="L18" i="1"/>
  <c r="L17" i="1"/>
  <c r="L24" i="1"/>
  <c r="G17" i="1"/>
  <c r="G24" i="1"/>
  <c r="J21" i="1"/>
  <c r="J23" i="1"/>
  <c r="J20" i="1"/>
  <c r="J19" i="1"/>
  <c r="J22" i="1"/>
  <c r="M19" i="1"/>
  <c r="E17" i="1"/>
  <c r="I17" i="1"/>
  <c r="I24" i="1"/>
  <c r="M17" i="1"/>
  <c r="M24" i="1"/>
  <c r="F24" i="1"/>
  <c r="J24" i="1"/>
  <c r="N24" i="1"/>
  <c r="E25" i="1"/>
  <c r="I25" i="1"/>
  <c r="M25" i="1"/>
  <c r="F66" i="1"/>
  <c r="F3" i="1"/>
  <c r="G5" i="1"/>
  <c r="N66" i="1"/>
  <c r="N3" i="1"/>
  <c r="F67" i="1"/>
  <c r="J67" i="1"/>
  <c r="N67" i="1"/>
  <c r="E66" i="1"/>
  <c r="E3" i="1"/>
  <c r="F5" i="1"/>
  <c r="I66" i="1"/>
  <c r="I3" i="1"/>
  <c r="J5" i="1"/>
  <c r="M66" i="1"/>
  <c r="M3" i="1"/>
  <c r="N5" i="1"/>
  <c r="O65" i="1"/>
  <c r="O72" i="1"/>
  <c r="O71" i="1"/>
  <c r="E21" i="1"/>
  <c r="O75" i="1"/>
  <c r="O74" i="1"/>
  <c r="O78" i="1"/>
  <c r="O77" i="1"/>
  <c r="E23" i="1"/>
  <c r="C25" i="1"/>
  <c r="C71" i="1"/>
  <c r="J71" i="1"/>
  <c r="F69" i="1"/>
  <c r="D25" i="1"/>
  <c r="D71" i="1"/>
  <c r="E71" i="1"/>
  <c r="E67" i="1"/>
  <c r="E24" i="1"/>
  <c r="J66" i="1"/>
  <c r="J3" i="1"/>
  <c r="K5" i="1"/>
  <c r="E22" i="1"/>
  <c r="O70" i="1"/>
  <c r="O69" i="1"/>
  <c r="F71" i="1"/>
  <c r="H78" i="1"/>
  <c r="H77" i="1"/>
  <c r="H72" i="1"/>
  <c r="D69" i="1"/>
  <c r="L23" i="1"/>
  <c r="L19" i="1"/>
  <c r="L22" i="1"/>
  <c r="L21" i="1"/>
  <c r="L20" i="1"/>
  <c r="C66" i="1"/>
  <c r="C3" i="1"/>
  <c r="D5" i="1"/>
  <c r="C20" i="1"/>
  <c r="C22" i="1"/>
  <c r="C23" i="1"/>
  <c r="C19" i="1"/>
  <c r="C21" i="1"/>
  <c r="D23" i="1"/>
  <c r="D19" i="1"/>
  <c r="D21" i="1"/>
  <c r="D22" i="1"/>
  <c r="D20" i="1"/>
  <c r="K20" i="1"/>
  <c r="K22" i="1"/>
  <c r="K23" i="1"/>
  <c r="K19" i="1"/>
  <c r="K21" i="1"/>
  <c r="G20" i="1"/>
  <c r="G23" i="1"/>
  <c r="G19" i="1"/>
  <c r="G22" i="1"/>
  <c r="G21" i="1"/>
  <c r="O18" i="1"/>
  <c r="O17" i="1"/>
  <c r="H23" i="1"/>
  <c r="H19" i="1"/>
  <c r="H21" i="1"/>
  <c r="H22" i="1"/>
  <c r="H20" i="1"/>
  <c r="O67" i="1"/>
  <c r="O25" i="1"/>
  <c r="O20" i="1"/>
  <c r="O23" i="1"/>
  <c r="O19" i="1"/>
  <c r="O22" i="1"/>
  <c r="O21" i="1"/>
</calcChain>
</file>

<file path=xl/sharedStrings.xml><?xml version="1.0" encoding="utf-8"?>
<sst xmlns="http://schemas.openxmlformats.org/spreadsheetml/2006/main" count="204" uniqueCount="148">
  <si>
    <t>MONTHLY CASH FLOW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</si>
  <si>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</si>
  <si>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</si>
  <si>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</si>
  <si>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</si>
  <si>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</si>
  <si>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</si>
  <si>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</si>
  <si>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</si>
  <si>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</si>
  <si>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</si>
  <si>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</si>
  <si>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</si>
  <si>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ANNUAL</t>
  </si>
  <si>
    <t>Net CF -&gt;</t>
  </si>
  <si>
    <t>ACTUAL INCOME</t>
  </si>
  <si>
    <t xml:space="preserve">Earned Income: </t>
  </si>
  <si>
    <t>Paycheck</t>
  </si>
  <si>
    <t>Other Business Income</t>
  </si>
  <si>
    <t>Passive Income</t>
  </si>
  <si>
    <t>Rental  Income</t>
  </si>
  <si>
    <t>Interest  Earned</t>
  </si>
  <si>
    <t>Dividends Earned</t>
  </si>
  <si>
    <t>Other Income</t>
  </si>
  <si>
    <t>Savings 5%</t>
  </si>
  <si>
    <t>10% MMI</t>
  </si>
  <si>
    <t>NECC</t>
  </si>
  <si>
    <t>LTSS</t>
  </si>
  <si>
    <t>FFA</t>
  </si>
  <si>
    <t>GIVE</t>
  </si>
  <si>
    <t>PLAY</t>
  </si>
  <si>
    <t xml:space="preserve">Available for Expenses: </t>
  </si>
  <si>
    <t>TTL Actual Expenses</t>
  </si>
  <si>
    <t>OBLIGATORY EXPENSES:</t>
  </si>
  <si>
    <t>Phone</t>
  </si>
  <si>
    <t>Cell Phone</t>
  </si>
  <si>
    <t xml:space="preserve">Bank Fees </t>
  </si>
  <si>
    <t>Interest Paid</t>
  </si>
  <si>
    <t>Electricity</t>
  </si>
  <si>
    <t>Gas</t>
  </si>
  <si>
    <t>Web</t>
  </si>
  <si>
    <t>Insurance</t>
  </si>
  <si>
    <t>Home</t>
  </si>
  <si>
    <t>Auto</t>
  </si>
  <si>
    <t>Life</t>
  </si>
  <si>
    <t>Health Ins</t>
  </si>
  <si>
    <t>Business</t>
  </si>
  <si>
    <t>Mortgage</t>
  </si>
  <si>
    <t>Trash/Recycle</t>
  </si>
  <si>
    <t>Water</t>
  </si>
  <si>
    <t>Groceries/Household</t>
  </si>
  <si>
    <t>Car Gas/Maint</t>
  </si>
  <si>
    <t>Taxes</t>
  </si>
  <si>
    <t>TOTAL Obligatory Exp</t>
  </si>
  <si>
    <t>DISCRETIONARY EXP</t>
  </si>
  <si>
    <t>Entertainment (pers)</t>
  </si>
  <si>
    <t>Entertainment (bus)</t>
  </si>
  <si>
    <t xml:space="preserve">Continuing Education/Personal Growth </t>
  </si>
  <si>
    <t>Clothing</t>
  </si>
  <si>
    <t>Office Exp</t>
  </si>
  <si>
    <t>Computer Hard/Soft</t>
  </si>
  <si>
    <t>House/Yard Maint/Repair</t>
  </si>
  <si>
    <t>Bus Prof Fees</t>
  </si>
  <si>
    <t>Giving</t>
  </si>
  <si>
    <t>Pers. Health</t>
  </si>
  <si>
    <t>TOTAL  Exp.</t>
  </si>
  <si>
    <t>Net Cash Flow</t>
  </si>
  <si>
    <t>Exp as % of Income</t>
  </si>
  <si>
    <t>Allocation Savings FUNDS:</t>
  </si>
  <si>
    <t>Discretionary as % of Ttl Exp</t>
  </si>
  <si>
    <t>Obligations as % of Ttl Exp</t>
  </si>
  <si>
    <t>Discretionary as % of Income</t>
  </si>
  <si>
    <t>Obligations as % of Income</t>
  </si>
  <si>
    <t>Passive percent of Income</t>
  </si>
  <si>
    <t>Total Discretionary Expenses</t>
  </si>
  <si>
    <t>Consistent Percent of Income</t>
  </si>
  <si>
    <t>Variable Percent of Income</t>
  </si>
  <si>
    <t>Active (Earned)  Percent of Income</t>
  </si>
  <si>
    <t>Consistent Active</t>
  </si>
  <si>
    <t>Variable Active</t>
  </si>
  <si>
    <t>Conistent Passive</t>
  </si>
  <si>
    <t>Variable Passive</t>
  </si>
  <si>
    <t>Savings allocation</t>
  </si>
  <si>
    <t>%</t>
  </si>
  <si>
    <t>$</t>
  </si>
  <si>
    <t>Obligations</t>
  </si>
  <si>
    <t>Discretionary</t>
  </si>
  <si>
    <t>Total Passive</t>
  </si>
  <si>
    <t>Total Active</t>
  </si>
  <si>
    <t>Total Consistent</t>
  </si>
  <si>
    <t>Total Variable</t>
  </si>
  <si>
    <t>Expenses</t>
  </si>
  <si>
    <t>FUNDING ALLOCATIONS</t>
  </si>
  <si>
    <t>Provider</t>
  </si>
  <si>
    <t>CGS</t>
  </si>
  <si>
    <t>Sourcing</t>
  </si>
  <si>
    <t>Profit/Reinvest</t>
  </si>
  <si>
    <t>Personal</t>
  </si>
  <si>
    <t>Living Expenses</t>
  </si>
  <si>
    <t>Enjoy</t>
  </si>
  <si>
    <t>Education/PG&amp;D</t>
  </si>
  <si>
    <t>Savings/Investment</t>
  </si>
  <si>
    <t>$calc</t>
  </si>
  <si>
    <t>INCOME</t>
  </si>
  <si>
    <t>Expected Income</t>
  </si>
  <si>
    <t>Expected Available</t>
  </si>
  <si>
    <t xml:space="preserve">Enter amt: </t>
  </si>
  <si>
    <t xml:space="preserve">Enter Amt: </t>
  </si>
  <si>
    <t xml:space="preserve">(Use Snapshot-Calc tab to enter data) </t>
  </si>
  <si>
    <t>Projected Income Statements</t>
  </si>
  <si>
    <t>Total</t>
  </si>
  <si>
    <t xml:space="preserve">   % of</t>
  </si>
  <si>
    <t>Year 1</t>
  </si>
  <si>
    <t>Revenue</t>
  </si>
  <si>
    <t>Total Revenue</t>
  </si>
  <si>
    <t>Cost of Goods Sold</t>
  </si>
  <si>
    <t>Gross Profit</t>
  </si>
  <si>
    <t>Accounting &amp; Legal</t>
  </si>
  <si>
    <t>Administrative Salaries</t>
  </si>
  <si>
    <t>Autos &amp; Vehicles</t>
  </si>
  <si>
    <t>Depreciation</t>
  </si>
  <si>
    <t>Dues &amp; Subscriptions</t>
  </si>
  <si>
    <t>Equipment Rental/Leases</t>
  </si>
  <si>
    <t>Insurance-Business</t>
  </si>
  <si>
    <t>Insurance-Health</t>
  </si>
  <si>
    <t>Interest</t>
  </si>
  <si>
    <t>Licenses &amp; Taxes</t>
  </si>
  <si>
    <t>Marketing</t>
  </si>
  <si>
    <t>Miscellaneous</t>
  </si>
  <si>
    <t>Office Supplies &amp; Postage</t>
  </si>
  <si>
    <t>Professional Services</t>
  </si>
  <si>
    <t>Rent</t>
  </si>
  <si>
    <t>Repairs &amp; Maintenance</t>
  </si>
  <si>
    <t>Telephone &amp; Utilities</t>
  </si>
  <si>
    <t>Total Expenses</t>
  </si>
  <si>
    <t>JUNE</t>
  </si>
  <si>
    <t>Compensation Paid</t>
  </si>
  <si>
    <t>Payroll Taxes</t>
  </si>
  <si>
    <t>Business Income Tax</t>
  </si>
  <si>
    <t xml:space="preserve">Taxes: </t>
  </si>
  <si>
    <t>Other Taxes</t>
  </si>
  <si>
    <t xml:space="preserve">Expenses: </t>
  </si>
  <si>
    <t>% of Expense</t>
  </si>
  <si>
    <t>Profit (Loss)</t>
  </si>
  <si>
    <t>percent of revenue</t>
  </si>
  <si>
    <t>Calendar Year ________________</t>
  </si>
  <si>
    <t>input&gt;&gt;</t>
  </si>
  <si>
    <t>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</si>
</sst>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indexed="13"/>
      <name val="Arial"/>
    </font>
    <font>
      <b/>
      <sz val="10"/>
      <name val="Arial"/>
      <family val="2"/>
    </font>
    <font>
      <b/>
      <sz val="8"/>
      <color indexed="8"/>
      <name val="Arial"/>
      <family val="2"/>
    </font>
    <font>
      <sz val="10"/>
      <color indexed="13"/>
      <name val="Arial"/>
    </font>
    <font>
      <b/>
      <i/>
      <sz val="8"/>
      <color indexed="13"/>
      <name val="Arial"/>
      <family val="2"/>
    </font>
    <font>
      <i/>
      <sz val="10"/>
      <color indexed="13"/>
      <name val="Arial"/>
      <family val="2"/>
    </font>
    <font>
      <b/>
      <sz val="10"/>
      <color indexed="13"/>
      <name val="Arial"/>
      <family val="2"/>
    </font>
    <font>
      <i/>
      <sz val="10"/>
      <name val="Arial"/>
      <family val="2"/>
    </font>
    <font>
      <sz val="10"/>
      <color indexed="13"/>
      <name val="Arial"/>
      <family val="2"/>
    </font>
    <font>
      <b/>
      <sz val="8"/>
      <color indexed="13"/>
      <name val="Arial"/>
      <family val="2"/>
    </font>
    <font>
      <b/>
      <sz val="8"/>
      <color indexed="43"/>
      <name val="Arial"/>
      <family val="2"/>
    </font>
    <font>
      <b/>
      <sz val="10"/>
      <color indexed="43"/>
      <name val="Arial"/>
      <family val="2"/>
    </font>
    <font>
      <b/>
      <sz val="8"/>
      <color indexed="63"/>
      <name val="Arial"/>
      <family val="2"/>
    </font>
    <font>
      <sz val="8"/>
      <name val="Arial"/>
      <family val="2"/>
    </font>
    <font>
      <b/>
      <i/>
      <sz val="8"/>
      <color indexed="58"/>
      <name val="Arial"/>
      <family val="2"/>
    </font>
    <font>
      <b/>
      <sz val="8"/>
      <name val="Arial"/>
      <family val="2"/>
    </font>
    <font>
      <b/>
      <sz val="8"/>
      <color indexed="55"/>
      <name val="Arial"/>
      <family val="2"/>
    </font>
    <font>
      <b/>
      <sz val="8"/>
      <color indexed="27"/>
      <name val="Arial"/>
      <family val="2"/>
    </font>
    <font>
      <sz val="10"/>
      <color indexed="8"/>
      <name val="Arial"/>
      <family val="2"/>
    </font>
    <font>
      <b/>
      <sz val="8"/>
      <color indexed="16"/>
      <name val="Arial"/>
      <family val="2"/>
    </font>
    <font>
      <b/>
      <sz val="10"/>
      <color indexed="8"/>
      <name val="Arial"/>
      <family val="2"/>
    </font>
    <font>
      <sz val="8"/>
      <name val="Arial"/>
    </font>
    <font>
      <b/>
      <sz val="8"/>
      <color theme="7" tint="0.3999755851924192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/>
    <xf numFmtId="0" fontId="2" fillId="0" borderId="0" xfId="0" applyFont="1" applyFill="1" applyBorder="1"/>
    <xf numFmtId="44" fontId="3" fillId="0" borderId="1" xfId="1" applyFont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/>
    </xf>
    <xf numFmtId="16" fontId="3" fillId="3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4" fontId="7" fillId="4" borderId="1" xfId="1" applyFont="1" applyFill="1" applyBorder="1"/>
    <xf numFmtId="44" fontId="7" fillId="0" borderId="0" xfId="1" applyFont="1" applyFill="1" applyBorder="1"/>
    <xf numFmtId="44" fontId="7" fillId="4" borderId="3" xfId="1" applyFont="1" applyFill="1" applyBorder="1"/>
    <xf numFmtId="44" fontId="7" fillId="4" borderId="0" xfId="1" applyFont="1" applyFill="1" applyBorder="1"/>
    <xf numFmtId="44" fontId="3" fillId="6" borderId="5" xfId="1" applyFont="1" applyFill="1" applyBorder="1"/>
    <xf numFmtId="0" fontId="10" fillId="0" borderId="0" xfId="0" applyFont="1" applyFill="1" applyBorder="1"/>
    <xf numFmtId="0" fontId="10" fillId="5" borderId="0" xfId="0" applyFont="1" applyFill="1"/>
    <xf numFmtId="9" fontId="14" fillId="7" borderId="4" xfId="1" applyNumberFormat="1" applyFont="1" applyFill="1" applyBorder="1" applyAlignment="1">
      <alignment horizontal="left" wrapText="1"/>
    </xf>
    <xf numFmtId="9" fontId="14" fillId="7" borderId="0" xfId="1" applyNumberFormat="1" applyFont="1" applyFill="1" applyBorder="1" applyAlignment="1">
      <alignment horizontal="right" wrapText="1"/>
    </xf>
    <xf numFmtId="164" fontId="15" fillId="0" borderId="1" xfId="1" applyNumberFormat="1" applyFont="1" applyBorder="1"/>
    <xf numFmtId="164" fontId="15" fillId="8" borderId="1" xfId="1" applyNumberFormat="1" applyFont="1" applyFill="1" applyBorder="1"/>
    <xf numFmtId="164" fontId="15" fillId="6" borderId="2" xfId="1" applyNumberFormat="1" applyFont="1" applyFill="1" applyBorder="1"/>
    <xf numFmtId="164" fontId="15" fillId="0" borderId="0" xfId="1" applyNumberFormat="1" applyFont="1" applyFill="1" applyBorder="1"/>
    <xf numFmtId="164" fontId="11" fillId="0" borderId="0" xfId="1" applyNumberFormat="1" applyFont="1" applyFill="1" applyBorder="1"/>
    <xf numFmtId="164" fontId="16" fillId="0" borderId="0" xfId="1" applyNumberFormat="1" applyFont="1" applyFill="1" applyBorder="1"/>
    <xf numFmtId="164" fontId="17" fillId="0" borderId="0" xfId="0" applyNumberFormat="1" applyFont="1" applyFill="1" applyBorder="1"/>
    <xf numFmtId="164" fontId="17" fillId="0" borderId="3" xfId="0" applyNumberFormat="1" applyFont="1" applyFill="1" applyBorder="1"/>
    <xf numFmtId="164" fontId="17" fillId="0" borderId="1" xfId="0" applyNumberFormat="1" applyFont="1" applyFill="1" applyBorder="1"/>
    <xf numFmtId="9" fontId="14" fillId="7" borderId="4" xfId="1" applyNumberFormat="1" applyFont="1" applyFill="1" applyBorder="1" applyAlignment="1">
      <alignment horizontal="right" wrapText="1"/>
    </xf>
    <xf numFmtId="9" fontId="18" fillId="7" borderId="4" xfId="1" applyNumberFormat="1" applyFont="1" applyFill="1" applyBorder="1" applyAlignment="1">
      <alignment horizontal="right" wrapText="1"/>
    </xf>
    <xf numFmtId="9" fontId="18" fillId="7" borderId="0" xfId="1" applyNumberFormat="1" applyFont="1" applyFill="1" applyBorder="1" applyAlignment="1">
      <alignment horizontal="right" wrapText="1"/>
    </xf>
    <xf numFmtId="164" fontId="15" fillId="0" borderId="3" xfId="1" applyNumberFormat="1" applyFont="1" applyFill="1" applyBorder="1"/>
    <xf numFmtId="164" fontId="15" fillId="0" borderId="1" xfId="1" applyNumberFormat="1" applyFont="1" applyFill="1" applyBorder="1"/>
    <xf numFmtId="44" fontId="19" fillId="9" borderId="1" xfId="1" applyFont="1" applyFill="1" applyBorder="1"/>
    <xf numFmtId="44" fontId="4" fillId="9" borderId="1" xfId="1" applyFont="1" applyFill="1" applyBorder="1"/>
    <xf numFmtId="44" fontId="0" fillId="9" borderId="1" xfId="0" applyNumberFormat="1" applyFill="1" applyBorder="1"/>
    <xf numFmtId="44" fontId="0" fillId="0" borderId="2" xfId="0" applyNumberFormat="1" applyFill="1" applyBorder="1"/>
    <xf numFmtId="0" fontId="0" fillId="0" borderId="0" xfId="0" applyFill="1" applyBorder="1"/>
    <xf numFmtId="44" fontId="11" fillId="10" borderId="1" xfId="1" applyFont="1" applyFill="1" applyBorder="1"/>
    <xf numFmtId="44" fontId="10" fillId="10" borderId="1" xfId="0" applyNumberFormat="1" applyFont="1" applyFill="1" applyBorder="1"/>
    <xf numFmtId="44" fontId="10" fillId="10" borderId="2" xfId="0" applyNumberFormat="1" applyFont="1" applyFill="1" applyBorder="1"/>
    <xf numFmtId="44" fontId="19" fillId="10" borderId="1" xfId="1" applyFont="1" applyFill="1" applyBorder="1"/>
    <xf numFmtId="44" fontId="4" fillId="6" borderId="1" xfId="1" applyFont="1" applyFill="1" applyBorder="1"/>
    <xf numFmtId="44" fontId="0" fillId="8" borderId="1" xfId="0" applyNumberFormat="1" applyFill="1" applyBorder="1"/>
    <xf numFmtId="44" fontId="0" fillId="6" borderId="2" xfId="0" applyNumberFormat="1" applyFill="1" applyBorder="1"/>
    <xf numFmtId="44" fontId="20" fillId="8" borderId="1" xfId="1" applyFont="1" applyFill="1" applyBorder="1"/>
    <xf numFmtId="0" fontId="0" fillId="11" borderId="0" xfId="0" applyFill="1"/>
    <xf numFmtId="44" fontId="19" fillId="10" borderId="1" xfId="1" applyFont="1" applyFill="1" applyBorder="1" applyAlignment="1">
      <alignment horizontal="right"/>
    </xf>
    <xf numFmtId="44" fontId="0" fillId="8" borderId="6" xfId="0" applyNumberFormat="1" applyFill="1" applyBorder="1"/>
    <xf numFmtId="44" fontId="0" fillId="8" borderId="6" xfId="1" applyFont="1" applyFill="1" applyBorder="1"/>
    <xf numFmtId="44" fontId="21" fillId="12" borderId="6" xfId="1" applyFont="1" applyFill="1" applyBorder="1" applyAlignment="1">
      <alignment horizontal="right"/>
    </xf>
    <xf numFmtId="44" fontId="4" fillId="6" borderId="6" xfId="1" applyFont="1" applyFill="1" applyBorder="1"/>
    <xf numFmtId="44" fontId="22" fillId="12" borderId="6" xfId="1" applyFont="1" applyFill="1" applyBorder="1"/>
    <xf numFmtId="0" fontId="8" fillId="2" borderId="1" xfId="0" applyFont="1" applyFill="1" applyBorder="1"/>
    <xf numFmtId="44" fontId="8" fillId="2" borderId="1" xfId="0" applyNumberFormat="1" applyFont="1" applyFill="1" applyBorder="1"/>
    <xf numFmtId="44" fontId="8" fillId="2" borderId="2" xfId="0" applyNumberFormat="1" applyFont="1" applyFill="1" applyBorder="1"/>
    <xf numFmtId="0" fontId="8" fillId="0" borderId="0" xfId="0" applyFont="1" applyFill="1" applyBorder="1"/>
    <xf numFmtId="0" fontId="8" fillId="2" borderId="0" xfId="0" applyFont="1" applyFill="1"/>
    <xf numFmtId="44" fontId="24" fillId="10" borderId="1" xfId="1" applyFont="1" applyFill="1" applyBorder="1" applyAlignment="1">
      <alignment horizontal="center"/>
    </xf>
    <xf numFmtId="0" fontId="0" fillId="0" borderId="1" xfId="0" applyBorder="1"/>
    <xf numFmtId="0" fontId="0" fillId="0" borderId="1" xfId="0" applyNumberFormat="1" applyBorder="1"/>
    <xf numFmtId="9" fontId="0" fillId="0" borderId="1" xfId="2" applyFont="1" applyBorder="1"/>
    <xf numFmtId="0" fontId="23" fillId="0" borderId="1" xfId="0" applyFont="1" applyBorder="1"/>
    <xf numFmtId="9" fontId="23" fillId="0" borderId="1" xfId="2" applyFont="1" applyBorder="1"/>
    <xf numFmtId="0" fontId="2" fillId="13" borderId="0" xfId="0" applyFont="1" applyFill="1"/>
    <xf numFmtId="0" fontId="5" fillId="13" borderId="0" xfId="0" applyFont="1" applyFill="1" applyAlignment="1">
      <alignment horizontal="right"/>
    </xf>
    <xf numFmtId="44" fontId="5" fillId="13" borderId="1" xfId="0" applyNumberFormat="1" applyFont="1" applyFill="1" applyBorder="1"/>
    <xf numFmtId="44" fontId="5" fillId="13" borderId="2" xfId="0" applyNumberFormat="1" applyFont="1" applyFill="1" applyBorder="1"/>
    <xf numFmtId="0" fontId="0" fillId="0" borderId="1" xfId="0" applyBorder="1" applyAlignment="1">
      <alignment horizontal="right"/>
    </xf>
    <xf numFmtId="0" fontId="0" fillId="15" borderId="1" xfId="0" applyFill="1" applyBorder="1"/>
    <xf numFmtId="0" fontId="0" fillId="16" borderId="1" xfId="0" applyFill="1" applyBorder="1"/>
    <xf numFmtId="0" fontId="0" fillId="14" borderId="1" xfId="0" applyFill="1" applyBorder="1"/>
    <xf numFmtId="0" fontId="25" fillId="16" borderId="1" xfId="0" applyFont="1" applyFill="1" applyBorder="1"/>
    <xf numFmtId="9" fontId="0" fillId="16" borderId="1" xfId="2" applyFont="1" applyFill="1" applyBorder="1"/>
    <xf numFmtId="0" fontId="25" fillId="15" borderId="0" xfId="0" applyFont="1" applyFill="1"/>
    <xf numFmtId="0" fontId="0" fillId="18" borderId="0" xfId="0" applyFill="1"/>
    <xf numFmtId="0" fontId="0" fillId="18" borderId="1" xfId="0" applyFill="1" applyBorder="1"/>
    <xf numFmtId="164" fontId="0" fillId="17" borderId="1" xfId="1" applyNumberFormat="1" applyFont="1" applyFill="1" applyBorder="1"/>
    <xf numFmtId="0" fontId="26" fillId="0" borderId="0" xfId="0" applyFont="1"/>
    <xf numFmtId="44" fontId="8" fillId="15" borderId="4" xfId="1" applyFont="1" applyFill="1" applyBorder="1" applyAlignment="1">
      <alignment horizontal="left"/>
    </xf>
    <xf numFmtId="44" fontId="9" fillId="15" borderId="1" xfId="1" applyFont="1" applyFill="1" applyBorder="1"/>
    <xf numFmtId="44" fontId="8" fillId="15" borderId="4" xfId="1" applyFont="1" applyFill="1" applyBorder="1"/>
    <xf numFmtId="44" fontId="9" fillId="15" borderId="0" xfId="1" applyFont="1" applyFill="1" applyBorder="1"/>
    <xf numFmtId="44" fontId="11" fillId="15" borderId="4" xfId="1" applyFont="1" applyFill="1" applyBorder="1" applyAlignment="1">
      <alignment horizontal="center"/>
    </xf>
    <xf numFmtId="44" fontId="12" fillId="15" borderId="4" xfId="1" applyFont="1" applyFill="1" applyBorder="1" applyAlignment="1">
      <alignment horizontal="right"/>
    </xf>
    <xf numFmtId="44" fontId="13" fillId="15" borderId="4" xfId="1" applyFont="1" applyFill="1" applyBorder="1"/>
    <xf numFmtId="44" fontId="6" fillId="19" borderId="1" xfId="1" applyFont="1" applyFill="1" applyBorder="1"/>
    <xf numFmtId="44" fontId="7" fillId="19" borderId="1" xfId="1" applyFont="1" applyFill="1" applyBorder="1"/>
    <xf numFmtId="44" fontId="7" fillId="19" borderId="2" xfId="1" applyFont="1" applyFill="1" applyBorder="1"/>
    <xf numFmtId="44" fontId="6" fillId="19" borderId="4" xfId="1" applyFont="1" applyFill="1" applyBorder="1"/>
    <xf numFmtId="44" fontId="7" fillId="19" borderId="4" xfId="1" applyFont="1" applyFill="1" applyBorder="1"/>
    <xf numFmtId="44" fontId="7" fillId="19" borderId="5" xfId="1" applyFont="1" applyFill="1" applyBorder="1"/>
    <xf numFmtId="0" fontId="25" fillId="0" borderId="0" xfId="0" applyFont="1"/>
    <xf numFmtId="0" fontId="27" fillId="21" borderId="1" xfId="0" applyFont="1" applyFill="1" applyBorder="1"/>
    <xf numFmtId="0" fontId="0" fillId="22" borderId="0" xfId="0" applyFill="1"/>
    <xf numFmtId="44" fontId="0" fillId="0" borderId="0" xfId="1" applyFont="1"/>
    <xf numFmtId="44" fontId="25" fillId="17" borderId="6" xfId="1" applyFont="1" applyFill="1" applyBorder="1"/>
    <xf numFmtId="44" fontId="25" fillId="17" borderId="4" xfId="1" applyFont="1" applyFill="1" applyBorder="1"/>
    <xf numFmtId="9" fontId="0" fillId="22" borderId="0" xfId="2" applyFont="1" applyFill="1"/>
    <xf numFmtId="9" fontId="27" fillId="22" borderId="6" xfId="2" applyFont="1" applyFill="1" applyBorder="1"/>
    <xf numFmtId="9" fontId="27" fillId="22" borderId="4" xfId="2" applyFont="1" applyFill="1" applyBorder="1"/>
    <xf numFmtId="9" fontId="0" fillId="22" borderId="1" xfId="2" applyFont="1" applyFill="1" applyBorder="1"/>
    <xf numFmtId="0" fontId="0" fillId="23" borderId="1" xfId="0" applyFill="1" applyBorder="1"/>
    <xf numFmtId="0" fontId="28" fillId="15" borderId="1" xfId="0" applyFont="1" applyFill="1" applyBorder="1"/>
    <xf numFmtId="164" fontId="0" fillId="0" borderId="1" xfId="1" applyNumberFormat="1" applyFont="1" applyBorder="1"/>
    <xf numFmtId="164" fontId="0" fillId="0" borderId="0" xfId="1" applyNumberFormat="1" applyFont="1"/>
    <xf numFmtId="164" fontId="0" fillId="23" borderId="1" xfId="1" applyNumberFormat="1" applyFont="1" applyFill="1" applyBorder="1"/>
    <xf numFmtId="164" fontId="28" fillId="15" borderId="1" xfId="1" applyNumberFormat="1" applyFont="1" applyFill="1" applyBorder="1"/>
    <xf numFmtId="164" fontId="25" fillId="17" borderId="0" xfId="1" applyNumberFormat="1" applyFont="1" applyFill="1"/>
    <xf numFmtId="164" fontId="25" fillId="17" borderId="1" xfId="1" applyNumberFormat="1" applyFont="1" applyFill="1" applyBorder="1"/>
    <xf numFmtId="0" fontId="25" fillId="20" borderId="1" xfId="0" applyFont="1" applyFill="1" applyBorder="1"/>
    <xf numFmtId="164" fontId="25" fillId="20" borderId="1" xfId="1" applyNumberFormat="1" applyFont="1" applyFill="1" applyBorder="1"/>
    <xf numFmtId="164" fontId="25" fillId="0" borderId="0" xfId="1" applyNumberFormat="1" applyFont="1"/>
    <xf numFmtId="0" fontId="25" fillId="20" borderId="0" xfId="0" applyFont="1" applyFill="1" applyBorder="1"/>
    <xf numFmtId="44" fontId="0" fillId="22" borderId="0" xfId="1" applyFont="1" applyFill="1"/>
    <xf numFmtId="0" fontId="29" fillId="0" borderId="0" xfId="0" applyFont="1"/>
    <xf numFmtId="0" fontId="29" fillId="22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542563</xdr:colOff>
      <xdr:row>2</xdr:row>
      <xdr:rowOff>2372</xdr:rowOff>
    </xdr:from>
    <xdr:to>
      <xdr:col>13</xdr:col>
      <xdr:colOff>214903</xdr:colOff>
      <xdr:row>8</xdr:row>
      <xdr:rowOff>152400</xdr:rowOff>
    </xdr:to>
    <xdr:sp macro="" textlink="">
      <xdr:nvSpPr>
        <xdr:cNvPr id="2" name="Title 1"/>
        <xdr:cNvSpPr>
          <a:spLocks noGrp="1"/>
        </xdr:cNvSpPr>
      </xdr:nvSpPr>
      <xdr:spPr>
        <a:xfrm>
          <a:off x="1761763" y="383372"/>
          <a:ext cx="6377940" cy="1293028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000" kern="1200" cap="all" baseline="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>
            <a:defRPr/>
          </a:pPr>
          <a:r>
            <a:rPr lang="en-US" b="1"/>
            <a:t> Cash Flow Worksheet</a:t>
          </a:r>
          <a:endParaRPr lang="en-US"/>
        </a:p>
      </xdr:txBody>
    </xdr:sp>
    <xdr:clientData/>
  </xdr:twoCellAnchor>
  <xdr:twoCellAnchor>
    <xdr:from>
      <xdr:col>10</xdr:col>
      <xdr:colOff>66313</xdr:colOff>
      <xdr:row>0</xdr:row>
      <xdr:rowOff>0</xdr:rowOff>
    </xdr:from>
    <xdr:to>
      <xdr:col>13</xdr:col>
      <xdr:colOff>214903</xdr:colOff>
      <xdr:row>1</xdr:row>
      <xdr:rowOff>174625</xdr:rowOff>
    </xdr:to>
    <xdr:sp macro="" textlink="">
      <xdr:nvSpPr>
        <xdr:cNvPr id="3" name="Slide Number Placeholder 3"/>
        <xdr:cNvSpPr>
          <a:spLocks noGrp="1"/>
        </xdr:cNvSpPr>
      </xdr:nvSpPr>
      <xdr:spPr>
        <a:xfrm>
          <a:off x="6162313" y="0"/>
          <a:ext cx="1977390" cy="365125"/>
        </a:xfrm>
        <a:prstGeom prst="rect">
          <a:avLst/>
        </a:prstGeom>
      </xdr:spPr>
      <xdr:txBody>
        <a:bodyPr vert="horz" wrap="square" lIns="91440" tIns="45720" rIns="91440" bIns="45720" rtlCol="0" anchor="ctr"/>
        <a:lstStyle>
          <a:defPPr>
            <a:defRPr lang="en-US"/>
          </a:defPPr>
          <a:lvl1pPr algn="r" rtl="0" fontAlgn="base">
            <a:spcBef>
              <a:spcPct val="0"/>
            </a:spcBef>
            <a:spcAft>
              <a:spcPct val="0"/>
            </a:spcAft>
            <a:defRPr sz="1050" kern="1200">
              <a:solidFill>
                <a:schemeClr val="tx1">
                  <a:tint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US" altLang="en-US">
              <a:solidFill>
                <a:srgbClr val="898989"/>
              </a:solidFill>
              <a:latin typeface="Cambria" panose="02040503050406030204" pitchFamily="18" charset="0"/>
            </a:rPr>
            <a:t>6</a:t>
          </a:r>
        </a:p>
      </xdr:txBody>
    </xdr:sp>
    <xdr:clientData/>
  </xdr:twoCellAnchor>
  <xdr:twoCellAnchor editAs="oneCell">
    <xdr:from>
      <xdr:col>0</xdr:col>
      <xdr:colOff>0</xdr:colOff>
      <xdr:row>7</xdr:row>
      <xdr:rowOff>105821</xdr:rowOff>
    </xdr:from>
    <xdr:to>
      <xdr:col>6</xdr:col>
      <xdr:colOff>224469</xdr:colOff>
      <xdr:row>32</xdr:row>
      <xdr:rowOff>98201</xdr:rowOff>
    </xdr:to>
    <xdr:pic>
      <xdr:nvPicPr>
        <xdr:cNvPr id="4" name="tabl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9321"/>
          <a:ext cx="3882069" cy="4754880"/>
        </a:xfrm>
        <a:prstGeom prst="rect">
          <a:avLst/>
        </a:prstGeom>
      </xdr:spPr>
    </xdr:pic>
    <xdr:clientData/>
  </xdr:twoCellAnchor>
  <xdr:twoCellAnchor editAs="oneCell">
    <xdr:from>
      <xdr:col>6</xdr:col>
      <xdr:colOff>275863</xdr:colOff>
      <xdr:row>20</xdr:row>
      <xdr:rowOff>76199</xdr:rowOff>
    </xdr:from>
    <xdr:to>
      <xdr:col>13</xdr:col>
      <xdr:colOff>580663</xdr:colOff>
      <xdr:row>28</xdr:row>
      <xdr:rowOff>47871</xdr:rowOff>
    </xdr:to>
    <xdr:pic>
      <xdr:nvPicPr>
        <xdr:cNvPr id="5" name="tabl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463" y="3886199"/>
          <a:ext cx="4572000" cy="1495672"/>
        </a:xfrm>
        <a:prstGeom prst="rect">
          <a:avLst/>
        </a:prstGeom>
      </xdr:spPr>
    </xdr:pic>
    <xdr:clientData/>
  </xdr:twoCellAnchor>
  <xdr:twoCellAnchor editAs="oneCell">
    <xdr:from>
      <xdr:col>6</xdr:col>
      <xdr:colOff>275863</xdr:colOff>
      <xdr:row>17</xdr:row>
      <xdr:rowOff>171450</xdr:rowOff>
    </xdr:from>
    <xdr:to>
      <xdr:col>13</xdr:col>
      <xdr:colOff>580663</xdr:colOff>
      <xdr:row>20</xdr:row>
      <xdr:rowOff>66039</xdr:rowOff>
    </xdr:to>
    <xdr:pic>
      <xdr:nvPicPr>
        <xdr:cNvPr id="6" name="tabl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3463" y="3409950"/>
          <a:ext cx="4572000" cy="466089"/>
        </a:xfrm>
        <a:prstGeom prst="rect">
          <a:avLst/>
        </a:prstGeom>
      </xdr:spPr>
    </xdr:pic>
    <xdr:clientData/>
  </xdr:twoCellAnchor>
  <xdr:twoCellAnchor editAs="oneCell">
    <xdr:from>
      <xdr:col>6</xdr:col>
      <xdr:colOff>275863</xdr:colOff>
      <xdr:row>28</xdr:row>
      <xdr:rowOff>76199</xdr:rowOff>
    </xdr:from>
    <xdr:to>
      <xdr:col>13</xdr:col>
      <xdr:colOff>580663</xdr:colOff>
      <xdr:row>32</xdr:row>
      <xdr:rowOff>108584</xdr:rowOff>
    </xdr:to>
    <xdr:pic>
      <xdr:nvPicPr>
        <xdr:cNvPr id="7" name="tabl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33463" y="5410199"/>
          <a:ext cx="4572000" cy="794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C3" sqref="C3"/>
    </sheetView>
  </sheetViews>
  <sheetFormatPr defaultRowHeight="15" x14ac:dyDescent="0.25"/>
  <sheetData>
    <row r="1" spans="1:4" x14ac:dyDescent="0.25">
      <c r="A1" s="77" t="s">
        <v>108</v>
      </c>
      <c r="B1" s="77"/>
      <c r="C1" s="77"/>
      <c r="D1" s="77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8"/>
  <sheetViews>
    <sheetView workbookViewId="0">
      <selection activeCell="C11" sqref="C11"/>
    </sheetView>
  </sheetViews>
  <sheetFormatPr defaultRowHeight="15" x14ac:dyDescent="0.25"/>
  <cols>
    <col min="1" max="1" width="35.28515625" customWidth="1"/>
    <col min="2" max="2" width="5.5703125" customWidth="1"/>
    <col min="3" max="3" width="10.85546875" bestFit="1" customWidth="1"/>
    <col min="4" max="6" width="9.85546875" bestFit="1" customWidth="1"/>
    <col min="7" max="7" width="9.28515625" bestFit="1" customWidth="1"/>
    <col min="8" max="8" width="7.7109375" bestFit="1" customWidth="1"/>
    <col min="9" max="9" width="9.85546875" bestFit="1" customWidth="1"/>
    <col min="10" max="10" width="12" customWidth="1"/>
    <col min="11" max="13" width="10.85546875" bestFit="1" customWidth="1"/>
    <col min="14" max="14" width="13.7109375" customWidth="1"/>
    <col min="15" max="15" width="11.85546875" bestFit="1" customWidth="1"/>
    <col min="16" max="48" width="9.140625" style="36"/>
    <col min="257" max="257" width="21.85546875" customWidth="1"/>
    <col min="258" max="258" width="11.85546875" bestFit="1" customWidth="1"/>
    <col min="259" max="259" width="10.85546875" bestFit="1" customWidth="1"/>
    <col min="260" max="262" width="9.85546875" bestFit="1" customWidth="1"/>
    <col min="263" max="263" width="9.28515625" bestFit="1" customWidth="1"/>
    <col min="264" max="264" width="6" customWidth="1"/>
    <col min="265" max="265" width="9.85546875" bestFit="1" customWidth="1"/>
    <col min="266" max="266" width="12" customWidth="1"/>
    <col min="267" max="269" width="10.85546875" bestFit="1" customWidth="1"/>
    <col min="270" max="270" width="13.7109375" customWidth="1"/>
    <col min="271" max="271" width="11.85546875" bestFit="1" customWidth="1"/>
    <col min="513" max="513" width="21.85546875" customWidth="1"/>
    <col min="514" max="514" width="11.85546875" bestFit="1" customWidth="1"/>
    <col min="515" max="515" width="10.85546875" bestFit="1" customWidth="1"/>
    <col min="516" max="518" width="9.85546875" bestFit="1" customWidth="1"/>
    <col min="519" max="519" width="9.28515625" bestFit="1" customWidth="1"/>
    <col min="520" max="520" width="6" customWidth="1"/>
    <col min="521" max="521" width="9.85546875" bestFit="1" customWidth="1"/>
    <col min="522" max="522" width="12" customWidth="1"/>
    <col min="523" max="525" width="10.85546875" bestFit="1" customWidth="1"/>
    <col min="526" max="526" width="13.7109375" customWidth="1"/>
    <col min="527" max="527" width="11.85546875" bestFit="1" customWidth="1"/>
    <col min="769" max="769" width="21.85546875" customWidth="1"/>
    <col min="770" max="770" width="11.85546875" bestFit="1" customWidth="1"/>
    <col min="771" max="771" width="10.85546875" bestFit="1" customWidth="1"/>
    <col min="772" max="774" width="9.85546875" bestFit="1" customWidth="1"/>
    <col min="775" max="775" width="9.28515625" bestFit="1" customWidth="1"/>
    <col min="776" max="776" width="6" customWidth="1"/>
    <col min="777" max="777" width="9.85546875" bestFit="1" customWidth="1"/>
    <col min="778" max="778" width="12" customWidth="1"/>
    <col min="779" max="781" width="10.85546875" bestFit="1" customWidth="1"/>
    <col min="782" max="782" width="13.7109375" customWidth="1"/>
    <col min="783" max="783" width="11.85546875" bestFit="1" customWidth="1"/>
    <col min="1025" max="1025" width="21.85546875" customWidth="1"/>
    <col min="1026" max="1026" width="11.85546875" bestFit="1" customWidth="1"/>
    <col min="1027" max="1027" width="10.85546875" bestFit="1" customWidth="1"/>
    <col min="1028" max="1030" width="9.85546875" bestFit="1" customWidth="1"/>
    <col min="1031" max="1031" width="9.28515625" bestFit="1" customWidth="1"/>
    <col min="1032" max="1032" width="6" customWidth="1"/>
    <col min="1033" max="1033" width="9.85546875" bestFit="1" customWidth="1"/>
    <col min="1034" max="1034" width="12" customWidth="1"/>
    <col min="1035" max="1037" width="10.85546875" bestFit="1" customWidth="1"/>
    <col min="1038" max="1038" width="13.7109375" customWidth="1"/>
    <col min="1039" max="1039" width="11.85546875" bestFit="1" customWidth="1"/>
    <col min="1281" max="1281" width="21.85546875" customWidth="1"/>
    <col min="1282" max="1282" width="11.85546875" bestFit="1" customWidth="1"/>
    <col min="1283" max="1283" width="10.85546875" bestFit="1" customWidth="1"/>
    <col min="1284" max="1286" width="9.85546875" bestFit="1" customWidth="1"/>
    <col min="1287" max="1287" width="9.28515625" bestFit="1" customWidth="1"/>
    <col min="1288" max="1288" width="6" customWidth="1"/>
    <col min="1289" max="1289" width="9.85546875" bestFit="1" customWidth="1"/>
    <col min="1290" max="1290" width="12" customWidth="1"/>
    <col min="1291" max="1293" width="10.85546875" bestFit="1" customWidth="1"/>
    <col min="1294" max="1294" width="13.7109375" customWidth="1"/>
    <col min="1295" max="1295" width="11.85546875" bestFit="1" customWidth="1"/>
    <col min="1537" max="1537" width="21.85546875" customWidth="1"/>
    <col min="1538" max="1538" width="11.85546875" bestFit="1" customWidth="1"/>
    <col min="1539" max="1539" width="10.85546875" bestFit="1" customWidth="1"/>
    <col min="1540" max="1542" width="9.85546875" bestFit="1" customWidth="1"/>
    <col min="1543" max="1543" width="9.28515625" bestFit="1" customWidth="1"/>
    <col min="1544" max="1544" width="6" customWidth="1"/>
    <col min="1545" max="1545" width="9.85546875" bestFit="1" customWidth="1"/>
    <col min="1546" max="1546" width="12" customWidth="1"/>
    <col min="1547" max="1549" width="10.85546875" bestFit="1" customWidth="1"/>
    <col min="1550" max="1550" width="13.7109375" customWidth="1"/>
    <col min="1551" max="1551" width="11.85546875" bestFit="1" customWidth="1"/>
    <col min="1793" max="1793" width="21.85546875" customWidth="1"/>
    <col min="1794" max="1794" width="11.85546875" bestFit="1" customWidth="1"/>
    <col min="1795" max="1795" width="10.85546875" bestFit="1" customWidth="1"/>
    <col min="1796" max="1798" width="9.85546875" bestFit="1" customWidth="1"/>
    <col min="1799" max="1799" width="9.28515625" bestFit="1" customWidth="1"/>
    <col min="1800" max="1800" width="6" customWidth="1"/>
    <col min="1801" max="1801" width="9.85546875" bestFit="1" customWidth="1"/>
    <col min="1802" max="1802" width="12" customWidth="1"/>
    <col min="1803" max="1805" width="10.85546875" bestFit="1" customWidth="1"/>
    <col min="1806" max="1806" width="13.7109375" customWidth="1"/>
    <col min="1807" max="1807" width="11.85546875" bestFit="1" customWidth="1"/>
    <col min="2049" max="2049" width="21.85546875" customWidth="1"/>
    <col min="2050" max="2050" width="11.85546875" bestFit="1" customWidth="1"/>
    <col min="2051" max="2051" width="10.85546875" bestFit="1" customWidth="1"/>
    <col min="2052" max="2054" width="9.85546875" bestFit="1" customWidth="1"/>
    <col min="2055" max="2055" width="9.28515625" bestFit="1" customWidth="1"/>
    <col min="2056" max="2056" width="6" customWidth="1"/>
    <col min="2057" max="2057" width="9.85546875" bestFit="1" customWidth="1"/>
    <col min="2058" max="2058" width="12" customWidth="1"/>
    <col min="2059" max="2061" width="10.85546875" bestFit="1" customWidth="1"/>
    <col min="2062" max="2062" width="13.7109375" customWidth="1"/>
    <col min="2063" max="2063" width="11.85546875" bestFit="1" customWidth="1"/>
    <col min="2305" max="2305" width="21.85546875" customWidth="1"/>
    <col min="2306" max="2306" width="11.85546875" bestFit="1" customWidth="1"/>
    <col min="2307" max="2307" width="10.85546875" bestFit="1" customWidth="1"/>
    <col min="2308" max="2310" width="9.85546875" bestFit="1" customWidth="1"/>
    <col min="2311" max="2311" width="9.28515625" bestFit="1" customWidth="1"/>
    <col min="2312" max="2312" width="6" customWidth="1"/>
    <col min="2313" max="2313" width="9.85546875" bestFit="1" customWidth="1"/>
    <col min="2314" max="2314" width="12" customWidth="1"/>
    <col min="2315" max="2317" width="10.85546875" bestFit="1" customWidth="1"/>
    <col min="2318" max="2318" width="13.7109375" customWidth="1"/>
    <col min="2319" max="2319" width="11.85546875" bestFit="1" customWidth="1"/>
    <col min="2561" max="2561" width="21.85546875" customWidth="1"/>
    <col min="2562" max="2562" width="11.85546875" bestFit="1" customWidth="1"/>
    <col min="2563" max="2563" width="10.85546875" bestFit="1" customWidth="1"/>
    <col min="2564" max="2566" width="9.85546875" bestFit="1" customWidth="1"/>
    <col min="2567" max="2567" width="9.28515625" bestFit="1" customWidth="1"/>
    <col min="2568" max="2568" width="6" customWidth="1"/>
    <col min="2569" max="2569" width="9.85546875" bestFit="1" customWidth="1"/>
    <col min="2570" max="2570" width="12" customWidth="1"/>
    <col min="2571" max="2573" width="10.85546875" bestFit="1" customWidth="1"/>
    <col min="2574" max="2574" width="13.7109375" customWidth="1"/>
    <col min="2575" max="2575" width="11.85546875" bestFit="1" customWidth="1"/>
    <col min="2817" max="2817" width="21.85546875" customWidth="1"/>
    <col min="2818" max="2818" width="11.85546875" bestFit="1" customWidth="1"/>
    <col min="2819" max="2819" width="10.85546875" bestFit="1" customWidth="1"/>
    <col min="2820" max="2822" width="9.85546875" bestFit="1" customWidth="1"/>
    <col min="2823" max="2823" width="9.28515625" bestFit="1" customWidth="1"/>
    <col min="2824" max="2824" width="6" customWidth="1"/>
    <col min="2825" max="2825" width="9.85546875" bestFit="1" customWidth="1"/>
    <col min="2826" max="2826" width="12" customWidth="1"/>
    <col min="2827" max="2829" width="10.85546875" bestFit="1" customWidth="1"/>
    <col min="2830" max="2830" width="13.7109375" customWidth="1"/>
    <col min="2831" max="2831" width="11.85546875" bestFit="1" customWidth="1"/>
    <col min="3073" max="3073" width="21.85546875" customWidth="1"/>
    <col min="3074" max="3074" width="11.85546875" bestFit="1" customWidth="1"/>
    <col min="3075" max="3075" width="10.85546875" bestFit="1" customWidth="1"/>
    <col min="3076" max="3078" width="9.85546875" bestFit="1" customWidth="1"/>
    <col min="3079" max="3079" width="9.28515625" bestFit="1" customWidth="1"/>
    <col min="3080" max="3080" width="6" customWidth="1"/>
    <col min="3081" max="3081" width="9.85546875" bestFit="1" customWidth="1"/>
    <col min="3082" max="3082" width="12" customWidth="1"/>
    <col min="3083" max="3085" width="10.85546875" bestFit="1" customWidth="1"/>
    <col min="3086" max="3086" width="13.7109375" customWidth="1"/>
    <col min="3087" max="3087" width="11.85546875" bestFit="1" customWidth="1"/>
    <col min="3329" max="3329" width="21.85546875" customWidth="1"/>
    <col min="3330" max="3330" width="11.85546875" bestFit="1" customWidth="1"/>
    <col min="3331" max="3331" width="10.85546875" bestFit="1" customWidth="1"/>
    <col min="3332" max="3334" width="9.85546875" bestFit="1" customWidth="1"/>
    <col min="3335" max="3335" width="9.28515625" bestFit="1" customWidth="1"/>
    <col min="3336" max="3336" width="6" customWidth="1"/>
    <col min="3337" max="3337" width="9.85546875" bestFit="1" customWidth="1"/>
    <col min="3338" max="3338" width="12" customWidth="1"/>
    <col min="3339" max="3341" width="10.85546875" bestFit="1" customWidth="1"/>
    <col min="3342" max="3342" width="13.7109375" customWidth="1"/>
    <col min="3343" max="3343" width="11.85546875" bestFit="1" customWidth="1"/>
    <col min="3585" max="3585" width="21.85546875" customWidth="1"/>
    <col min="3586" max="3586" width="11.85546875" bestFit="1" customWidth="1"/>
    <col min="3587" max="3587" width="10.85546875" bestFit="1" customWidth="1"/>
    <col min="3588" max="3590" width="9.85546875" bestFit="1" customWidth="1"/>
    <col min="3591" max="3591" width="9.28515625" bestFit="1" customWidth="1"/>
    <col min="3592" max="3592" width="6" customWidth="1"/>
    <col min="3593" max="3593" width="9.85546875" bestFit="1" customWidth="1"/>
    <col min="3594" max="3594" width="12" customWidth="1"/>
    <col min="3595" max="3597" width="10.85546875" bestFit="1" customWidth="1"/>
    <col min="3598" max="3598" width="13.7109375" customWidth="1"/>
    <col min="3599" max="3599" width="11.85546875" bestFit="1" customWidth="1"/>
    <col min="3841" max="3841" width="21.85546875" customWidth="1"/>
    <col min="3842" max="3842" width="11.85546875" bestFit="1" customWidth="1"/>
    <col min="3843" max="3843" width="10.85546875" bestFit="1" customWidth="1"/>
    <col min="3844" max="3846" width="9.85546875" bestFit="1" customWidth="1"/>
    <col min="3847" max="3847" width="9.28515625" bestFit="1" customWidth="1"/>
    <col min="3848" max="3848" width="6" customWidth="1"/>
    <col min="3849" max="3849" width="9.85546875" bestFit="1" customWidth="1"/>
    <col min="3850" max="3850" width="12" customWidth="1"/>
    <col min="3851" max="3853" width="10.85546875" bestFit="1" customWidth="1"/>
    <col min="3854" max="3854" width="13.7109375" customWidth="1"/>
    <col min="3855" max="3855" width="11.85546875" bestFit="1" customWidth="1"/>
    <col min="4097" max="4097" width="21.85546875" customWidth="1"/>
    <col min="4098" max="4098" width="11.85546875" bestFit="1" customWidth="1"/>
    <col min="4099" max="4099" width="10.85546875" bestFit="1" customWidth="1"/>
    <col min="4100" max="4102" width="9.85546875" bestFit="1" customWidth="1"/>
    <col min="4103" max="4103" width="9.28515625" bestFit="1" customWidth="1"/>
    <col min="4104" max="4104" width="6" customWidth="1"/>
    <col min="4105" max="4105" width="9.85546875" bestFit="1" customWidth="1"/>
    <col min="4106" max="4106" width="12" customWidth="1"/>
    <col min="4107" max="4109" width="10.85546875" bestFit="1" customWidth="1"/>
    <col min="4110" max="4110" width="13.7109375" customWidth="1"/>
    <col min="4111" max="4111" width="11.85546875" bestFit="1" customWidth="1"/>
    <col min="4353" max="4353" width="21.85546875" customWidth="1"/>
    <col min="4354" max="4354" width="11.85546875" bestFit="1" customWidth="1"/>
    <col min="4355" max="4355" width="10.85546875" bestFit="1" customWidth="1"/>
    <col min="4356" max="4358" width="9.85546875" bestFit="1" customWidth="1"/>
    <col min="4359" max="4359" width="9.28515625" bestFit="1" customWidth="1"/>
    <col min="4360" max="4360" width="6" customWidth="1"/>
    <col min="4361" max="4361" width="9.85546875" bestFit="1" customWidth="1"/>
    <col min="4362" max="4362" width="12" customWidth="1"/>
    <col min="4363" max="4365" width="10.85546875" bestFit="1" customWidth="1"/>
    <col min="4366" max="4366" width="13.7109375" customWidth="1"/>
    <col min="4367" max="4367" width="11.85546875" bestFit="1" customWidth="1"/>
    <col min="4609" max="4609" width="21.85546875" customWidth="1"/>
    <col min="4610" max="4610" width="11.85546875" bestFit="1" customWidth="1"/>
    <col min="4611" max="4611" width="10.85546875" bestFit="1" customWidth="1"/>
    <col min="4612" max="4614" width="9.85546875" bestFit="1" customWidth="1"/>
    <col min="4615" max="4615" width="9.28515625" bestFit="1" customWidth="1"/>
    <col min="4616" max="4616" width="6" customWidth="1"/>
    <col min="4617" max="4617" width="9.85546875" bestFit="1" customWidth="1"/>
    <col min="4618" max="4618" width="12" customWidth="1"/>
    <col min="4619" max="4621" width="10.85546875" bestFit="1" customWidth="1"/>
    <col min="4622" max="4622" width="13.7109375" customWidth="1"/>
    <col min="4623" max="4623" width="11.85546875" bestFit="1" customWidth="1"/>
    <col min="4865" max="4865" width="21.85546875" customWidth="1"/>
    <col min="4866" max="4866" width="11.85546875" bestFit="1" customWidth="1"/>
    <col min="4867" max="4867" width="10.85546875" bestFit="1" customWidth="1"/>
    <col min="4868" max="4870" width="9.85546875" bestFit="1" customWidth="1"/>
    <col min="4871" max="4871" width="9.28515625" bestFit="1" customWidth="1"/>
    <col min="4872" max="4872" width="6" customWidth="1"/>
    <col min="4873" max="4873" width="9.85546875" bestFit="1" customWidth="1"/>
    <col min="4874" max="4874" width="12" customWidth="1"/>
    <col min="4875" max="4877" width="10.85546875" bestFit="1" customWidth="1"/>
    <col min="4878" max="4878" width="13.7109375" customWidth="1"/>
    <col min="4879" max="4879" width="11.85546875" bestFit="1" customWidth="1"/>
    <col min="5121" max="5121" width="21.85546875" customWidth="1"/>
    <col min="5122" max="5122" width="11.85546875" bestFit="1" customWidth="1"/>
    <col min="5123" max="5123" width="10.85546875" bestFit="1" customWidth="1"/>
    <col min="5124" max="5126" width="9.85546875" bestFit="1" customWidth="1"/>
    <col min="5127" max="5127" width="9.28515625" bestFit="1" customWidth="1"/>
    <col min="5128" max="5128" width="6" customWidth="1"/>
    <col min="5129" max="5129" width="9.85546875" bestFit="1" customWidth="1"/>
    <col min="5130" max="5130" width="12" customWidth="1"/>
    <col min="5131" max="5133" width="10.85546875" bestFit="1" customWidth="1"/>
    <col min="5134" max="5134" width="13.7109375" customWidth="1"/>
    <col min="5135" max="5135" width="11.85546875" bestFit="1" customWidth="1"/>
    <col min="5377" max="5377" width="21.85546875" customWidth="1"/>
    <col min="5378" max="5378" width="11.85546875" bestFit="1" customWidth="1"/>
    <col min="5379" max="5379" width="10.85546875" bestFit="1" customWidth="1"/>
    <col min="5380" max="5382" width="9.85546875" bestFit="1" customWidth="1"/>
    <col min="5383" max="5383" width="9.28515625" bestFit="1" customWidth="1"/>
    <col min="5384" max="5384" width="6" customWidth="1"/>
    <col min="5385" max="5385" width="9.85546875" bestFit="1" customWidth="1"/>
    <col min="5386" max="5386" width="12" customWidth="1"/>
    <col min="5387" max="5389" width="10.85546875" bestFit="1" customWidth="1"/>
    <col min="5390" max="5390" width="13.7109375" customWidth="1"/>
    <col min="5391" max="5391" width="11.85546875" bestFit="1" customWidth="1"/>
    <col min="5633" max="5633" width="21.85546875" customWidth="1"/>
    <col min="5634" max="5634" width="11.85546875" bestFit="1" customWidth="1"/>
    <col min="5635" max="5635" width="10.85546875" bestFit="1" customWidth="1"/>
    <col min="5636" max="5638" width="9.85546875" bestFit="1" customWidth="1"/>
    <col min="5639" max="5639" width="9.28515625" bestFit="1" customWidth="1"/>
    <col min="5640" max="5640" width="6" customWidth="1"/>
    <col min="5641" max="5641" width="9.85546875" bestFit="1" customWidth="1"/>
    <col min="5642" max="5642" width="12" customWidth="1"/>
    <col min="5643" max="5645" width="10.85546875" bestFit="1" customWidth="1"/>
    <col min="5646" max="5646" width="13.7109375" customWidth="1"/>
    <col min="5647" max="5647" width="11.85546875" bestFit="1" customWidth="1"/>
    <col min="5889" max="5889" width="21.85546875" customWidth="1"/>
    <col min="5890" max="5890" width="11.85546875" bestFit="1" customWidth="1"/>
    <col min="5891" max="5891" width="10.85546875" bestFit="1" customWidth="1"/>
    <col min="5892" max="5894" width="9.85546875" bestFit="1" customWidth="1"/>
    <col min="5895" max="5895" width="9.28515625" bestFit="1" customWidth="1"/>
    <col min="5896" max="5896" width="6" customWidth="1"/>
    <col min="5897" max="5897" width="9.85546875" bestFit="1" customWidth="1"/>
    <col min="5898" max="5898" width="12" customWidth="1"/>
    <col min="5899" max="5901" width="10.85546875" bestFit="1" customWidth="1"/>
    <col min="5902" max="5902" width="13.7109375" customWidth="1"/>
    <col min="5903" max="5903" width="11.85546875" bestFit="1" customWidth="1"/>
    <col min="6145" max="6145" width="21.85546875" customWidth="1"/>
    <col min="6146" max="6146" width="11.85546875" bestFit="1" customWidth="1"/>
    <col min="6147" max="6147" width="10.85546875" bestFit="1" customWidth="1"/>
    <col min="6148" max="6150" width="9.85546875" bestFit="1" customWidth="1"/>
    <col min="6151" max="6151" width="9.28515625" bestFit="1" customWidth="1"/>
    <col min="6152" max="6152" width="6" customWidth="1"/>
    <col min="6153" max="6153" width="9.85546875" bestFit="1" customWidth="1"/>
    <col min="6154" max="6154" width="12" customWidth="1"/>
    <col min="6155" max="6157" width="10.85546875" bestFit="1" customWidth="1"/>
    <col min="6158" max="6158" width="13.7109375" customWidth="1"/>
    <col min="6159" max="6159" width="11.85546875" bestFit="1" customWidth="1"/>
    <col min="6401" max="6401" width="21.85546875" customWidth="1"/>
    <col min="6402" max="6402" width="11.85546875" bestFit="1" customWidth="1"/>
    <col min="6403" max="6403" width="10.85546875" bestFit="1" customWidth="1"/>
    <col min="6404" max="6406" width="9.85546875" bestFit="1" customWidth="1"/>
    <col min="6407" max="6407" width="9.28515625" bestFit="1" customWidth="1"/>
    <col min="6408" max="6408" width="6" customWidth="1"/>
    <col min="6409" max="6409" width="9.85546875" bestFit="1" customWidth="1"/>
    <col min="6410" max="6410" width="12" customWidth="1"/>
    <col min="6411" max="6413" width="10.85546875" bestFit="1" customWidth="1"/>
    <col min="6414" max="6414" width="13.7109375" customWidth="1"/>
    <col min="6415" max="6415" width="11.85546875" bestFit="1" customWidth="1"/>
    <col min="6657" max="6657" width="21.85546875" customWidth="1"/>
    <col min="6658" max="6658" width="11.85546875" bestFit="1" customWidth="1"/>
    <col min="6659" max="6659" width="10.85546875" bestFit="1" customWidth="1"/>
    <col min="6660" max="6662" width="9.85546875" bestFit="1" customWidth="1"/>
    <col min="6663" max="6663" width="9.28515625" bestFit="1" customWidth="1"/>
    <col min="6664" max="6664" width="6" customWidth="1"/>
    <col min="6665" max="6665" width="9.85546875" bestFit="1" customWidth="1"/>
    <col min="6666" max="6666" width="12" customWidth="1"/>
    <col min="6667" max="6669" width="10.85546875" bestFit="1" customWidth="1"/>
    <col min="6670" max="6670" width="13.7109375" customWidth="1"/>
    <col min="6671" max="6671" width="11.85546875" bestFit="1" customWidth="1"/>
    <col min="6913" max="6913" width="21.85546875" customWidth="1"/>
    <col min="6914" max="6914" width="11.85546875" bestFit="1" customWidth="1"/>
    <col min="6915" max="6915" width="10.85546875" bestFit="1" customWidth="1"/>
    <col min="6916" max="6918" width="9.85546875" bestFit="1" customWidth="1"/>
    <col min="6919" max="6919" width="9.28515625" bestFit="1" customWidth="1"/>
    <col min="6920" max="6920" width="6" customWidth="1"/>
    <col min="6921" max="6921" width="9.85546875" bestFit="1" customWidth="1"/>
    <col min="6922" max="6922" width="12" customWidth="1"/>
    <col min="6923" max="6925" width="10.85546875" bestFit="1" customWidth="1"/>
    <col min="6926" max="6926" width="13.7109375" customWidth="1"/>
    <col min="6927" max="6927" width="11.85546875" bestFit="1" customWidth="1"/>
    <col min="7169" max="7169" width="21.85546875" customWidth="1"/>
    <col min="7170" max="7170" width="11.85546875" bestFit="1" customWidth="1"/>
    <col min="7171" max="7171" width="10.85546875" bestFit="1" customWidth="1"/>
    <col min="7172" max="7174" width="9.85546875" bestFit="1" customWidth="1"/>
    <col min="7175" max="7175" width="9.28515625" bestFit="1" customWidth="1"/>
    <col min="7176" max="7176" width="6" customWidth="1"/>
    <col min="7177" max="7177" width="9.85546875" bestFit="1" customWidth="1"/>
    <col min="7178" max="7178" width="12" customWidth="1"/>
    <col min="7179" max="7181" width="10.85546875" bestFit="1" customWidth="1"/>
    <col min="7182" max="7182" width="13.7109375" customWidth="1"/>
    <col min="7183" max="7183" width="11.85546875" bestFit="1" customWidth="1"/>
    <col min="7425" max="7425" width="21.85546875" customWidth="1"/>
    <col min="7426" max="7426" width="11.85546875" bestFit="1" customWidth="1"/>
    <col min="7427" max="7427" width="10.85546875" bestFit="1" customWidth="1"/>
    <col min="7428" max="7430" width="9.85546875" bestFit="1" customWidth="1"/>
    <col min="7431" max="7431" width="9.28515625" bestFit="1" customWidth="1"/>
    <col min="7432" max="7432" width="6" customWidth="1"/>
    <col min="7433" max="7433" width="9.85546875" bestFit="1" customWidth="1"/>
    <col min="7434" max="7434" width="12" customWidth="1"/>
    <col min="7435" max="7437" width="10.85546875" bestFit="1" customWidth="1"/>
    <col min="7438" max="7438" width="13.7109375" customWidth="1"/>
    <col min="7439" max="7439" width="11.85546875" bestFit="1" customWidth="1"/>
    <col min="7681" max="7681" width="21.85546875" customWidth="1"/>
    <col min="7682" max="7682" width="11.85546875" bestFit="1" customWidth="1"/>
    <col min="7683" max="7683" width="10.85546875" bestFit="1" customWidth="1"/>
    <col min="7684" max="7686" width="9.85546875" bestFit="1" customWidth="1"/>
    <col min="7687" max="7687" width="9.28515625" bestFit="1" customWidth="1"/>
    <col min="7688" max="7688" width="6" customWidth="1"/>
    <col min="7689" max="7689" width="9.85546875" bestFit="1" customWidth="1"/>
    <col min="7690" max="7690" width="12" customWidth="1"/>
    <col min="7691" max="7693" width="10.85546875" bestFit="1" customWidth="1"/>
    <col min="7694" max="7694" width="13.7109375" customWidth="1"/>
    <col min="7695" max="7695" width="11.85546875" bestFit="1" customWidth="1"/>
    <col min="7937" max="7937" width="21.85546875" customWidth="1"/>
    <col min="7938" max="7938" width="11.85546875" bestFit="1" customWidth="1"/>
    <col min="7939" max="7939" width="10.85546875" bestFit="1" customWidth="1"/>
    <col min="7940" max="7942" width="9.85546875" bestFit="1" customWidth="1"/>
    <col min="7943" max="7943" width="9.28515625" bestFit="1" customWidth="1"/>
    <col min="7944" max="7944" width="6" customWidth="1"/>
    <col min="7945" max="7945" width="9.85546875" bestFit="1" customWidth="1"/>
    <col min="7946" max="7946" width="12" customWidth="1"/>
    <col min="7947" max="7949" width="10.85546875" bestFit="1" customWidth="1"/>
    <col min="7950" max="7950" width="13.7109375" customWidth="1"/>
    <col min="7951" max="7951" width="11.85546875" bestFit="1" customWidth="1"/>
    <col min="8193" max="8193" width="21.85546875" customWidth="1"/>
    <col min="8194" max="8194" width="11.85546875" bestFit="1" customWidth="1"/>
    <col min="8195" max="8195" width="10.85546875" bestFit="1" customWidth="1"/>
    <col min="8196" max="8198" width="9.85546875" bestFit="1" customWidth="1"/>
    <col min="8199" max="8199" width="9.28515625" bestFit="1" customWidth="1"/>
    <col min="8200" max="8200" width="6" customWidth="1"/>
    <col min="8201" max="8201" width="9.85546875" bestFit="1" customWidth="1"/>
    <col min="8202" max="8202" width="12" customWidth="1"/>
    <col min="8203" max="8205" width="10.85546875" bestFit="1" customWidth="1"/>
    <col min="8206" max="8206" width="13.7109375" customWidth="1"/>
    <col min="8207" max="8207" width="11.85546875" bestFit="1" customWidth="1"/>
    <col min="8449" max="8449" width="21.85546875" customWidth="1"/>
    <col min="8450" max="8450" width="11.85546875" bestFit="1" customWidth="1"/>
    <col min="8451" max="8451" width="10.85546875" bestFit="1" customWidth="1"/>
    <col min="8452" max="8454" width="9.85546875" bestFit="1" customWidth="1"/>
    <col min="8455" max="8455" width="9.28515625" bestFit="1" customWidth="1"/>
    <col min="8456" max="8456" width="6" customWidth="1"/>
    <col min="8457" max="8457" width="9.85546875" bestFit="1" customWidth="1"/>
    <col min="8458" max="8458" width="12" customWidth="1"/>
    <col min="8459" max="8461" width="10.85546875" bestFit="1" customWidth="1"/>
    <col min="8462" max="8462" width="13.7109375" customWidth="1"/>
    <col min="8463" max="8463" width="11.85546875" bestFit="1" customWidth="1"/>
    <col min="8705" max="8705" width="21.85546875" customWidth="1"/>
    <col min="8706" max="8706" width="11.85546875" bestFit="1" customWidth="1"/>
    <col min="8707" max="8707" width="10.85546875" bestFit="1" customWidth="1"/>
    <col min="8708" max="8710" width="9.85546875" bestFit="1" customWidth="1"/>
    <col min="8711" max="8711" width="9.28515625" bestFit="1" customWidth="1"/>
    <col min="8712" max="8712" width="6" customWidth="1"/>
    <col min="8713" max="8713" width="9.85546875" bestFit="1" customWidth="1"/>
    <col min="8714" max="8714" width="12" customWidth="1"/>
    <col min="8715" max="8717" width="10.85546875" bestFit="1" customWidth="1"/>
    <col min="8718" max="8718" width="13.7109375" customWidth="1"/>
    <col min="8719" max="8719" width="11.85546875" bestFit="1" customWidth="1"/>
    <col min="8961" max="8961" width="21.85546875" customWidth="1"/>
    <col min="8962" max="8962" width="11.85546875" bestFit="1" customWidth="1"/>
    <col min="8963" max="8963" width="10.85546875" bestFit="1" customWidth="1"/>
    <col min="8964" max="8966" width="9.85546875" bestFit="1" customWidth="1"/>
    <col min="8967" max="8967" width="9.28515625" bestFit="1" customWidth="1"/>
    <col min="8968" max="8968" width="6" customWidth="1"/>
    <col min="8969" max="8969" width="9.85546875" bestFit="1" customWidth="1"/>
    <col min="8970" max="8970" width="12" customWidth="1"/>
    <col min="8971" max="8973" width="10.85546875" bestFit="1" customWidth="1"/>
    <col min="8974" max="8974" width="13.7109375" customWidth="1"/>
    <col min="8975" max="8975" width="11.85546875" bestFit="1" customWidth="1"/>
    <col min="9217" max="9217" width="21.85546875" customWidth="1"/>
    <col min="9218" max="9218" width="11.85546875" bestFit="1" customWidth="1"/>
    <col min="9219" max="9219" width="10.85546875" bestFit="1" customWidth="1"/>
    <col min="9220" max="9222" width="9.85546875" bestFit="1" customWidth="1"/>
    <col min="9223" max="9223" width="9.28515625" bestFit="1" customWidth="1"/>
    <col min="9224" max="9224" width="6" customWidth="1"/>
    <col min="9225" max="9225" width="9.85546875" bestFit="1" customWidth="1"/>
    <col min="9226" max="9226" width="12" customWidth="1"/>
    <col min="9227" max="9229" width="10.85546875" bestFit="1" customWidth="1"/>
    <col min="9230" max="9230" width="13.7109375" customWidth="1"/>
    <col min="9231" max="9231" width="11.85546875" bestFit="1" customWidth="1"/>
    <col min="9473" max="9473" width="21.85546875" customWidth="1"/>
    <col min="9474" max="9474" width="11.85546875" bestFit="1" customWidth="1"/>
    <col min="9475" max="9475" width="10.85546875" bestFit="1" customWidth="1"/>
    <col min="9476" max="9478" width="9.85546875" bestFit="1" customWidth="1"/>
    <col min="9479" max="9479" width="9.28515625" bestFit="1" customWidth="1"/>
    <col min="9480" max="9480" width="6" customWidth="1"/>
    <col min="9481" max="9481" width="9.85546875" bestFit="1" customWidth="1"/>
    <col min="9482" max="9482" width="12" customWidth="1"/>
    <col min="9483" max="9485" width="10.85546875" bestFit="1" customWidth="1"/>
    <col min="9486" max="9486" width="13.7109375" customWidth="1"/>
    <col min="9487" max="9487" width="11.85546875" bestFit="1" customWidth="1"/>
    <col min="9729" max="9729" width="21.85546875" customWidth="1"/>
    <col min="9730" max="9730" width="11.85546875" bestFit="1" customWidth="1"/>
    <col min="9731" max="9731" width="10.85546875" bestFit="1" customWidth="1"/>
    <col min="9732" max="9734" width="9.85546875" bestFit="1" customWidth="1"/>
    <col min="9735" max="9735" width="9.28515625" bestFit="1" customWidth="1"/>
    <col min="9736" max="9736" width="6" customWidth="1"/>
    <col min="9737" max="9737" width="9.85546875" bestFit="1" customWidth="1"/>
    <col min="9738" max="9738" width="12" customWidth="1"/>
    <col min="9739" max="9741" width="10.85546875" bestFit="1" customWidth="1"/>
    <col min="9742" max="9742" width="13.7109375" customWidth="1"/>
    <col min="9743" max="9743" width="11.85546875" bestFit="1" customWidth="1"/>
    <col min="9985" max="9985" width="21.85546875" customWidth="1"/>
    <col min="9986" max="9986" width="11.85546875" bestFit="1" customWidth="1"/>
    <col min="9987" max="9987" width="10.85546875" bestFit="1" customWidth="1"/>
    <col min="9988" max="9990" width="9.85546875" bestFit="1" customWidth="1"/>
    <col min="9991" max="9991" width="9.28515625" bestFit="1" customWidth="1"/>
    <col min="9992" max="9992" width="6" customWidth="1"/>
    <col min="9993" max="9993" width="9.85546875" bestFit="1" customWidth="1"/>
    <col min="9994" max="9994" width="12" customWidth="1"/>
    <col min="9995" max="9997" width="10.85546875" bestFit="1" customWidth="1"/>
    <col min="9998" max="9998" width="13.7109375" customWidth="1"/>
    <col min="9999" max="9999" width="11.85546875" bestFit="1" customWidth="1"/>
    <col min="10241" max="10241" width="21.85546875" customWidth="1"/>
    <col min="10242" max="10242" width="11.85546875" bestFit="1" customWidth="1"/>
    <col min="10243" max="10243" width="10.85546875" bestFit="1" customWidth="1"/>
    <col min="10244" max="10246" width="9.85546875" bestFit="1" customWidth="1"/>
    <col min="10247" max="10247" width="9.28515625" bestFit="1" customWidth="1"/>
    <col min="10248" max="10248" width="6" customWidth="1"/>
    <col min="10249" max="10249" width="9.85546875" bestFit="1" customWidth="1"/>
    <col min="10250" max="10250" width="12" customWidth="1"/>
    <col min="10251" max="10253" width="10.85546875" bestFit="1" customWidth="1"/>
    <col min="10254" max="10254" width="13.7109375" customWidth="1"/>
    <col min="10255" max="10255" width="11.85546875" bestFit="1" customWidth="1"/>
    <col min="10497" max="10497" width="21.85546875" customWidth="1"/>
    <col min="10498" max="10498" width="11.85546875" bestFit="1" customWidth="1"/>
    <col min="10499" max="10499" width="10.85546875" bestFit="1" customWidth="1"/>
    <col min="10500" max="10502" width="9.85546875" bestFit="1" customWidth="1"/>
    <col min="10503" max="10503" width="9.28515625" bestFit="1" customWidth="1"/>
    <col min="10504" max="10504" width="6" customWidth="1"/>
    <col min="10505" max="10505" width="9.85546875" bestFit="1" customWidth="1"/>
    <col min="10506" max="10506" width="12" customWidth="1"/>
    <col min="10507" max="10509" width="10.85546875" bestFit="1" customWidth="1"/>
    <col min="10510" max="10510" width="13.7109375" customWidth="1"/>
    <col min="10511" max="10511" width="11.85546875" bestFit="1" customWidth="1"/>
    <col min="10753" max="10753" width="21.85546875" customWidth="1"/>
    <col min="10754" max="10754" width="11.85546875" bestFit="1" customWidth="1"/>
    <col min="10755" max="10755" width="10.85546875" bestFit="1" customWidth="1"/>
    <col min="10756" max="10758" width="9.85546875" bestFit="1" customWidth="1"/>
    <col min="10759" max="10759" width="9.28515625" bestFit="1" customWidth="1"/>
    <col min="10760" max="10760" width="6" customWidth="1"/>
    <col min="10761" max="10761" width="9.85546875" bestFit="1" customWidth="1"/>
    <col min="10762" max="10762" width="12" customWidth="1"/>
    <col min="10763" max="10765" width="10.85546875" bestFit="1" customWidth="1"/>
    <col min="10766" max="10766" width="13.7109375" customWidth="1"/>
    <col min="10767" max="10767" width="11.85546875" bestFit="1" customWidth="1"/>
    <col min="11009" max="11009" width="21.85546875" customWidth="1"/>
    <col min="11010" max="11010" width="11.85546875" bestFit="1" customWidth="1"/>
    <col min="11011" max="11011" width="10.85546875" bestFit="1" customWidth="1"/>
    <col min="11012" max="11014" width="9.85546875" bestFit="1" customWidth="1"/>
    <col min="11015" max="11015" width="9.28515625" bestFit="1" customWidth="1"/>
    <col min="11016" max="11016" width="6" customWidth="1"/>
    <col min="11017" max="11017" width="9.85546875" bestFit="1" customWidth="1"/>
    <col min="11018" max="11018" width="12" customWidth="1"/>
    <col min="11019" max="11021" width="10.85546875" bestFit="1" customWidth="1"/>
    <col min="11022" max="11022" width="13.7109375" customWidth="1"/>
    <col min="11023" max="11023" width="11.85546875" bestFit="1" customWidth="1"/>
    <col min="11265" max="11265" width="21.85546875" customWidth="1"/>
    <col min="11266" max="11266" width="11.85546875" bestFit="1" customWidth="1"/>
    <col min="11267" max="11267" width="10.85546875" bestFit="1" customWidth="1"/>
    <col min="11268" max="11270" width="9.85546875" bestFit="1" customWidth="1"/>
    <col min="11271" max="11271" width="9.28515625" bestFit="1" customWidth="1"/>
    <col min="11272" max="11272" width="6" customWidth="1"/>
    <col min="11273" max="11273" width="9.85546875" bestFit="1" customWidth="1"/>
    <col min="11274" max="11274" width="12" customWidth="1"/>
    <col min="11275" max="11277" width="10.85546875" bestFit="1" customWidth="1"/>
    <col min="11278" max="11278" width="13.7109375" customWidth="1"/>
    <col min="11279" max="11279" width="11.85546875" bestFit="1" customWidth="1"/>
    <col min="11521" max="11521" width="21.85546875" customWidth="1"/>
    <col min="11522" max="11522" width="11.85546875" bestFit="1" customWidth="1"/>
    <col min="11523" max="11523" width="10.85546875" bestFit="1" customWidth="1"/>
    <col min="11524" max="11526" width="9.85546875" bestFit="1" customWidth="1"/>
    <col min="11527" max="11527" width="9.28515625" bestFit="1" customWidth="1"/>
    <col min="11528" max="11528" width="6" customWidth="1"/>
    <col min="11529" max="11529" width="9.85546875" bestFit="1" customWidth="1"/>
    <col min="11530" max="11530" width="12" customWidth="1"/>
    <col min="11531" max="11533" width="10.85546875" bestFit="1" customWidth="1"/>
    <col min="11534" max="11534" width="13.7109375" customWidth="1"/>
    <col min="11535" max="11535" width="11.85546875" bestFit="1" customWidth="1"/>
    <col min="11777" max="11777" width="21.85546875" customWidth="1"/>
    <col min="11778" max="11778" width="11.85546875" bestFit="1" customWidth="1"/>
    <col min="11779" max="11779" width="10.85546875" bestFit="1" customWidth="1"/>
    <col min="11780" max="11782" width="9.85546875" bestFit="1" customWidth="1"/>
    <col min="11783" max="11783" width="9.28515625" bestFit="1" customWidth="1"/>
    <col min="11784" max="11784" width="6" customWidth="1"/>
    <col min="11785" max="11785" width="9.85546875" bestFit="1" customWidth="1"/>
    <col min="11786" max="11786" width="12" customWidth="1"/>
    <col min="11787" max="11789" width="10.85546875" bestFit="1" customWidth="1"/>
    <col min="11790" max="11790" width="13.7109375" customWidth="1"/>
    <col min="11791" max="11791" width="11.85546875" bestFit="1" customWidth="1"/>
    <col min="12033" max="12033" width="21.85546875" customWidth="1"/>
    <col min="12034" max="12034" width="11.85546875" bestFit="1" customWidth="1"/>
    <col min="12035" max="12035" width="10.85546875" bestFit="1" customWidth="1"/>
    <col min="12036" max="12038" width="9.85546875" bestFit="1" customWidth="1"/>
    <col min="12039" max="12039" width="9.28515625" bestFit="1" customWidth="1"/>
    <col min="12040" max="12040" width="6" customWidth="1"/>
    <col min="12041" max="12041" width="9.85546875" bestFit="1" customWidth="1"/>
    <col min="12042" max="12042" width="12" customWidth="1"/>
    <col min="12043" max="12045" width="10.85546875" bestFit="1" customWidth="1"/>
    <col min="12046" max="12046" width="13.7109375" customWidth="1"/>
    <col min="12047" max="12047" width="11.85546875" bestFit="1" customWidth="1"/>
    <col min="12289" max="12289" width="21.85546875" customWidth="1"/>
    <col min="12290" max="12290" width="11.85546875" bestFit="1" customWidth="1"/>
    <col min="12291" max="12291" width="10.85546875" bestFit="1" customWidth="1"/>
    <col min="12292" max="12294" width="9.85546875" bestFit="1" customWidth="1"/>
    <col min="12295" max="12295" width="9.28515625" bestFit="1" customWidth="1"/>
    <col min="12296" max="12296" width="6" customWidth="1"/>
    <col min="12297" max="12297" width="9.85546875" bestFit="1" customWidth="1"/>
    <col min="12298" max="12298" width="12" customWidth="1"/>
    <col min="12299" max="12301" width="10.85546875" bestFit="1" customWidth="1"/>
    <col min="12302" max="12302" width="13.7109375" customWidth="1"/>
    <col min="12303" max="12303" width="11.85546875" bestFit="1" customWidth="1"/>
    <col min="12545" max="12545" width="21.85546875" customWidth="1"/>
    <col min="12546" max="12546" width="11.85546875" bestFit="1" customWidth="1"/>
    <col min="12547" max="12547" width="10.85546875" bestFit="1" customWidth="1"/>
    <col min="12548" max="12550" width="9.85546875" bestFit="1" customWidth="1"/>
    <col min="12551" max="12551" width="9.28515625" bestFit="1" customWidth="1"/>
    <col min="12552" max="12552" width="6" customWidth="1"/>
    <col min="12553" max="12553" width="9.85546875" bestFit="1" customWidth="1"/>
    <col min="12554" max="12554" width="12" customWidth="1"/>
    <col min="12555" max="12557" width="10.85546875" bestFit="1" customWidth="1"/>
    <col min="12558" max="12558" width="13.7109375" customWidth="1"/>
    <col min="12559" max="12559" width="11.85546875" bestFit="1" customWidth="1"/>
    <col min="12801" max="12801" width="21.85546875" customWidth="1"/>
    <col min="12802" max="12802" width="11.85546875" bestFit="1" customWidth="1"/>
    <col min="12803" max="12803" width="10.85546875" bestFit="1" customWidth="1"/>
    <col min="12804" max="12806" width="9.85546875" bestFit="1" customWidth="1"/>
    <col min="12807" max="12807" width="9.28515625" bestFit="1" customWidth="1"/>
    <col min="12808" max="12808" width="6" customWidth="1"/>
    <col min="12809" max="12809" width="9.85546875" bestFit="1" customWidth="1"/>
    <col min="12810" max="12810" width="12" customWidth="1"/>
    <col min="12811" max="12813" width="10.85546875" bestFit="1" customWidth="1"/>
    <col min="12814" max="12814" width="13.7109375" customWidth="1"/>
    <col min="12815" max="12815" width="11.85546875" bestFit="1" customWidth="1"/>
    <col min="13057" max="13057" width="21.85546875" customWidth="1"/>
    <col min="13058" max="13058" width="11.85546875" bestFit="1" customWidth="1"/>
    <col min="13059" max="13059" width="10.85546875" bestFit="1" customWidth="1"/>
    <col min="13060" max="13062" width="9.85546875" bestFit="1" customWidth="1"/>
    <col min="13063" max="13063" width="9.28515625" bestFit="1" customWidth="1"/>
    <col min="13064" max="13064" width="6" customWidth="1"/>
    <col min="13065" max="13065" width="9.85546875" bestFit="1" customWidth="1"/>
    <col min="13066" max="13066" width="12" customWidth="1"/>
    <col min="13067" max="13069" width="10.85546875" bestFit="1" customWidth="1"/>
    <col min="13070" max="13070" width="13.7109375" customWidth="1"/>
    <col min="13071" max="13071" width="11.85546875" bestFit="1" customWidth="1"/>
    <col min="13313" max="13313" width="21.85546875" customWidth="1"/>
    <col min="13314" max="13314" width="11.85546875" bestFit="1" customWidth="1"/>
    <col min="13315" max="13315" width="10.85546875" bestFit="1" customWidth="1"/>
    <col min="13316" max="13318" width="9.85546875" bestFit="1" customWidth="1"/>
    <col min="13319" max="13319" width="9.28515625" bestFit="1" customWidth="1"/>
    <col min="13320" max="13320" width="6" customWidth="1"/>
    <col min="13321" max="13321" width="9.85546875" bestFit="1" customWidth="1"/>
    <col min="13322" max="13322" width="12" customWidth="1"/>
    <col min="13323" max="13325" width="10.85546875" bestFit="1" customWidth="1"/>
    <col min="13326" max="13326" width="13.7109375" customWidth="1"/>
    <col min="13327" max="13327" width="11.85546875" bestFit="1" customWidth="1"/>
    <col min="13569" max="13569" width="21.85546875" customWidth="1"/>
    <col min="13570" max="13570" width="11.85546875" bestFit="1" customWidth="1"/>
    <col min="13571" max="13571" width="10.85546875" bestFit="1" customWidth="1"/>
    <col min="13572" max="13574" width="9.85546875" bestFit="1" customWidth="1"/>
    <col min="13575" max="13575" width="9.28515625" bestFit="1" customWidth="1"/>
    <col min="13576" max="13576" width="6" customWidth="1"/>
    <col min="13577" max="13577" width="9.85546875" bestFit="1" customWidth="1"/>
    <col min="13578" max="13578" width="12" customWidth="1"/>
    <col min="13579" max="13581" width="10.85546875" bestFit="1" customWidth="1"/>
    <col min="13582" max="13582" width="13.7109375" customWidth="1"/>
    <col min="13583" max="13583" width="11.85546875" bestFit="1" customWidth="1"/>
    <col min="13825" max="13825" width="21.85546875" customWidth="1"/>
    <col min="13826" max="13826" width="11.85546875" bestFit="1" customWidth="1"/>
    <col min="13827" max="13827" width="10.85546875" bestFit="1" customWidth="1"/>
    <col min="13828" max="13830" width="9.85546875" bestFit="1" customWidth="1"/>
    <col min="13831" max="13831" width="9.28515625" bestFit="1" customWidth="1"/>
    <col min="13832" max="13832" width="6" customWidth="1"/>
    <col min="13833" max="13833" width="9.85546875" bestFit="1" customWidth="1"/>
    <col min="13834" max="13834" width="12" customWidth="1"/>
    <col min="13835" max="13837" width="10.85546875" bestFit="1" customWidth="1"/>
    <col min="13838" max="13838" width="13.7109375" customWidth="1"/>
    <col min="13839" max="13839" width="11.85546875" bestFit="1" customWidth="1"/>
    <col min="14081" max="14081" width="21.85546875" customWidth="1"/>
    <col min="14082" max="14082" width="11.85546875" bestFit="1" customWidth="1"/>
    <col min="14083" max="14083" width="10.85546875" bestFit="1" customWidth="1"/>
    <col min="14084" max="14086" width="9.85546875" bestFit="1" customWidth="1"/>
    <col min="14087" max="14087" width="9.28515625" bestFit="1" customWidth="1"/>
    <col min="14088" max="14088" width="6" customWidth="1"/>
    <col min="14089" max="14089" width="9.85546875" bestFit="1" customWidth="1"/>
    <col min="14090" max="14090" width="12" customWidth="1"/>
    <col min="14091" max="14093" width="10.85546875" bestFit="1" customWidth="1"/>
    <col min="14094" max="14094" width="13.7109375" customWidth="1"/>
    <col min="14095" max="14095" width="11.85546875" bestFit="1" customWidth="1"/>
    <col min="14337" max="14337" width="21.85546875" customWidth="1"/>
    <col min="14338" max="14338" width="11.85546875" bestFit="1" customWidth="1"/>
    <col min="14339" max="14339" width="10.85546875" bestFit="1" customWidth="1"/>
    <col min="14340" max="14342" width="9.85546875" bestFit="1" customWidth="1"/>
    <col min="14343" max="14343" width="9.28515625" bestFit="1" customWidth="1"/>
    <col min="14344" max="14344" width="6" customWidth="1"/>
    <col min="14345" max="14345" width="9.85546875" bestFit="1" customWidth="1"/>
    <col min="14346" max="14346" width="12" customWidth="1"/>
    <col min="14347" max="14349" width="10.85546875" bestFit="1" customWidth="1"/>
    <col min="14350" max="14350" width="13.7109375" customWidth="1"/>
    <col min="14351" max="14351" width="11.85546875" bestFit="1" customWidth="1"/>
    <col min="14593" max="14593" width="21.85546875" customWidth="1"/>
    <col min="14594" max="14594" width="11.85546875" bestFit="1" customWidth="1"/>
    <col min="14595" max="14595" width="10.85546875" bestFit="1" customWidth="1"/>
    <col min="14596" max="14598" width="9.85546875" bestFit="1" customWidth="1"/>
    <col min="14599" max="14599" width="9.28515625" bestFit="1" customWidth="1"/>
    <col min="14600" max="14600" width="6" customWidth="1"/>
    <col min="14601" max="14601" width="9.85546875" bestFit="1" customWidth="1"/>
    <col min="14602" max="14602" width="12" customWidth="1"/>
    <col min="14603" max="14605" width="10.85546875" bestFit="1" customWidth="1"/>
    <col min="14606" max="14606" width="13.7109375" customWidth="1"/>
    <col min="14607" max="14607" width="11.85546875" bestFit="1" customWidth="1"/>
    <col min="14849" max="14849" width="21.85546875" customWidth="1"/>
    <col min="14850" max="14850" width="11.85546875" bestFit="1" customWidth="1"/>
    <col min="14851" max="14851" width="10.85546875" bestFit="1" customWidth="1"/>
    <col min="14852" max="14854" width="9.85546875" bestFit="1" customWidth="1"/>
    <col min="14855" max="14855" width="9.28515625" bestFit="1" customWidth="1"/>
    <col min="14856" max="14856" width="6" customWidth="1"/>
    <col min="14857" max="14857" width="9.85546875" bestFit="1" customWidth="1"/>
    <col min="14858" max="14858" width="12" customWidth="1"/>
    <col min="14859" max="14861" width="10.85546875" bestFit="1" customWidth="1"/>
    <col min="14862" max="14862" width="13.7109375" customWidth="1"/>
    <col min="14863" max="14863" width="11.85546875" bestFit="1" customWidth="1"/>
    <col min="15105" max="15105" width="21.85546875" customWidth="1"/>
    <col min="15106" max="15106" width="11.85546875" bestFit="1" customWidth="1"/>
    <col min="15107" max="15107" width="10.85546875" bestFit="1" customWidth="1"/>
    <col min="15108" max="15110" width="9.85546875" bestFit="1" customWidth="1"/>
    <col min="15111" max="15111" width="9.28515625" bestFit="1" customWidth="1"/>
    <col min="15112" max="15112" width="6" customWidth="1"/>
    <col min="15113" max="15113" width="9.85546875" bestFit="1" customWidth="1"/>
    <col min="15114" max="15114" width="12" customWidth="1"/>
    <col min="15115" max="15117" width="10.85546875" bestFit="1" customWidth="1"/>
    <col min="15118" max="15118" width="13.7109375" customWidth="1"/>
    <col min="15119" max="15119" width="11.85546875" bestFit="1" customWidth="1"/>
    <col min="15361" max="15361" width="21.85546875" customWidth="1"/>
    <col min="15362" max="15362" width="11.85546875" bestFit="1" customWidth="1"/>
    <col min="15363" max="15363" width="10.85546875" bestFit="1" customWidth="1"/>
    <col min="15364" max="15366" width="9.85546875" bestFit="1" customWidth="1"/>
    <col min="15367" max="15367" width="9.28515625" bestFit="1" customWidth="1"/>
    <col min="15368" max="15368" width="6" customWidth="1"/>
    <col min="15369" max="15369" width="9.85546875" bestFit="1" customWidth="1"/>
    <col min="15370" max="15370" width="12" customWidth="1"/>
    <col min="15371" max="15373" width="10.85546875" bestFit="1" customWidth="1"/>
    <col min="15374" max="15374" width="13.7109375" customWidth="1"/>
    <col min="15375" max="15375" width="11.85546875" bestFit="1" customWidth="1"/>
    <col min="15617" max="15617" width="21.85546875" customWidth="1"/>
    <col min="15618" max="15618" width="11.85546875" bestFit="1" customWidth="1"/>
    <col min="15619" max="15619" width="10.85546875" bestFit="1" customWidth="1"/>
    <col min="15620" max="15622" width="9.85546875" bestFit="1" customWidth="1"/>
    <col min="15623" max="15623" width="9.28515625" bestFit="1" customWidth="1"/>
    <col min="15624" max="15624" width="6" customWidth="1"/>
    <col min="15625" max="15625" width="9.85546875" bestFit="1" customWidth="1"/>
    <col min="15626" max="15626" width="12" customWidth="1"/>
    <col min="15627" max="15629" width="10.85546875" bestFit="1" customWidth="1"/>
    <col min="15630" max="15630" width="13.7109375" customWidth="1"/>
    <col min="15631" max="15631" width="11.85546875" bestFit="1" customWidth="1"/>
    <col min="15873" max="15873" width="21.85546875" customWidth="1"/>
    <col min="15874" max="15874" width="11.85546875" bestFit="1" customWidth="1"/>
    <col min="15875" max="15875" width="10.85546875" bestFit="1" customWidth="1"/>
    <col min="15876" max="15878" width="9.85546875" bestFit="1" customWidth="1"/>
    <col min="15879" max="15879" width="9.28515625" bestFit="1" customWidth="1"/>
    <col min="15880" max="15880" width="6" customWidth="1"/>
    <col min="15881" max="15881" width="9.85546875" bestFit="1" customWidth="1"/>
    <col min="15882" max="15882" width="12" customWidth="1"/>
    <col min="15883" max="15885" width="10.85546875" bestFit="1" customWidth="1"/>
    <col min="15886" max="15886" width="13.7109375" customWidth="1"/>
    <col min="15887" max="15887" width="11.85546875" bestFit="1" customWidth="1"/>
    <col min="16129" max="16129" width="21.85546875" customWidth="1"/>
    <col min="16130" max="16130" width="11.85546875" bestFit="1" customWidth="1"/>
    <col min="16131" max="16131" width="10.85546875" bestFit="1" customWidth="1"/>
    <col min="16132" max="16134" width="9.85546875" bestFit="1" customWidth="1"/>
    <col min="16135" max="16135" width="9.28515625" bestFit="1" customWidth="1"/>
    <col min="16136" max="16136" width="6" customWidth="1"/>
    <col min="16137" max="16137" width="9.85546875" bestFit="1" customWidth="1"/>
    <col min="16138" max="16138" width="12" customWidth="1"/>
    <col min="16139" max="16141" width="10.85546875" bestFit="1" customWidth="1"/>
    <col min="16142" max="16142" width="13.7109375" customWidth="1"/>
    <col min="16143" max="16143" width="11.85546875" bestFit="1" customWidth="1"/>
  </cols>
  <sheetData>
    <row r="1" spans="1:49" s="1" customFormat="1" ht="30.75" customHeight="1" x14ac:dyDescent="0.3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9" s="8" customFormat="1" ht="12.75" x14ac:dyDescent="0.2">
      <c r="A2" s="3"/>
      <c r="B2" s="4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6" t="s">
        <v>13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9" s="1" customFormat="1" ht="30.75" customHeight="1" x14ac:dyDescent="0.35">
      <c r="A3" s="63"/>
      <c r="B3" s="64" t="s">
        <v>14</v>
      </c>
      <c r="C3" s="65">
        <f t="shared" ref="C3:O3" si="0">C66</f>
        <v>0</v>
      </c>
      <c r="D3" s="65">
        <f t="shared" si="0"/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5">
        <f t="shared" si="0"/>
        <v>0</v>
      </c>
      <c r="I3" s="65">
        <f t="shared" si="0"/>
        <v>0</v>
      </c>
      <c r="J3" s="65">
        <f t="shared" si="0"/>
        <v>0</v>
      </c>
      <c r="K3" s="65">
        <f t="shared" si="0"/>
        <v>0</v>
      </c>
      <c r="L3" s="65">
        <f t="shared" si="0"/>
        <v>0</v>
      </c>
      <c r="M3" s="65">
        <f t="shared" si="0"/>
        <v>0</v>
      </c>
      <c r="N3" s="65">
        <f t="shared" si="0"/>
        <v>0</v>
      </c>
      <c r="O3" s="66">
        <f t="shared" si="0"/>
        <v>0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9" s="9" customFormat="1" ht="17.25" customHeight="1" x14ac:dyDescent="0.2">
      <c r="A4" s="85" t="s">
        <v>104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1"/>
    </row>
    <row r="5" spans="1:49" s="12" customFormat="1" ht="17.25" customHeight="1" x14ac:dyDescent="0.2">
      <c r="A5" s="88" t="s">
        <v>105</v>
      </c>
      <c r="B5" s="89"/>
      <c r="C5" s="89">
        <f>C4*0.85</f>
        <v>0</v>
      </c>
      <c r="D5" s="89">
        <f>(C3+D4)*0.85</f>
        <v>0</v>
      </c>
      <c r="E5" s="89">
        <f t="shared" ref="E5:N5" si="1">(D3+E4)*0.85</f>
        <v>0</v>
      </c>
      <c r="F5" s="89">
        <f t="shared" si="1"/>
        <v>0</v>
      </c>
      <c r="G5" s="89">
        <f t="shared" si="1"/>
        <v>0</v>
      </c>
      <c r="H5" s="89">
        <f t="shared" si="1"/>
        <v>0</v>
      </c>
      <c r="I5" s="89">
        <f t="shared" si="1"/>
        <v>0</v>
      </c>
      <c r="J5" s="89">
        <f t="shared" si="1"/>
        <v>0</v>
      </c>
      <c r="K5" s="89">
        <f t="shared" si="1"/>
        <v>0</v>
      </c>
      <c r="L5" s="89">
        <f t="shared" si="1"/>
        <v>0</v>
      </c>
      <c r="M5" s="89">
        <f t="shared" si="1"/>
        <v>0</v>
      </c>
      <c r="N5" s="89">
        <f t="shared" si="1"/>
        <v>0</v>
      </c>
      <c r="O5" s="9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9" s="15" customFormat="1" ht="40.5" customHeight="1" x14ac:dyDescent="0.2">
      <c r="A6" s="78" t="s">
        <v>15</v>
      </c>
      <c r="B6" s="79"/>
      <c r="C6" s="80">
        <f>C8+C11+C15</f>
        <v>0</v>
      </c>
      <c r="D6" s="80">
        <f t="shared" ref="D6:N6" si="2">D8+D11+D15</f>
        <v>0</v>
      </c>
      <c r="E6" s="80">
        <f t="shared" si="2"/>
        <v>0</v>
      </c>
      <c r="F6" s="80">
        <f t="shared" si="2"/>
        <v>0</v>
      </c>
      <c r="G6" s="80">
        <f t="shared" si="2"/>
        <v>0</v>
      </c>
      <c r="H6" s="80">
        <f t="shared" si="2"/>
        <v>0</v>
      </c>
      <c r="I6" s="80">
        <f t="shared" si="2"/>
        <v>0</v>
      </c>
      <c r="J6" s="80">
        <f t="shared" si="2"/>
        <v>0</v>
      </c>
      <c r="K6" s="80">
        <f t="shared" si="2"/>
        <v>0</v>
      </c>
      <c r="L6" s="80">
        <f t="shared" si="2"/>
        <v>0</v>
      </c>
      <c r="M6" s="80">
        <f t="shared" si="2"/>
        <v>0</v>
      </c>
      <c r="N6" s="80">
        <f t="shared" si="2"/>
        <v>0</v>
      </c>
      <c r="O6" s="13">
        <f>SUM(C6:N6)</f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9" s="15" customFormat="1" ht="19.5" customHeight="1" x14ac:dyDescent="0.2">
      <c r="A7" s="78"/>
      <c r="B7" s="81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13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</row>
    <row r="8" spans="1:49" s="15" customFormat="1" ht="12.75" x14ac:dyDescent="0.2">
      <c r="A8" s="82" t="s">
        <v>16</v>
      </c>
      <c r="B8" s="81"/>
      <c r="C8" s="80">
        <f>C9+C10</f>
        <v>0</v>
      </c>
      <c r="D8" s="80">
        <f t="shared" ref="D8:N8" si="3">D9+D10</f>
        <v>0</v>
      </c>
      <c r="E8" s="80">
        <f t="shared" si="3"/>
        <v>0</v>
      </c>
      <c r="F8" s="80">
        <f t="shared" si="3"/>
        <v>0</v>
      </c>
      <c r="G8" s="80">
        <f t="shared" si="3"/>
        <v>0</v>
      </c>
      <c r="H8" s="80">
        <f t="shared" si="3"/>
        <v>0</v>
      </c>
      <c r="I8" s="80">
        <f t="shared" si="3"/>
        <v>0</v>
      </c>
      <c r="J8" s="80">
        <f t="shared" si="3"/>
        <v>0</v>
      </c>
      <c r="K8" s="80">
        <f t="shared" si="3"/>
        <v>0</v>
      </c>
      <c r="L8" s="80">
        <f t="shared" si="3"/>
        <v>0</v>
      </c>
      <c r="M8" s="80">
        <f t="shared" si="3"/>
        <v>0</v>
      </c>
      <c r="N8" s="80">
        <f t="shared" si="3"/>
        <v>0</v>
      </c>
      <c r="O8" s="1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49" s="15" customFormat="1" ht="15.75" customHeight="1" x14ac:dyDescent="0.2">
      <c r="A9" s="83" t="s">
        <v>17</v>
      </c>
      <c r="B9" s="81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1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49" s="15" customFormat="1" ht="15.75" customHeight="1" x14ac:dyDescent="0.2">
      <c r="A10" s="83" t="s">
        <v>18</v>
      </c>
      <c r="B10" s="81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13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9" s="15" customFormat="1" ht="15.75" customHeight="1" x14ac:dyDescent="0.2">
      <c r="A11" s="82" t="s">
        <v>19</v>
      </c>
      <c r="B11" s="81"/>
      <c r="C11" s="80">
        <f>SUM(C12:C14)</f>
        <v>0</v>
      </c>
      <c r="D11" s="80">
        <f t="shared" ref="D11:N11" si="4">SUM(D12:D14)</f>
        <v>0</v>
      </c>
      <c r="E11" s="80">
        <f t="shared" si="4"/>
        <v>0</v>
      </c>
      <c r="F11" s="80">
        <f t="shared" si="4"/>
        <v>0</v>
      </c>
      <c r="G11" s="80">
        <f t="shared" si="4"/>
        <v>0</v>
      </c>
      <c r="H11" s="80">
        <f t="shared" si="4"/>
        <v>0</v>
      </c>
      <c r="I11" s="80">
        <f t="shared" si="4"/>
        <v>0</v>
      </c>
      <c r="J11" s="80">
        <f t="shared" si="4"/>
        <v>0</v>
      </c>
      <c r="K11" s="80">
        <f t="shared" si="4"/>
        <v>0</v>
      </c>
      <c r="L11" s="80">
        <f t="shared" si="4"/>
        <v>0</v>
      </c>
      <c r="M11" s="80">
        <f t="shared" si="4"/>
        <v>0</v>
      </c>
      <c r="N11" s="80">
        <f t="shared" si="4"/>
        <v>0</v>
      </c>
      <c r="O11" s="13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49" s="15" customFormat="1" ht="15.75" customHeight="1" x14ac:dyDescent="0.2">
      <c r="A12" s="83" t="s">
        <v>20</v>
      </c>
      <c r="B12" s="81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13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9" s="15" customFormat="1" ht="15.75" customHeight="1" x14ac:dyDescent="0.2">
      <c r="A13" s="83" t="s">
        <v>21</v>
      </c>
      <c r="B13" s="81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1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9" s="15" customFormat="1" ht="15.75" customHeight="1" x14ac:dyDescent="0.2">
      <c r="A14" s="83" t="s">
        <v>22</v>
      </c>
      <c r="B14" s="81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13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9" s="15" customFormat="1" ht="15.75" customHeight="1" x14ac:dyDescent="0.2">
      <c r="A15" s="82" t="s">
        <v>23</v>
      </c>
      <c r="B15" s="81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13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</row>
    <row r="16" spans="1:49" s="26" customFormat="1" ht="11.25" x14ac:dyDescent="0.2">
      <c r="A16" s="16" t="s">
        <v>68</v>
      </c>
      <c r="B16" s="17"/>
      <c r="C16" s="18"/>
      <c r="D16" s="19"/>
      <c r="E16" s="18"/>
      <c r="F16" s="19"/>
      <c r="G16" s="18"/>
      <c r="H16" s="19"/>
      <c r="I16" s="18"/>
      <c r="J16" s="19"/>
      <c r="K16" s="18"/>
      <c r="L16" s="19"/>
      <c r="M16" s="18"/>
      <c r="N16" s="19"/>
      <c r="O16" s="20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B16" s="23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49" s="26" customFormat="1" ht="11.25" x14ac:dyDescent="0.2">
      <c r="A17" s="27" t="s">
        <v>24</v>
      </c>
      <c r="B17" s="17">
        <v>0.05</v>
      </c>
      <c r="C17" s="18">
        <f>B17*C6</f>
        <v>0</v>
      </c>
      <c r="D17" s="19">
        <f>B17*D6</f>
        <v>0</v>
      </c>
      <c r="E17" s="18">
        <f>B17*E6</f>
        <v>0</v>
      </c>
      <c r="F17" s="19">
        <f>B17*F6</f>
        <v>0</v>
      </c>
      <c r="G17" s="18">
        <f>B17*G6</f>
        <v>0</v>
      </c>
      <c r="H17" s="19">
        <f>B17*H6</f>
        <v>0</v>
      </c>
      <c r="I17" s="18">
        <f>B17*I6</f>
        <v>0</v>
      </c>
      <c r="J17" s="19">
        <f>B17*J6</f>
        <v>0</v>
      </c>
      <c r="K17" s="18">
        <f>B17*K6</f>
        <v>0</v>
      </c>
      <c r="L17" s="19">
        <f>B17*L6</f>
        <v>0</v>
      </c>
      <c r="M17" s="18">
        <f>B17*M6</f>
        <v>0</v>
      </c>
      <c r="N17" s="19">
        <f>B17*N6</f>
        <v>0</v>
      </c>
      <c r="O17" s="20">
        <f>B17*O6</f>
        <v>0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  <c r="AB17" s="23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49" s="26" customFormat="1" ht="11.25" x14ac:dyDescent="0.2">
      <c r="A18" s="27" t="s">
        <v>25</v>
      </c>
      <c r="B18" s="17">
        <v>0.1</v>
      </c>
      <c r="C18" s="18">
        <f>B18*C6</f>
        <v>0</v>
      </c>
      <c r="D18" s="19">
        <f>B18*D6</f>
        <v>0</v>
      </c>
      <c r="E18" s="18">
        <f>B18*E6</f>
        <v>0</v>
      </c>
      <c r="F18" s="19">
        <f>B18*F6</f>
        <v>0</v>
      </c>
      <c r="G18" s="18">
        <f>B18*G6</f>
        <v>0</v>
      </c>
      <c r="H18" s="19">
        <f>B18*H6</f>
        <v>0</v>
      </c>
      <c r="I18" s="18">
        <f>B18*I6</f>
        <v>0</v>
      </c>
      <c r="J18" s="19">
        <f>B18*J6</f>
        <v>0</v>
      </c>
      <c r="K18" s="18">
        <f>B18*K6</f>
        <v>0</v>
      </c>
      <c r="L18" s="19">
        <f>B18*L6</f>
        <v>0</v>
      </c>
      <c r="M18" s="18">
        <f>B18*M6</f>
        <v>0</v>
      </c>
      <c r="N18" s="19">
        <f>B18*N6</f>
        <v>0</v>
      </c>
      <c r="O18" s="20">
        <f>B18*O6</f>
        <v>0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2"/>
      <c r="AB18" s="23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49" s="31" customFormat="1" ht="11.25" x14ac:dyDescent="0.2">
      <c r="A19" s="28" t="s">
        <v>26</v>
      </c>
      <c r="B19" s="29"/>
      <c r="C19" s="18">
        <f>0.5*C18</f>
        <v>0</v>
      </c>
      <c r="D19" s="19">
        <f t="shared" ref="D19:N19" si="5">0.5*D18</f>
        <v>0</v>
      </c>
      <c r="E19" s="18">
        <f t="shared" si="5"/>
        <v>0</v>
      </c>
      <c r="F19" s="19">
        <f t="shared" si="5"/>
        <v>0</v>
      </c>
      <c r="G19" s="18">
        <f t="shared" si="5"/>
        <v>0</v>
      </c>
      <c r="H19" s="19">
        <f t="shared" si="5"/>
        <v>0</v>
      </c>
      <c r="I19" s="18">
        <f t="shared" si="5"/>
        <v>0</v>
      </c>
      <c r="J19" s="19">
        <f t="shared" si="5"/>
        <v>0</v>
      </c>
      <c r="K19" s="18">
        <f t="shared" si="5"/>
        <v>0</v>
      </c>
      <c r="L19" s="19">
        <f t="shared" si="5"/>
        <v>0</v>
      </c>
      <c r="M19" s="18">
        <f t="shared" si="5"/>
        <v>0</v>
      </c>
      <c r="N19" s="19">
        <f t="shared" si="5"/>
        <v>0</v>
      </c>
      <c r="O19" s="20">
        <f>0.5*O18</f>
        <v>0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2"/>
      <c r="AB19" s="23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30"/>
    </row>
    <row r="20" spans="1:49" s="26" customFormat="1" ht="11.25" x14ac:dyDescent="0.2">
      <c r="A20" s="28" t="s">
        <v>27</v>
      </c>
      <c r="B20" s="29"/>
      <c r="C20" s="18">
        <f>0.1*C18</f>
        <v>0</v>
      </c>
      <c r="D20" s="19">
        <f t="shared" ref="D20:N20" si="6">0.1*D18</f>
        <v>0</v>
      </c>
      <c r="E20" s="18">
        <f t="shared" si="6"/>
        <v>0</v>
      </c>
      <c r="F20" s="19">
        <f t="shared" si="6"/>
        <v>0</v>
      </c>
      <c r="G20" s="18">
        <f t="shared" si="6"/>
        <v>0</v>
      </c>
      <c r="H20" s="19">
        <f t="shared" si="6"/>
        <v>0</v>
      </c>
      <c r="I20" s="18">
        <f t="shared" si="6"/>
        <v>0</v>
      </c>
      <c r="J20" s="19">
        <f t="shared" si="6"/>
        <v>0</v>
      </c>
      <c r="K20" s="18">
        <f t="shared" si="6"/>
        <v>0</v>
      </c>
      <c r="L20" s="19">
        <f t="shared" si="6"/>
        <v>0</v>
      </c>
      <c r="M20" s="18">
        <f t="shared" si="6"/>
        <v>0</v>
      </c>
      <c r="N20" s="19">
        <f t="shared" si="6"/>
        <v>0</v>
      </c>
      <c r="O20" s="20">
        <f>0.1*O18</f>
        <v>0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2"/>
      <c r="AB20" s="23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49" s="31" customFormat="1" ht="11.25" x14ac:dyDescent="0.2">
      <c r="A21" s="28" t="s">
        <v>28</v>
      </c>
      <c r="B21" s="29"/>
      <c r="C21" s="18">
        <f>0.1*C18</f>
        <v>0</v>
      </c>
      <c r="D21" s="19">
        <f t="shared" ref="D21:N21" si="7">0.1*D18</f>
        <v>0</v>
      </c>
      <c r="E21" s="18">
        <f t="shared" si="7"/>
        <v>0</v>
      </c>
      <c r="F21" s="19">
        <f t="shared" si="7"/>
        <v>0</v>
      </c>
      <c r="G21" s="18">
        <f t="shared" si="7"/>
        <v>0</v>
      </c>
      <c r="H21" s="19">
        <f t="shared" si="7"/>
        <v>0</v>
      </c>
      <c r="I21" s="18">
        <f t="shared" si="7"/>
        <v>0</v>
      </c>
      <c r="J21" s="19">
        <f t="shared" si="7"/>
        <v>0</v>
      </c>
      <c r="K21" s="18">
        <f t="shared" si="7"/>
        <v>0</v>
      </c>
      <c r="L21" s="19">
        <f t="shared" si="7"/>
        <v>0</v>
      </c>
      <c r="M21" s="18">
        <f t="shared" si="7"/>
        <v>0</v>
      </c>
      <c r="N21" s="19">
        <f t="shared" si="7"/>
        <v>0</v>
      </c>
      <c r="O21" s="20">
        <f>0.1*O18</f>
        <v>0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2"/>
      <c r="AB21" s="23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30"/>
    </row>
    <row r="22" spans="1:49" s="31" customFormat="1" ht="11.25" x14ac:dyDescent="0.2">
      <c r="A22" s="28" t="s">
        <v>29</v>
      </c>
      <c r="B22" s="29"/>
      <c r="C22" s="18">
        <f>0.1*C18</f>
        <v>0</v>
      </c>
      <c r="D22" s="19">
        <f t="shared" ref="D22:N22" si="8">0.1*D18</f>
        <v>0</v>
      </c>
      <c r="E22" s="18">
        <f t="shared" si="8"/>
        <v>0</v>
      </c>
      <c r="F22" s="19">
        <f t="shared" si="8"/>
        <v>0</v>
      </c>
      <c r="G22" s="18">
        <f t="shared" si="8"/>
        <v>0</v>
      </c>
      <c r="H22" s="19">
        <f t="shared" si="8"/>
        <v>0</v>
      </c>
      <c r="I22" s="18">
        <f t="shared" si="8"/>
        <v>0</v>
      </c>
      <c r="J22" s="19">
        <f t="shared" si="8"/>
        <v>0</v>
      </c>
      <c r="K22" s="18">
        <f t="shared" si="8"/>
        <v>0</v>
      </c>
      <c r="L22" s="19">
        <f t="shared" si="8"/>
        <v>0</v>
      </c>
      <c r="M22" s="18">
        <f t="shared" si="8"/>
        <v>0</v>
      </c>
      <c r="N22" s="19">
        <f t="shared" si="8"/>
        <v>0</v>
      </c>
      <c r="O22" s="20">
        <f>0.1*O18</f>
        <v>0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2"/>
      <c r="AB22" s="23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30"/>
    </row>
    <row r="23" spans="1:49" s="31" customFormat="1" ht="11.25" x14ac:dyDescent="0.2">
      <c r="A23" s="28" t="s">
        <v>30</v>
      </c>
      <c r="B23" s="29"/>
      <c r="C23" s="18">
        <f>0.1*C18</f>
        <v>0</v>
      </c>
      <c r="D23" s="19">
        <f t="shared" ref="D23:N23" si="9">0.1*D18</f>
        <v>0</v>
      </c>
      <c r="E23" s="18">
        <f t="shared" si="9"/>
        <v>0</v>
      </c>
      <c r="F23" s="19">
        <f t="shared" si="9"/>
        <v>0</v>
      </c>
      <c r="G23" s="18">
        <f t="shared" si="9"/>
        <v>0</v>
      </c>
      <c r="H23" s="19">
        <f t="shared" si="9"/>
        <v>0</v>
      </c>
      <c r="I23" s="18">
        <f t="shared" si="9"/>
        <v>0</v>
      </c>
      <c r="J23" s="19">
        <f t="shared" si="9"/>
        <v>0</v>
      </c>
      <c r="K23" s="18">
        <f t="shared" si="9"/>
        <v>0</v>
      </c>
      <c r="L23" s="19">
        <f t="shared" si="9"/>
        <v>0</v>
      </c>
      <c r="M23" s="18">
        <f t="shared" si="9"/>
        <v>0</v>
      </c>
      <c r="N23" s="19">
        <f t="shared" si="9"/>
        <v>0</v>
      </c>
      <c r="O23" s="20">
        <f>0.1*O18</f>
        <v>0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2"/>
      <c r="AB23" s="23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30"/>
    </row>
    <row r="24" spans="1:49" ht="43.5" customHeight="1" x14ac:dyDescent="0.25">
      <c r="A24" s="32" t="s">
        <v>31</v>
      </c>
      <c r="B24" s="33"/>
      <c r="C24" s="34">
        <f t="shared" ref="C24:N24" si="10">C6-C17-C18</f>
        <v>0</v>
      </c>
      <c r="D24" s="34">
        <f t="shared" si="10"/>
        <v>0</v>
      </c>
      <c r="E24" s="34">
        <f t="shared" si="10"/>
        <v>0</v>
      </c>
      <c r="F24" s="34">
        <f t="shared" si="10"/>
        <v>0</v>
      </c>
      <c r="G24" s="34">
        <f t="shared" si="10"/>
        <v>0</v>
      </c>
      <c r="H24" s="34">
        <f t="shared" si="10"/>
        <v>0</v>
      </c>
      <c r="I24" s="34">
        <f t="shared" si="10"/>
        <v>0</v>
      </c>
      <c r="J24" s="34">
        <f t="shared" si="10"/>
        <v>0</v>
      </c>
      <c r="K24" s="34">
        <f t="shared" si="10"/>
        <v>0</v>
      </c>
      <c r="L24" s="34">
        <f t="shared" si="10"/>
        <v>0</v>
      </c>
      <c r="M24" s="34">
        <f t="shared" si="10"/>
        <v>0</v>
      </c>
      <c r="N24" s="34">
        <f t="shared" si="10"/>
        <v>0</v>
      </c>
      <c r="O24" s="35"/>
    </row>
    <row r="25" spans="1:49" s="15" customFormat="1" ht="42.75" customHeight="1" x14ac:dyDescent="0.2">
      <c r="A25" s="37" t="s">
        <v>32</v>
      </c>
      <c r="B25" s="37"/>
      <c r="C25" s="38">
        <f>C65</f>
        <v>0</v>
      </c>
      <c r="D25" s="38">
        <f t="shared" ref="D25:O25" si="11">D65</f>
        <v>0</v>
      </c>
      <c r="E25" s="38">
        <f t="shared" si="11"/>
        <v>0</v>
      </c>
      <c r="F25" s="38">
        <f t="shared" si="11"/>
        <v>0</v>
      </c>
      <c r="G25" s="38">
        <f t="shared" si="11"/>
        <v>0</v>
      </c>
      <c r="H25" s="38">
        <f t="shared" si="11"/>
        <v>0</v>
      </c>
      <c r="I25" s="38">
        <f t="shared" si="11"/>
        <v>0</v>
      </c>
      <c r="J25" s="38">
        <f t="shared" si="11"/>
        <v>0</v>
      </c>
      <c r="K25" s="38">
        <f t="shared" si="11"/>
        <v>0</v>
      </c>
      <c r="L25" s="38">
        <f t="shared" si="11"/>
        <v>0</v>
      </c>
      <c r="M25" s="38">
        <f t="shared" si="11"/>
        <v>0</v>
      </c>
      <c r="N25" s="38">
        <f t="shared" si="11"/>
        <v>0</v>
      </c>
      <c r="O25" s="39">
        <f t="shared" si="1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49" ht="21.75" customHeight="1" x14ac:dyDescent="0.25">
      <c r="A26" s="40"/>
      <c r="B26" s="41"/>
      <c r="C26" s="5" t="s">
        <v>1</v>
      </c>
      <c r="D26" s="5" t="s">
        <v>2</v>
      </c>
      <c r="E26" s="5" t="s">
        <v>3</v>
      </c>
      <c r="F26" s="5" t="s">
        <v>4</v>
      </c>
      <c r="G26" s="5" t="s">
        <v>5</v>
      </c>
      <c r="H26" s="5" t="s">
        <v>6</v>
      </c>
      <c r="I26" s="5" t="s">
        <v>7</v>
      </c>
      <c r="J26" s="5" t="s">
        <v>8</v>
      </c>
      <c r="K26" s="5" t="s">
        <v>9</v>
      </c>
      <c r="L26" s="5" t="s">
        <v>10</v>
      </c>
      <c r="M26" s="5" t="s">
        <v>11</v>
      </c>
      <c r="N26" s="5" t="s">
        <v>12</v>
      </c>
      <c r="O26" s="6" t="s">
        <v>13</v>
      </c>
    </row>
    <row r="27" spans="1:49" ht="21.75" customHeight="1" x14ac:dyDescent="0.25">
      <c r="A27" s="40" t="s">
        <v>33</v>
      </c>
      <c r="B27" s="4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</row>
    <row r="28" spans="1:49" x14ac:dyDescent="0.25">
      <c r="A28" s="40" t="s">
        <v>34</v>
      </c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>
        <f t="shared" ref="O28:O64" si="12">SUM(C28:N28)</f>
        <v>0</v>
      </c>
    </row>
    <row r="29" spans="1:49" x14ac:dyDescent="0.25">
      <c r="A29" s="40" t="s">
        <v>35</v>
      </c>
      <c r="B29" s="41"/>
      <c r="C29" s="42"/>
      <c r="D29" s="42"/>
      <c r="E29" s="44"/>
      <c r="F29" s="44"/>
      <c r="G29" s="44"/>
      <c r="H29" s="42"/>
      <c r="I29" s="42"/>
      <c r="J29" s="44"/>
      <c r="K29" s="44"/>
      <c r="L29" s="44"/>
      <c r="M29" s="42"/>
      <c r="N29" s="42"/>
      <c r="O29" s="43">
        <f t="shared" si="12"/>
        <v>0</v>
      </c>
    </row>
    <row r="30" spans="1:49" x14ac:dyDescent="0.25">
      <c r="A30" s="40" t="s">
        <v>36</v>
      </c>
      <c r="B30" s="41"/>
      <c r="C30" s="42"/>
      <c r="D30" s="42"/>
      <c r="E30" s="44"/>
      <c r="F30" s="44"/>
      <c r="G30" s="44"/>
      <c r="H30" s="42"/>
      <c r="I30" s="42"/>
      <c r="J30" s="44"/>
      <c r="K30" s="44"/>
      <c r="L30" s="44"/>
      <c r="M30" s="42"/>
      <c r="N30" s="42"/>
      <c r="O30" s="43">
        <f t="shared" si="12"/>
        <v>0</v>
      </c>
    </row>
    <row r="31" spans="1:49" x14ac:dyDescent="0.25">
      <c r="A31" s="40" t="s">
        <v>37</v>
      </c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>
        <f t="shared" si="12"/>
        <v>0</v>
      </c>
    </row>
    <row r="32" spans="1:49" x14ac:dyDescent="0.25">
      <c r="A32" s="40" t="s">
        <v>38</v>
      </c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>
        <f t="shared" si="12"/>
        <v>0</v>
      </c>
    </row>
    <row r="33" spans="1:48" x14ac:dyDescent="0.25">
      <c r="A33" s="40" t="s">
        <v>39</v>
      </c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3">
        <f t="shared" si="12"/>
        <v>0</v>
      </c>
    </row>
    <row r="34" spans="1:48" x14ac:dyDescent="0.25">
      <c r="A34" s="40" t="s">
        <v>40</v>
      </c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3">
        <f t="shared" si="12"/>
        <v>0</v>
      </c>
    </row>
    <row r="35" spans="1:48" x14ac:dyDescent="0.25">
      <c r="A35" s="40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3">
        <f t="shared" si="12"/>
        <v>0</v>
      </c>
    </row>
    <row r="36" spans="1:48" s="45" customFormat="1" x14ac:dyDescent="0.25">
      <c r="A36" s="40" t="s">
        <v>41</v>
      </c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3">
        <f t="shared" si="12"/>
        <v>0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</row>
    <row r="37" spans="1:48" s="45" customFormat="1" x14ac:dyDescent="0.25">
      <c r="A37" s="46" t="s">
        <v>42</v>
      </c>
      <c r="B37" s="41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3">
        <f t="shared" si="12"/>
        <v>0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</row>
    <row r="38" spans="1:48" s="45" customFormat="1" x14ac:dyDescent="0.25">
      <c r="A38" s="46" t="s">
        <v>43</v>
      </c>
      <c r="B38" s="41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3">
        <f t="shared" si="12"/>
        <v>0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</row>
    <row r="39" spans="1:48" s="45" customFormat="1" x14ac:dyDescent="0.25">
      <c r="A39" s="46" t="s">
        <v>44</v>
      </c>
      <c r="B39" s="41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3">
        <f t="shared" si="12"/>
        <v>0</v>
      </c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</row>
    <row r="40" spans="1:48" s="45" customFormat="1" x14ac:dyDescent="0.25">
      <c r="A40" s="46" t="s">
        <v>45</v>
      </c>
      <c r="B40" s="41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3">
        <f t="shared" si="12"/>
        <v>0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</row>
    <row r="41" spans="1:48" s="45" customFormat="1" x14ac:dyDescent="0.25">
      <c r="A41" s="46" t="s">
        <v>46</v>
      </c>
      <c r="B41" s="41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3">
        <f t="shared" si="12"/>
        <v>0</v>
      </c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</row>
    <row r="42" spans="1:48" x14ac:dyDescent="0.25">
      <c r="A42" s="40" t="s">
        <v>47</v>
      </c>
      <c r="B42" s="41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3">
        <f t="shared" si="12"/>
        <v>0</v>
      </c>
    </row>
    <row r="43" spans="1:48" x14ac:dyDescent="0.25">
      <c r="A43" s="40" t="s">
        <v>48</v>
      </c>
      <c r="B43" s="41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3">
        <f t="shared" si="12"/>
        <v>0</v>
      </c>
    </row>
    <row r="44" spans="1:48" x14ac:dyDescent="0.25">
      <c r="A44" s="40" t="s">
        <v>49</v>
      </c>
      <c r="B44" s="41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3">
        <f t="shared" si="12"/>
        <v>0</v>
      </c>
    </row>
    <row r="45" spans="1:48" x14ac:dyDescent="0.25">
      <c r="A45" s="40" t="s">
        <v>50</v>
      </c>
      <c r="B45" s="41"/>
      <c r="C45" s="47"/>
      <c r="D45" s="47"/>
      <c r="E45" s="47"/>
      <c r="F45" s="47"/>
      <c r="G45" s="47"/>
      <c r="H45" s="48"/>
      <c r="I45" s="47"/>
      <c r="J45" s="47"/>
      <c r="K45" s="47"/>
      <c r="L45" s="47"/>
      <c r="M45" s="47"/>
      <c r="N45" s="47"/>
      <c r="O45" s="43">
        <f t="shared" si="12"/>
        <v>0</v>
      </c>
    </row>
    <row r="46" spans="1:48" x14ac:dyDescent="0.25">
      <c r="A46" s="40" t="s">
        <v>51</v>
      </c>
      <c r="B46" s="41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3">
        <f t="shared" si="12"/>
        <v>0</v>
      </c>
    </row>
    <row r="47" spans="1:48" x14ac:dyDescent="0.25">
      <c r="A47" s="40" t="s">
        <v>52</v>
      </c>
      <c r="B47" s="41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3">
        <f t="shared" si="12"/>
        <v>0</v>
      </c>
    </row>
    <row r="48" spans="1:48" x14ac:dyDescent="0.25">
      <c r="A48" s="40"/>
      <c r="B48" s="41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3">
        <f t="shared" si="12"/>
        <v>0</v>
      </c>
    </row>
    <row r="49" spans="1:15" ht="20.25" customHeight="1" x14ac:dyDescent="0.25">
      <c r="A49" s="57" t="s">
        <v>53</v>
      </c>
      <c r="B49" s="41"/>
      <c r="C49" s="47">
        <f>SUM(C28:C48)</f>
        <v>0</v>
      </c>
      <c r="D49" s="47">
        <f t="shared" ref="D49:M49" si="13">SUM(D28:D48)</f>
        <v>0</v>
      </c>
      <c r="E49" s="47">
        <f t="shared" si="13"/>
        <v>0</v>
      </c>
      <c r="F49" s="47">
        <f t="shared" si="13"/>
        <v>0</v>
      </c>
      <c r="G49" s="47">
        <f t="shared" si="13"/>
        <v>0</v>
      </c>
      <c r="H49" s="47">
        <f t="shared" si="13"/>
        <v>0</v>
      </c>
      <c r="I49" s="47">
        <f t="shared" si="13"/>
        <v>0</v>
      </c>
      <c r="J49" s="47">
        <f t="shared" si="13"/>
        <v>0</v>
      </c>
      <c r="K49" s="47">
        <f t="shared" si="13"/>
        <v>0</v>
      </c>
      <c r="L49" s="47">
        <f t="shared" si="13"/>
        <v>0</v>
      </c>
      <c r="M49" s="47">
        <f t="shared" si="13"/>
        <v>0</v>
      </c>
      <c r="N49" s="47">
        <f>SUM(N28:N48)</f>
        <v>0</v>
      </c>
      <c r="O49" s="43">
        <f>SUM(O28:O48)</f>
        <v>0</v>
      </c>
    </row>
    <row r="50" spans="1:15" ht="31.5" customHeight="1" x14ac:dyDescent="0.25">
      <c r="A50" s="40" t="s">
        <v>54</v>
      </c>
      <c r="B50" s="41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3"/>
    </row>
    <row r="51" spans="1:15" x14ac:dyDescent="0.25">
      <c r="A51" s="40" t="s">
        <v>55</v>
      </c>
      <c r="B51" s="41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3">
        <f t="shared" si="12"/>
        <v>0</v>
      </c>
    </row>
    <row r="52" spans="1:15" x14ac:dyDescent="0.25">
      <c r="A52" s="40" t="s">
        <v>56</v>
      </c>
      <c r="B52" s="41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3">
        <f t="shared" si="12"/>
        <v>0</v>
      </c>
    </row>
    <row r="53" spans="1:15" x14ac:dyDescent="0.25">
      <c r="A53" s="40" t="s">
        <v>57</v>
      </c>
      <c r="B53" s="41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3">
        <f t="shared" si="12"/>
        <v>0</v>
      </c>
    </row>
    <row r="54" spans="1:15" x14ac:dyDescent="0.25">
      <c r="A54" s="40" t="s">
        <v>58</v>
      </c>
      <c r="B54" s="41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3">
        <f t="shared" si="12"/>
        <v>0</v>
      </c>
    </row>
    <row r="55" spans="1:15" x14ac:dyDescent="0.25">
      <c r="A55" s="40" t="s">
        <v>59</v>
      </c>
      <c r="B55" s="41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3">
        <f t="shared" si="12"/>
        <v>0</v>
      </c>
    </row>
    <row r="56" spans="1:15" x14ac:dyDescent="0.25">
      <c r="A56" s="40" t="s">
        <v>60</v>
      </c>
      <c r="B56" s="41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3">
        <f t="shared" si="12"/>
        <v>0</v>
      </c>
    </row>
    <row r="57" spans="1:15" x14ac:dyDescent="0.25">
      <c r="A57" s="40" t="s">
        <v>61</v>
      </c>
      <c r="B57" s="41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3">
        <f t="shared" si="12"/>
        <v>0</v>
      </c>
    </row>
    <row r="58" spans="1:15" x14ac:dyDescent="0.25">
      <c r="A58" s="40" t="s">
        <v>62</v>
      </c>
      <c r="B58" s="41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3">
        <f t="shared" si="12"/>
        <v>0</v>
      </c>
    </row>
    <row r="59" spans="1:15" x14ac:dyDescent="0.25">
      <c r="A59" s="40" t="s">
        <v>63</v>
      </c>
      <c r="B59" s="41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3">
        <f t="shared" si="12"/>
        <v>0</v>
      </c>
    </row>
    <row r="60" spans="1:15" x14ac:dyDescent="0.25">
      <c r="A60" s="40" t="s">
        <v>64</v>
      </c>
      <c r="B60" s="41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3">
        <f t="shared" si="12"/>
        <v>0</v>
      </c>
    </row>
    <row r="61" spans="1:15" x14ac:dyDescent="0.25">
      <c r="A61" s="40" t="s">
        <v>40</v>
      </c>
      <c r="B61" s="41"/>
      <c r="C61" s="42"/>
      <c r="D61" s="42"/>
      <c r="E61" s="42"/>
      <c r="F61" s="42"/>
      <c r="G61" s="42"/>
      <c r="H61" s="47"/>
      <c r="I61" s="47"/>
      <c r="J61" s="47"/>
      <c r="K61" s="47"/>
      <c r="L61" s="47"/>
      <c r="M61" s="47"/>
      <c r="N61" s="47"/>
      <c r="O61" s="43">
        <f t="shared" si="12"/>
        <v>0</v>
      </c>
    </row>
    <row r="62" spans="1:15" x14ac:dyDescent="0.25">
      <c r="A62" s="40"/>
      <c r="B62" s="41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3">
        <f t="shared" si="12"/>
        <v>0</v>
      </c>
    </row>
    <row r="63" spans="1:15" x14ac:dyDescent="0.25">
      <c r="A63" s="57" t="s">
        <v>74</v>
      </c>
      <c r="B63" s="41"/>
      <c r="C63" s="47">
        <f>SUM(C51:C62)</f>
        <v>0</v>
      </c>
      <c r="D63" s="47">
        <f t="shared" ref="D63:N63" si="14">SUM(D51:D62)</f>
        <v>0</v>
      </c>
      <c r="E63" s="47">
        <f t="shared" si="14"/>
        <v>0</v>
      </c>
      <c r="F63" s="47">
        <f t="shared" si="14"/>
        <v>0</v>
      </c>
      <c r="G63" s="47">
        <f t="shared" si="14"/>
        <v>0</v>
      </c>
      <c r="H63" s="47">
        <f t="shared" si="14"/>
        <v>0</v>
      </c>
      <c r="I63" s="47">
        <f t="shared" si="14"/>
        <v>0</v>
      </c>
      <c r="J63" s="47">
        <f t="shared" si="14"/>
        <v>0</v>
      </c>
      <c r="K63" s="47">
        <f t="shared" si="14"/>
        <v>0</v>
      </c>
      <c r="L63" s="47">
        <f t="shared" si="14"/>
        <v>0</v>
      </c>
      <c r="M63" s="47">
        <f t="shared" si="14"/>
        <v>0</v>
      </c>
      <c r="N63" s="47">
        <f t="shared" si="14"/>
        <v>0</v>
      </c>
      <c r="O63" s="43">
        <f t="shared" si="12"/>
        <v>0</v>
      </c>
    </row>
    <row r="64" spans="1:15" x14ac:dyDescent="0.25">
      <c r="A64" s="40"/>
      <c r="B64" s="41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3">
        <f t="shared" si="12"/>
        <v>0</v>
      </c>
    </row>
    <row r="65" spans="1:48" ht="31.5" customHeight="1" x14ac:dyDescent="0.25">
      <c r="A65" s="49" t="s">
        <v>65</v>
      </c>
      <c r="B65" s="50"/>
      <c r="C65" s="51">
        <f>C63+C49</f>
        <v>0</v>
      </c>
      <c r="D65" s="51">
        <f t="shared" ref="D65:O65" si="15">D63+D49</f>
        <v>0</v>
      </c>
      <c r="E65" s="51">
        <f t="shared" si="15"/>
        <v>0</v>
      </c>
      <c r="F65" s="51">
        <f t="shared" si="15"/>
        <v>0</v>
      </c>
      <c r="G65" s="51">
        <f t="shared" si="15"/>
        <v>0</v>
      </c>
      <c r="H65" s="51">
        <f t="shared" si="15"/>
        <v>0</v>
      </c>
      <c r="I65" s="51">
        <f t="shared" si="15"/>
        <v>0</v>
      </c>
      <c r="J65" s="51">
        <f t="shared" si="15"/>
        <v>0</v>
      </c>
      <c r="K65" s="51">
        <f t="shared" si="15"/>
        <v>0</v>
      </c>
      <c r="L65" s="51">
        <f t="shared" si="15"/>
        <v>0</v>
      </c>
      <c r="M65" s="51">
        <f t="shared" si="15"/>
        <v>0</v>
      </c>
      <c r="N65" s="51">
        <f t="shared" si="15"/>
        <v>0</v>
      </c>
      <c r="O65" s="51">
        <f t="shared" si="15"/>
        <v>0</v>
      </c>
    </row>
    <row r="66" spans="1:48" s="56" customFormat="1" ht="27" customHeight="1" x14ac:dyDescent="0.2">
      <c r="A66" s="52" t="s">
        <v>66</v>
      </c>
      <c r="B66" s="53"/>
      <c r="C66" s="53">
        <f>C6-C65+D66</f>
        <v>0</v>
      </c>
      <c r="D66" s="53">
        <f t="shared" ref="D66:N66" si="16">D6-D65</f>
        <v>0</v>
      </c>
      <c r="E66" s="53">
        <f t="shared" si="16"/>
        <v>0</v>
      </c>
      <c r="F66" s="53">
        <f t="shared" si="16"/>
        <v>0</v>
      </c>
      <c r="G66" s="53">
        <f t="shared" si="16"/>
        <v>0</v>
      </c>
      <c r="H66" s="53">
        <f t="shared" si="16"/>
        <v>0</v>
      </c>
      <c r="I66" s="53">
        <f t="shared" si="16"/>
        <v>0</v>
      </c>
      <c r="J66" s="53">
        <f t="shared" si="16"/>
        <v>0</v>
      </c>
      <c r="K66" s="53">
        <f t="shared" si="16"/>
        <v>0</v>
      </c>
      <c r="L66" s="53">
        <f t="shared" si="16"/>
        <v>0</v>
      </c>
      <c r="M66" s="53">
        <f t="shared" si="16"/>
        <v>0</v>
      </c>
      <c r="N66" s="53">
        <f t="shared" si="16"/>
        <v>0</v>
      </c>
      <c r="O66" s="54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</row>
    <row r="67" spans="1:48" ht="27" customHeight="1" x14ac:dyDescent="0.25">
      <c r="A67" s="58" t="s">
        <v>67</v>
      </c>
      <c r="B67" s="61"/>
      <c r="C67" s="62" t="e">
        <f t="shared" ref="C67:O67" si="17">C65/C6</f>
        <v>#DIV/0!</v>
      </c>
      <c r="D67" s="62" t="e">
        <f t="shared" si="17"/>
        <v>#DIV/0!</v>
      </c>
      <c r="E67" s="62" t="e">
        <f t="shared" si="17"/>
        <v>#DIV/0!</v>
      </c>
      <c r="F67" s="62" t="e">
        <f t="shared" si="17"/>
        <v>#DIV/0!</v>
      </c>
      <c r="G67" s="62" t="e">
        <f t="shared" si="17"/>
        <v>#DIV/0!</v>
      </c>
      <c r="H67" s="62" t="e">
        <f t="shared" si="17"/>
        <v>#DIV/0!</v>
      </c>
      <c r="I67" s="62" t="e">
        <f t="shared" si="17"/>
        <v>#DIV/0!</v>
      </c>
      <c r="J67" s="62" t="e">
        <f t="shared" si="17"/>
        <v>#DIV/0!</v>
      </c>
      <c r="K67" s="62" t="e">
        <f t="shared" si="17"/>
        <v>#DIV/0!</v>
      </c>
      <c r="L67" s="62" t="e">
        <f t="shared" si="17"/>
        <v>#DIV/0!</v>
      </c>
      <c r="M67" s="62" t="e">
        <f t="shared" si="17"/>
        <v>#DIV/0!</v>
      </c>
      <c r="N67" s="62" t="e">
        <f t="shared" si="17"/>
        <v>#DIV/0!</v>
      </c>
      <c r="O67" s="62" t="e">
        <f t="shared" si="17"/>
        <v>#DIV/0!</v>
      </c>
    </row>
    <row r="69" spans="1:48" x14ac:dyDescent="0.25">
      <c r="A69" s="58" t="s">
        <v>69</v>
      </c>
      <c r="B69" s="58"/>
      <c r="C69" s="60" t="e">
        <f>C63/C65</f>
        <v>#DIV/0!</v>
      </c>
      <c r="D69" s="60" t="e">
        <f t="shared" ref="D69:O69" si="18">D63/D65</f>
        <v>#DIV/0!</v>
      </c>
      <c r="E69" s="60" t="e">
        <f t="shared" si="18"/>
        <v>#DIV/0!</v>
      </c>
      <c r="F69" s="60" t="e">
        <f t="shared" si="18"/>
        <v>#DIV/0!</v>
      </c>
      <c r="G69" s="60" t="e">
        <f t="shared" si="18"/>
        <v>#DIV/0!</v>
      </c>
      <c r="H69" s="60" t="e">
        <f t="shared" si="18"/>
        <v>#DIV/0!</v>
      </c>
      <c r="I69" s="60" t="e">
        <f t="shared" si="18"/>
        <v>#DIV/0!</v>
      </c>
      <c r="J69" s="60" t="e">
        <f t="shared" si="18"/>
        <v>#DIV/0!</v>
      </c>
      <c r="K69" s="60" t="e">
        <f t="shared" si="18"/>
        <v>#DIV/0!</v>
      </c>
      <c r="L69" s="60" t="e">
        <f t="shared" si="18"/>
        <v>#DIV/0!</v>
      </c>
      <c r="M69" s="60" t="e">
        <f t="shared" si="18"/>
        <v>#DIV/0!</v>
      </c>
      <c r="N69" s="60" t="e">
        <f t="shared" si="18"/>
        <v>#DIV/0!</v>
      </c>
      <c r="O69" s="60" t="e">
        <f t="shared" si="18"/>
        <v>#DIV/0!</v>
      </c>
    </row>
    <row r="70" spans="1:48" x14ac:dyDescent="0.25">
      <c r="A70" s="58" t="s">
        <v>71</v>
      </c>
      <c r="B70" s="58"/>
      <c r="C70" s="60" t="e">
        <f>C63/C6</f>
        <v>#DIV/0!</v>
      </c>
      <c r="D70" s="60" t="e">
        <f t="shared" ref="D70:O70" si="19">D63/D6</f>
        <v>#DIV/0!</v>
      </c>
      <c r="E70" s="60" t="e">
        <f t="shared" si="19"/>
        <v>#DIV/0!</v>
      </c>
      <c r="F70" s="60" t="e">
        <f t="shared" si="19"/>
        <v>#DIV/0!</v>
      </c>
      <c r="G70" s="60" t="e">
        <f t="shared" si="19"/>
        <v>#DIV/0!</v>
      </c>
      <c r="H70" s="60" t="e">
        <f t="shared" si="19"/>
        <v>#DIV/0!</v>
      </c>
      <c r="I70" s="60" t="e">
        <f t="shared" si="19"/>
        <v>#DIV/0!</v>
      </c>
      <c r="J70" s="60" t="e">
        <f t="shared" si="19"/>
        <v>#DIV/0!</v>
      </c>
      <c r="K70" s="60" t="e">
        <f t="shared" si="19"/>
        <v>#DIV/0!</v>
      </c>
      <c r="L70" s="60" t="e">
        <f t="shared" si="19"/>
        <v>#DIV/0!</v>
      </c>
      <c r="M70" s="60" t="e">
        <f t="shared" si="19"/>
        <v>#DIV/0!</v>
      </c>
      <c r="N70" s="60" t="e">
        <f t="shared" si="19"/>
        <v>#DIV/0!</v>
      </c>
      <c r="O70" s="60" t="e">
        <f t="shared" si="19"/>
        <v>#DIV/0!</v>
      </c>
    </row>
    <row r="71" spans="1:48" x14ac:dyDescent="0.25">
      <c r="A71" s="58" t="s">
        <v>70</v>
      </c>
      <c r="B71" s="58"/>
      <c r="C71" s="60" t="e">
        <f>C49/C65</f>
        <v>#DIV/0!</v>
      </c>
      <c r="D71" s="60" t="e">
        <f t="shared" ref="D71:O71" si="20">D49/D65</f>
        <v>#DIV/0!</v>
      </c>
      <c r="E71" s="60" t="e">
        <f t="shared" si="20"/>
        <v>#DIV/0!</v>
      </c>
      <c r="F71" s="60" t="e">
        <f t="shared" si="20"/>
        <v>#DIV/0!</v>
      </c>
      <c r="G71" s="60" t="e">
        <f t="shared" si="20"/>
        <v>#DIV/0!</v>
      </c>
      <c r="H71" s="60" t="e">
        <f t="shared" si="20"/>
        <v>#DIV/0!</v>
      </c>
      <c r="I71" s="60" t="e">
        <f t="shared" si="20"/>
        <v>#DIV/0!</v>
      </c>
      <c r="J71" s="60" t="e">
        <f t="shared" si="20"/>
        <v>#DIV/0!</v>
      </c>
      <c r="K71" s="60" t="e">
        <f t="shared" si="20"/>
        <v>#DIV/0!</v>
      </c>
      <c r="L71" s="60" t="e">
        <f t="shared" si="20"/>
        <v>#DIV/0!</v>
      </c>
      <c r="M71" s="60" t="e">
        <f t="shared" si="20"/>
        <v>#DIV/0!</v>
      </c>
      <c r="N71" s="60" t="e">
        <f t="shared" si="20"/>
        <v>#DIV/0!</v>
      </c>
      <c r="O71" s="60" t="e">
        <f t="shared" si="20"/>
        <v>#DIV/0!</v>
      </c>
    </row>
    <row r="72" spans="1:48" x14ac:dyDescent="0.25">
      <c r="A72" s="58" t="s">
        <v>72</v>
      </c>
      <c r="B72" s="58"/>
      <c r="C72" s="60" t="e">
        <f>C49/C6</f>
        <v>#DIV/0!</v>
      </c>
      <c r="D72" s="60" t="e">
        <f t="shared" ref="D72:O72" si="21">D49/D6</f>
        <v>#DIV/0!</v>
      </c>
      <c r="E72" s="60" t="e">
        <f t="shared" si="21"/>
        <v>#DIV/0!</v>
      </c>
      <c r="F72" s="60" t="e">
        <f t="shared" si="21"/>
        <v>#DIV/0!</v>
      </c>
      <c r="G72" s="60" t="e">
        <f t="shared" si="21"/>
        <v>#DIV/0!</v>
      </c>
      <c r="H72" s="60" t="e">
        <f t="shared" si="21"/>
        <v>#DIV/0!</v>
      </c>
      <c r="I72" s="60" t="e">
        <f t="shared" si="21"/>
        <v>#DIV/0!</v>
      </c>
      <c r="J72" s="60" t="e">
        <f t="shared" si="21"/>
        <v>#DIV/0!</v>
      </c>
      <c r="K72" s="60" t="e">
        <f t="shared" si="21"/>
        <v>#DIV/0!</v>
      </c>
      <c r="L72" s="60" t="e">
        <f t="shared" si="21"/>
        <v>#DIV/0!</v>
      </c>
      <c r="M72" s="60" t="e">
        <f t="shared" si="21"/>
        <v>#DIV/0!</v>
      </c>
      <c r="N72" s="60" t="e">
        <f t="shared" si="21"/>
        <v>#DIV/0!</v>
      </c>
      <c r="O72" s="60" t="e">
        <f t="shared" si="21"/>
        <v>#DIV/0!</v>
      </c>
    </row>
    <row r="74" spans="1:48" x14ac:dyDescent="0.25">
      <c r="A74" s="58" t="s">
        <v>77</v>
      </c>
      <c r="B74" s="58"/>
      <c r="C74" s="60" t="e">
        <f>C8/C6</f>
        <v>#DIV/0!</v>
      </c>
      <c r="D74" s="60" t="e">
        <f t="shared" ref="D74:O74" si="22">D8/D6</f>
        <v>#DIV/0!</v>
      </c>
      <c r="E74" s="60" t="e">
        <f t="shared" si="22"/>
        <v>#DIV/0!</v>
      </c>
      <c r="F74" s="60" t="e">
        <f t="shared" si="22"/>
        <v>#DIV/0!</v>
      </c>
      <c r="G74" s="60" t="e">
        <f t="shared" si="22"/>
        <v>#DIV/0!</v>
      </c>
      <c r="H74" s="60" t="e">
        <f t="shared" si="22"/>
        <v>#DIV/0!</v>
      </c>
      <c r="I74" s="60" t="e">
        <f t="shared" si="22"/>
        <v>#DIV/0!</v>
      </c>
      <c r="J74" s="60" t="e">
        <f t="shared" si="22"/>
        <v>#DIV/0!</v>
      </c>
      <c r="K74" s="60" t="e">
        <f t="shared" si="22"/>
        <v>#DIV/0!</v>
      </c>
      <c r="L74" s="60" t="e">
        <f t="shared" si="22"/>
        <v>#DIV/0!</v>
      </c>
      <c r="M74" s="60" t="e">
        <f t="shared" si="22"/>
        <v>#DIV/0!</v>
      </c>
      <c r="N74" s="60" t="e">
        <f t="shared" si="22"/>
        <v>#DIV/0!</v>
      </c>
      <c r="O74" s="60" t="e">
        <f t="shared" si="22"/>
        <v>#DIV/0!</v>
      </c>
    </row>
    <row r="75" spans="1:48" x14ac:dyDescent="0.25">
      <c r="A75" s="58" t="s">
        <v>73</v>
      </c>
      <c r="B75" s="58"/>
      <c r="C75" s="60" t="e">
        <f>C11/C6</f>
        <v>#DIV/0!</v>
      </c>
      <c r="D75" s="60" t="e">
        <f t="shared" ref="D75:O75" si="23">D11/D6</f>
        <v>#DIV/0!</v>
      </c>
      <c r="E75" s="60" t="e">
        <f t="shared" si="23"/>
        <v>#DIV/0!</v>
      </c>
      <c r="F75" s="60" t="e">
        <f t="shared" si="23"/>
        <v>#DIV/0!</v>
      </c>
      <c r="G75" s="60" t="e">
        <f t="shared" si="23"/>
        <v>#DIV/0!</v>
      </c>
      <c r="H75" s="60" t="e">
        <f t="shared" si="23"/>
        <v>#DIV/0!</v>
      </c>
      <c r="I75" s="60" t="e">
        <f t="shared" si="23"/>
        <v>#DIV/0!</v>
      </c>
      <c r="J75" s="60" t="e">
        <f t="shared" si="23"/>
        <v>#DIV/0!</v>
      </c>
      <c r="K75" s="60" t="e">
        <f t="shared" si="23"/>
        <v>#DIV/0!</v>
      </c>
      <c r="L75" s="60" t="e">
        <f t="shared" si="23"/>
        <v>#DIV/0!</v>
      </c>
      <c r="M75" s="60" t="e">
        <f t="shared" si="23"/>
        <v>#DIV/0!</v>
      </c>
      <c r="N75" s="60" t="e">
        <f t="shared" si="23"/>
        <v>#DIV/0!</v>
      </c>
      <c r="O75" s="60" t="e">
        <f t="shared" si="23"/>
        <v>#DIV/0!</v>
      </c>
    </row>
    <row r="77" spans="1:48" x14ac:dyDescent="0.25">
      <c r="A77" s="58" t="s">
        <v>75</v>
      </c>
      <c r="B77" s="58"/>
      <c r="C77" s="59" t="e">
        <f>(C9+C12+C14)/C6</f>
        <v>#DIV/0!</v>
      </c>
      <c r="D77" s="59" t="e">
        <f t="shared" ref="D77:O77" si="24">(D9+D12+D14)/D6</f>
        <v>#DIV/0!</v>
      </c>
      <c r="E77" s="59" t="e">
        <f t="shared" si="24"/>
        <v>#DIV/0!</v>
      </c>
      <c r="F77" s="59" t="e">
        <f t="shared" si="24"/>
        <v>#DIV/0!</v>
      </c>
      <c r="G77" s="59" t="e">
        <f t="shared" si="24"/>
        <v>#DIV/0!</v>
      </c>
      <c r="H77" s="59" t="e">
        <f t="shared" si="24"/>
        <v>#DIV/0!</v>
      </c>
      <c r="I77" s="59" t="e">
        <f t="shared" si="24"/>
        <v>#DIV/0!</v>
      </c>
      <c r="J77" s="59" t="e">
        <f t="shared" si="24"/>
        <v>#DIV/0!</v>
      </c>
      <c r="K77" s="59" t="e">
        <f t="shared" si="24"/>
        <v>#DIV/0!</v>
      </c>
      <c r="L77" s="59" t="e">
        <f t="shared" si="24"/>
        <v>#DIV/0!</v>
      </c>
      <c r="M77" s="59" t="e">
        <f t="shared" si="24"/>
        <v>#DIV/0!</v>
      </c>
      <c r="N77" s="59" t="e">
        <f t="shared" si="24"/>
        <v>#DIV/0!</v>
      </c>
      <c r="O77" s="59" t="e">
        <f t="shared" si="24"/>
        <v>#DIV/0!</v>
      </c>
    </row>
    <row r="78" spans="1:48" x14ac:dyDescent="0.25">
      <c r="A78" s="58" t="s">
        <v>76</v>
      </c>
      <c r="B78" s="58"/>
      <c r="C78" s="59" t="e">
        <f>(C10+C13)/C6</f>
        <v>#DIV/0!</v>
      </c>
      <c r="D78" s="59" t="e">
        <f t="shared" ref="D78:O78" si="25">(D10+D13)/D6</f>
        <v>#DIV/0!</v>
      </c>
      <c r="E78" s="59" t="e">
        <f t="shared" si="25"/>
        <v>#DIV/0!</v>
      </c>
      <c r="F78" s="59" t="e">
        <f t="shared" si="25"/>
        <v>#DIV/0!</v>
      </c>
      <c r="G78" s="59" t="e">
        <f t="shared" si="25"/>
        <v>#DIV/0!</v>
      </c>
      <c r="H78" s="59" t="e">
        <f t="shared" si="25"/>
        <v>#DIV/0!</v>
      </c>
      <c r="I78" s="59" t="e">
        <f t="shared" si="25"/>
        <v>#DIV/0!</v>
      </c>
      <c r="J78" s="59" t="e">
        <f t="shared" si="25"/>
        <v>#DIV/0!</v>
      </c>
      <c r="K78" s="59" t="e">
        <f t="shared" si="25"/>
        <v>#DIV/0!</v>
      </c>
      <c r="L78" s="59" t="e">
        <f t="shared" si="25"/>
        <v>#DIV/0!</v>
      </c>
      <c r="M78" s="59" t="e">
        <f t="shared" si="25"/>
        <v>#DIV/0!</v>
      </c>
      <c r="N78" s="59" t="e">
        <f t="shared" si="25"/>
        <v>#DIV/0!</v>
      </c>
      <c r="O78" s="59" t="e">
        <f t="shared" si="25"/>
        <v>#DIV/0!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A22" workbookViewId="0">
      <selection activeCell="B12" sqref="B12"/>
    </sheetView>
  </sheetViews>
  <sheetFormatPr defaultRowHeight="15" x14ac:dyDescent="0.25"/>
  <cols>
    <col min="1" max="1" width="9.140625" style="114"/>
    <col min="2" max="2" width="43.7109375" bestFit="1" customWidth="1"/>
    <col min="15" max="15" width="10.5703125" style="94" bestFit="1" customWidth="1"/>
    <col min="16" max="16" width="15.7109375" style="97" customWidth="1"/>
  </cols>
  <sheetData>
    <row r="1" spans="1:16" x14ac:dyDescent="0.25">
      <c r="B1" t="s">
        <v>109</v>
      </c>
    </row>
    <row r="2" spans="1:16" x14ac:dyDescent="0.25">
      <c r="B2" t="s">
        <v>145</v>
      </c>
    </row>
    <row r="3" spans="1:16" x14ac:dyDescent="0.25"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5" t="s">
        <v>110</v>
      </c>
      <c r="P3" s="98" t="s">
        <v>111</v>
      </c>
    </row>
    <row r="4" spans="1:16" x14ac:dyDescent="0.25">
      <c r="B4" s="58"/>
      <c r="C4" s="92" t="s">
        <v>1</v>
      </c>
      <c r="D4" s="92" t="s">
        <v>2</v>
      </c>
      <c r="E4" s="92" t="s">
        <v>3</v>
      </c>
      <c r="F4" s="92" t="s">
        <v>4</v>
      </c>
      <c r="G4" s="92" t="s">
        <v>5</v>
      </c>
      <c r="H4" s="92" t="s">
        <v>135</v>
      </c>
      <c r="I4" s="92" t="s">
        <v>7</v>
      </c>
      <c r="J4" s="92" t="s">
        <v>8</v>
      </c>
      <c r="K4" s="92" t="s">
        <v>9</v>
      </c>
      <c r="L4" s="92" t="s">
        <v>10</v>
      </c>
      <c r="M4" s="92" t="s">
        <v>11</v>
      </c>
      <c r="N4" s="92" t="s">
        <v>12</v>
      </c>
      <c r="O4" s="96" t="s">
        <v>112</v>
      </c>
      <c r="P4" s="99" t="s">
        <v>113</v>
      </c>
    </row>
    <row r="5" spans="1:16" x14ac:dyDescent="0.25">
      <c r="O5" s="107"/>
    </row>
    <row r="6" spans="1:16" x14ac:dyDescent="0.25">
      <c r="A6" s="114" t="s">
        <v>146</v>
      </c>
      <c r="B6" s="109" t="s">
        <v>114</v>
      </c>
      <c r="C6" s="110">
        <v>100</v>
      </c>
      <c r="D6" s="110">
        <v>100</v>
      </c>
      <c r="E6" s="110">
        <v>100</v>
      </c>
      <c r="F6" s="110">
        <v>100</v>
      </c>
      <c r="G6" s="110">
        <v>100</v>
      </c>
      <c r="H6" s="110">
        <v>100</v>
      </c>
      <c r="I6" s="110">
        <v>100</v>
      </c>
      <c r="J6" s="110">
        <v>100</v>
      </c>
      <c r="K6" s="110">
        <v>100</v>
      </c>
      <c r="L6" s="110">
        <v>100</v>
      </c>
      <c r="M6" s="110">
        <v>100</v>
      </c>
      <c r="N6" s="110">
        <v>100</v>
      </c>
      <c r="O6" s="108">
        <f>SUM(C6:N6)</f>
        <v>1200</v>
      </c>
      <c r="P6" s="100"/>
    </row>
    <row r="7" spans="1:16" x14ac:dyDescent="0.25">
      <c r="B7" s="9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07"/>
    </row>
    <row r="8" spans="1:16" x14ac:dyDescent="0.25">
      <c r="A8" s="114" t="s">
        <v>147</v>
      </c>
      <c r="B8" s="109" t="s">
        <v>115</v>
      </c>
      <c r="C8" s="110">
        <f t="shared" ref="C8:N8" si="0">SUM(C13:C29)-C14</f>
        <v>0</v>
      </c>
      <c r="D8" s="110">
        <f t="shared" si="0"/>
        <v>0</v>
      </c>
      <c r="E8" s="110">
        <f t="shared" si="0"/>
        <v>0</v>
      </c>
      <c r="F8" s="110">
        <f t="shared" si="0"/>
        <v>0</v>
      </c>
      <c r="G8" s="110">
        <f t="shared" si="0"/>
        <v>0</v>
      </c>
      <c r="H8" s="110">
        <f t="shared" si="0"/>
        <v>0</v>
      </c>
      <c r="I8" s="110">
        <f t="shared" si="0"/>
        <v>0</v>
      </c>
      <c r="J8" s="110">
        <f t="shared" si="0"/>
        <v>0</v>
      </c>
      <c r="K8" s="110">
        <f t="shared" si="0"/>
        <v>0</v>
      </c>
      <c r="L8" s="110">
        <f t="shared" si="0"/>
        <v>0</v>
      </c>
      <c r="M8" s="110">
        <f t="shared" si="0"/>
        <v>0</v>
      </c>
      <c r="N8" s="110">
        <f t="shared" si="0"/>
        <v>0</v>
      </c>
      <c r="O8" s="108">
        <f>SUM(C8:N8)</f>
        <v>0</v>
      </c>
      <c r="P8" s="100">
        <f>O8/O6</f>
        <v>0</v>
      </c>
    </row>
    <row r="9" spans="1:16" x14ac:dyDescent="0.25">
      <c r="A9" s="114" t="s">
        <v>147</v>
      </c>
      <c r="B9" s="109" t="s">
        <v>136</v>
      </c>
      <c r="C9" s="110">
        <f t="shared" ref="C9:N9" si="1">C14</f>
        <v>1</v>
      </c>
      <c r="D9" s="110">
        <f t="shared" si="1"/>
        <v>1</v>
      </c>
      <c r="E9" s="110">
        <f t="shared" si="1"/>
        <v>1</v>
      </c>
      <c r="F9" s="110">
        <f t="shared" si="1"/>
        <v>1</v>
      </c>
      <c r="G9" s="110">
        <f t="shared" si="1"/>
        <v>1</v>
      </c>
      <c r="H9" s="110">
        <f t="shared" si="1"/>
        <v>1</v>
      </c>
      <c r="I9" s="110">
        <f t="shared" si="1"/>
        <v>1</v>
      </c>
      <c r="J9" s="110">
        <f t="shared" si="1"/>
        <v>1</v>
      </c>
      <c r="K9" s="110">
        <f t="shared" si="1"/>
        <v>1</v>
      </c>
      <c r="L9" s="110">
        <f t="shared" si="1"/>
        <v>1</v>
      </c>
      <c r="M9" s="110">
        <f t="shared" si="1"/>
        <v>1</v>
      </c>
      <c r="N9" s="110">
        <f t="shared" si="1"/>
        <v>1</v>
      </c>
      <c r="O9" s="108"/>
      <c r="P9" s="100"/>
    </row>
    <row r="10" spans="1:16" x14ac:dyDescent="0.25">
      <c r="B10" s="9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07"/>
    </row>
    <row r="11" spans="1:16" x14ac:dyDescent="0.25">
      <c r="A11" s="114" t="s">
        <v>147</v>
      </c>
      <c r="B11" s="109" t="s">
        <v>116</v>
      </c>
      <c r="C11" s="110">
        <f t="shared" ref="C11:N11" si="2">C6-C8-C9</f>
        <v>99</v>
      </c>
      <c r="D11" s="110">
        <f t="shared" si="2"/>
        <v>99</v>
      </c>
      <c r="E11" s="110">
        <f t="shared" si="2"/>
        <v>99</v>
      </c>
      <c r="F11" s="110">
        <f t="shared" si="2"/>
        <v>99</v>
      </c>
      <c r="G11" s="110">
        <f t="shared" si="2"/>
        <v>99</v>
      </c>
      <c r="H11" s="110">
        <f t="shared" si="2"/>
        <v>99</v>
      </c>
      <c r="I11" s="110">
        <f t="shared" si="2"/>
        <v>99</v>
      </c>
      <c r="J11" s="110">
        <f t="shared" si="2"/>
        <v>99</v>
      </c>
      <c r="K11" s="110">
        <f t="shared" si="2"/>
        <v>99</v>
      </c>
      <c r="L11" s="110">
        <f t="shared" si="2"/>
        <v>99</v>
      </c>
      <c r="M11" s="110">
        <f t="shared" si="2"/>
        <v>99</v>
      </c>
      <c r="N11" s="110">
        <f t="shared" si="2"/>
        <v>99</v>
      </c>
      <c r="O11" s="108">
        <f>SUM(C11:N11)</f>
        <v>1188</v>
      </c>
      <c r="P11" s="100">
        <f>O11/O6</f>
        <v>0.99</v>
      </c>
    </row>
    <row r="12" spans="1:16" ht="38.25" customHeight="1" x14ac:dyDescent="0.25">
      <c r="B12" s="112" t="s">
        <v>141</v>
      </c>
      <c r="O12" s="107"/>
      <c r="P12" s="97" t="s">
        <v>142</v>
      </c>
    </row>
    <row r="13" spans="1:16" x14ac:dyDescent="0.25">
      <c r="A13" s="114" t="s">
        <v>146</v>
      </c>
      <c r="B13" s="58" t="s">
        <v>117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8">
        <f t="shared" ref="O13:O35" si="3">SUM(C13:N13)</f>
        <v>0</v>
      </c>
      <c r="P13" s="97">
        <f>O13/O37</f>
        <v>0</v>
      </c>
    </row>
    <row r="14" spans="1:16" x14ac:dyDescent="0.25">
      <c r="A14" s="114" t="s">
        <v>146</v>
      </c>
      <c r="B14" s="58" t="s">
        <v>118</v>
      </c>
      <c r="C14" s="103">
        <v>1</v>
      </c>
      <c r="D14" s="103">
        <v>1</v>
      </c>
      <c r="E14" s="103">
        <v>1</v>
      </c>
      <c r="F14" s="103">
        <v>1</v>
      </c>
      <c r="G14" s="103">
        <v>1</v>
      </c>
      <c r="H14" s="103">
        <v>1</v>
      </c>
      <c r="I14" s="103">
        <v>1</v>
      </c>
      <c r="J14" s="103">
        <v>1</v>
      </c>
      <c r="K14" s="103">
        <v>1</v>
      </c>
      <c r="L14" s="103">
        <v>1</v>
      </c>
      <c r="M14" s="103">
        <v>1</v>
      </c>
      <c r="N14" s="103">
        <v>1</v>
      </c>
      <c r="O14" s="108">
        <f t="shared" si="3"/>
        <v>12</v>
      </c>
      <c r="P14" s="100">
        <f>O14/O37</f>
        <v>1</v>
      </c>
    </row>
    <row r="15" spans="1:16" x14ac:dyDescent="0.25">
      <c r="A15" s="114" t="s">
        <v>146</v>
      </c>
      <c r="B15" s="58" t="s">
        <v>119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8">
        <f t="shared" si="3"/>
        <v>0</v>
      </c>
      <c r="P15" s="100">
        <f>O15/O37</f>
        <v>0</v>
      </c>
    </row>
    <row r="16" spans="1:16" x14ac:dyDescent="0.25">
      <c r="A16" s="114" t="s">
        <v>146</v>
      </c>
      <c r="B16" s="58" t="s">
        <v>120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8">
        <f t="shared" si="3"/>
        <v>0</v>
      </c>
      <c r="P16" s="100">
        <f>O16/O37</f>
        <v>0</v>
      </c>
    </row>
    <row r="17" spans="1:16" x14ac:dyDescent="0.25">
      <c r="A17" s="114" t="s">
        <v>146</v>
      </c>
      <c r="B17" s="58" t="s">
        <v>121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8">
        <f t="shared" si="3"/>
        <v>0</v>
      </c>
      <c r="P17" s="100">
        <f>O17/O37</f>
        <v>0</v>
      </c>
    </row>
    <row r="18" spans="1:16" x14ac:dyDescent="0.25">
      <c r="A18" s="114" t="s">
        <v>146</v>
      </c>
      <c r="B18" s="58" t="s">
        <v>122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8">
        <f t="shared" si="3"/>
        <v>0</v>
      </c>
      <c r="P18" s="100">
        <f>O18/O37</f>
        <v>0</v>
      </c>
    </row>
    <row r="19" spans="1:16" x14ac:dyDescent="0.25">
      <c r="A19" s="114" t="s">
        <v>146</v>
      </c>
      <c r="B19" s="58" t="s">
        <v>123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8">
        <f t="shared" si="3"/>
        <v>0</v>
      </c>
      <c r="P19" s="100">
        <f>O19/O37</f>
        <v>0</v>
      </c>
    </row>
    <row r="20" spans="1:16" x14ac:dyDescent="0.25">
      <c r="A20" s="114" t="s">
        <v>146</v>
      </c>
      <c r="B20" s="58" t="s">
        <v>124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8">
        <f t="shared" si="3"/>
        <v>0</v>
      </c>
      <c r="P20" s="100">
        <f>O20/O37</f>
        <v>0</v>
      </c>
    </row>
    <row r="21" spans="1:16" x14ac:dyDescent="0.25">
      <c r="A21" s="114" t="s">
        <v>146</v>
      </c>
      <c r="B21" s="58" t="s">
        <v>125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8">
        <f t="shared" si="3"/>
        <v>0</v>
      </c>
      <c r="P21" s="100">
        <f>O21/O37</f>
        <v>0</v>
      </c>
    </row>
    <row r="22" spans="1:16" x14ac:dyDescent="0.25">
      <c r="A22" s="114" t="s">
        <v>146</v>
      </c>
      <c r="B22" s="58" t="s">
        <v>126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8">
        <f t="shared" si="3"/>
        <v>0</v>
      </c>
      <c r="P22" s="100">
        <f>O22/O37</f>
        <v>0</v>
      </c>
    </row>
    <row r="23" spans="1:16" x14ac:dyDescent="0.25">
      <c r="A23" s="114" t="s">
        <v>146</v>
      </c>
      <c r="B23" s="58" t="s">
        <v>127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8">
        <f t="shared" si="3"/>
        <v>0</v>
      </c>
      <c r="P23" s="100">
        <f>O23/O37</f>
        <v>0</v>
      </c>
    </row>
    <row r="24" spans="1:16" x14ac:dyDescent="0.25">
      <c r="A24" s="114" t="s">
        <v>146</v>
      </c>
      <c r="B24" s="58" t="s">
        <v>128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8">
        <f t="shared" si="3"/>
        <v>0</v>
      </c>
      <c r="P24" s="100">
        <f>O24/O37</f>
        <v>0</v>
      </c>
    </row>
    <row r="25" spans="1:16" x14ac:dyDescent="0.25">
      <c r="A25" s="114" t="s">
        <v>146</v>
      </c>
      <c r="B25" s="58" t="s">
        <v>129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8">
        <f t="shared" si="3"/>
        <v>0</v>
      </c>
      <c r="P25" s="100">
        <f>O25/O37</f>
        <v>0</v>
      </c>
    </row>
    <row r="26" spans="1:16" x14ac:dyDescent="0.25">
      <c r="A26" s="114" t="s">
        <v>146</v>
      </c>
      <c r="B26" s="58" t="s">
        <v>130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8">
        <f t="shared" si="3"/>
        <v>0</v>
      </c>
      <c r="P26" s="100">
        <f>O26/O37</f>
        <v>0</v>
      </c>
    </row>
    <row r="27" spans="1:16" x14ac:dyDescent="0.25">
      <c r="A27" s="114" t="s">
        <v>146</v>
      </c>
      <c r="B27" s="58" t="s">
        <v>131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8">
        <f t="shared" si="3"/>
        <v>0</v>
      </c>
      <c r="P27" s="100">
        <f>O27/O37</f>
        <v>0</v>
      </c>
    </row>
    <row r="28" spans="1:16" x14ac:dyDescent="0.25">
      <c r="A28" s="114" t="s">
        <v>146</v>
      </c>
      <c r="B28" s="58" t="s">
        <v>132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8">
        <f t="shared" si="3"/>
        <v>0</v>
      </c>
      <c r="P28" s="100">
        <f>O28/O37</f>
        <v>0</v>
      </c>
    </row>
    <row r="29" spans="1:16" x14ac:dyDescent="0.25">
      <c r="A29" s="114" t="s">
        <v>146</v>
      </c>
      <c r="B29" s="58" t="s">
        <v>133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8">
        <f t="shared" si="3"/>
        <v>0</v>
      </c>
      <c r="P29" s="100">
        <f>O29/O37</f>
        <v>0</v>
      </c>
    </row>
    <row r="30" spans="1:16" x14ac:dyDescent="0.25">
      <c r="A30" s="114" t="s">
        <v>146</v>
      </c>
      <c r="B30" s="58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8">
        <f t="shared" si="3"/>
        <v>0</v>
      </c>
      <c r="P30" s="100">
        <f>O30/O37</f>
        <v>0</v>
      </c>
    </row>
    <row r="31" spans="1:16" x14ac:dyDescent="0.25">
      <c r="A31" s="114" t="s">
        <v>146</v>
      </c>
      <c r="B31" s="58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8">
        <f t="shared" si="3"/>
        <v>0</v>
      </c>
      <c r="P31" s="100">
        <f>O31/O37</f>
        <v>0</v>
      </c>
    </row>
    <row r="32" spans="1:16" x14ac:dyDescent="0.25">
      <c r="A32" s="114" t="s">
        <v>146</v>
      </c>
      <c r="B32" s="58" t="s">
        <v>139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8">
        <f t="shared" si="3"/>
        <v>0</v>
      </c>
      <c r="P32" s="100">
        <f>O32/O37</f>
        <v>0</v>
      </c>
    </row>
    <row r="33" spans="1:17" x14ac:dyDescent="0.25">
      <c r="A33" s="114" t="s">
        <v>146</v>
      </c>
      <c r="B33" s="58" t="s">
        <v>137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8">
        <f t="shared" si="3"/>
        <v>0</v>
      </c>
      <c r="P33" s="100">
        <f>O33/O37</f>
        <v>0</v>
      </c>
    </row>
    <row r="34" spans="1:17" x14ac:dyDescent="0.25">
      <c r="A34" s="114" t="s">
        <v>146</v>
      </c>
      <c r="B34" s="58" t="s">
        <v>138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8">
        <f t="shared" si="3"/>
        <v>0</v>
      </c>
      <c r="P34" s="100">
        <f>O34/O37</f>
        <v>0</v>
      </c>
    </row>
    <row r="35" spans="1:17" x14ac:dyDescent="0.25">
      <c r="A35" s="114" t="s">
        <v>146</v>
      </c>
      <c r="B35" s="58" t="s">
        <v>140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8">
        <f t="shared" si="3"/>
        <v>0</v>
      </c>
      <c r="P35" s="100">
        <f>O35/O37</f>
        <v>0</v>
      </c>
    </row>
    <row r="36" spans="1:17" x14ac:dyDescent="0.25"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7"/>
    </row>
    <row r="37" spans="1:17" x14ac:dyDescent="0.25">
      <c r="A37" s="114" t="s">
        <v>147</v>
      </c>
      <c r="B37" s="101" t="s">
        <v>134</v>
      </c>
      <c r="C37" s="105">
        <f>SUM(C13:C35)</f>
        <v>1</v>
      </c>
      <c r="D37" s="105">
        <f t="shared" ref="D37:O37" si="4">SUM(D13:D35)</f>
        <v>1</v>
      </c>
      <c r="E37" s="105">
        <f t="shared" si="4"/>
        <v>1</v>
      </c>
      <c r="F37" s="105">
        <f t="shared" si="4"/>
        <v>1</v>
      </c>
      <c r="G37" s="105">
        <f t="shared" si="4"/>
        <v>1</v>
      </c>
      <c r="H37" s="105">
        <f t="shared" si="4"/>
        <v>1</v>
      </c>
      <c r="I37" s="105">
        <f t="shared" si="4"/>
        <v>1</v>
      </c>
      <c r="J37" s="105">
        <f t="shared" si="4"/>
        <v>1</v>
      </c>
      <c r="K37" s="105">
        <f t="shared" si="4"/>
        <v>1</v>
      </c>
      <c r="L37" s="105">
        <f t="shared" si="4"/>
        <v>1</v>
      </c>
      <c r="M37" s="105">
        <f t="shared" si="4"/>
        <v>1</v>
      </c>
      <c r="N37" s="105">
        <f t="shared" si="4"/>
        <v>1</v>
      </c>
      <c r="O37" s="108">
        <f t="shared" si="4"/>
        <v>12</v>
      </c>
      <c r="P37" s="100">
        <f>O37/O6</f>
        <v>0.01</v>
      </c>
      <c r="Q37" t="s">
        <v>144</v>
      </c>
    </row>
    <row r="38" spans="1:17" x14ac:dyDescent="0.25"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7"/>
    </row>
    <row r="39" spans="1:17" x14ac:dyDescent="0.25">
      <c r="A39" s="114" t="s">
        <v>147</v>
      </c>
      <c r="B39" s="102" t="s">
        <v>143</v>
      </c>
      <c r="C39" s="106">
        <f>C6-C37</f>
        <v>99</v>
      </c>
      <c r="D39" s="106">
        <f t="shared" ref="D39:O39" si="5">D6-D37</f>
        <v>99</v>
      </c>
      <c r="E39" s="106">
        <f t="shared" si="5"/>
        <v>99</v>
      </c>
      <c r="F39" s="106">
        <f t="shared" si="5"/>
        <v>99</v>
      </c>
      <c r="G39" s="106">
        <f t="shared" si="5"/>
        <v>99</v>
      </c>
      <c r="H39" s="106">
        <f t="shared" si="5"/>
        <v>99</v>
      </c>
      <c r="I39" s="106">
        <f t="shared" si="5"/>
        <v>99</v>
      </c>
      <c r="J39" s="106">
        <f t="shared" si="5"/>
        <v>99</v>
      </c>
      <c r="K39" s="106">
        <f t="shared" si="5"/>
        <v>99</v>
      </c>
      <c r="L39" s="106">
        <f t="shared" si="5"/>
        <v>99</v>
      </c>
      <c r="M39" s="106">
        <f t="shared" si="5"/>
        <v>99</v>
      </c>
      <c r="N39" s="106">
        <f t="shared" si="5"/>
        <v>99</v>
      </c>
      <c r="O39" s="108">
        <f t="shared" si="5"/>
        <v>1188</v>
      </c>
      <c r="P39" s="100">
        <f>O39/O6</f>
        <v>0.99</v>
      </c>
      <c r="Q39" t="s">
        <v>144</v>
      </c>
    </row>
    <row r="40" spans="1:17" ht="205.5" customHeight="1" x14ac:dyDescent="0.25">
      <c r="A40" s="115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113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10" sqref="B10"/>
    </sheetView>
  </sheetViews>
  <sheetFormatPr defaultRowHeight="15" x14ac:dyDescent="0.25"/>
  <cols>
    <col min="1" max="1" width="20.28515625" customWidth="1"/>
    <col min="2" max="2" width="9.7109375" customWidth="1"/>
    <col min="3" max="3" width="11.28515625" customWidth="1"/>
    <col min="5" max="5" width="15.42578125" bestFit="1" customWidth="1"/>
    <col min="11" max="11" width="24.140625" customWidth="1"/>
    <col min="12" max="12" width="18.42578125" customWidth="1"/>
    <col min="13" max="13" width="10.7109375" customWidth="1"/>
  </cols>
  <sheetData>
    <row r="1" spans="1:14" x14ac:dyDescent="0.25">
      <c r="A1" s="73" t="s">
        <v>103</v>
      </c>
      <c r="B1" s="73" t="s">
        <v>83</v>
      </c>
      <c r="C1" s="73" t="s">
        <v>84</v>
      </c>
      <c r="M1" s="74" t="s">
        <v>106</v>
      </c>
      <c r="N1" s="75"/>
    </row>
    <row r="2" spans="1:14" x14ac:dyDescent="0.25">
      <c r="A2" s="58" t="s">
        <v>78</v>
      </c>
      <c r="B2" s="58"/>
      <c r="C2" s="58"/>
      <c r="E2" s="58" t="s">
        <v>87</v>
      </c>
      <c r="F2" s="58">
        <f>B4+B5</f>
        <v>0</v>
      </c>
      <c r="G2" s="58">
        <f>C4+C5</f>
        <v>0</v>
      </c>
      <c r="K2" s="71" t="s">
        <v>92</v>
      </c>
      <c r="L2" s="69"/>
      <c r="M2" s="69" t="s">
        <v>83</v>
      </c>
      <c r="N2" s="58" t="s">
        <v>102</v>
      </c>
    </row>
    <row r="3" spans="1:14" x14ac:dyDescent="0.25">
      <c r="A3" s="58" t="s">
        <v>79</v>
      </c>
      <c r="B3" s="58"/>
      <c r="C3" s="58"/>
      <c r="E3" s="58" t="s">
        <v>88</v>
      </c>
      <c r="F3" s="58">
        <f>B3+B2</f>
        <v>0</v>
      </c>
      <c r="G3" s="58">
        <f>C3+C2</f>
        <v>0</v>
      </c>
      <c r="K3" s="69" t="s">
        <v>46</v>
      </c>
      <c r="L3" s="69" t="s">
        <v>93</v>
      </c>
      <c r="M3" s="72">
        <v>0.4</v>
      </c>
      <c r="N3" s="76">
        <f>M3*N1</f>
        <v>0</v>
      </c>
    </row>
    <row r="4" spans="1:14" x14ac:dyDescent="0.25">
      <c r="A4" s="58" t="s">
        <v>80</v>
      </c>
      <c r="B4" s="58"/>
      <c r="C4" s="58"/>
      <c r="E4" s="58" t="s">
        <v>89</v>
      </c>
      <c r="F4" s="58">
        <f>B2+B4</f>
        <v>0</v>
      </c>
      <c r="G4" s="58">
        <f>C2+C4</f>
        <v>0</v>
      </c>
      <c r="K4" s="69"/>
      <c r="L4" s="69" t="s">
        <v>94</v>
      </c>
      <c r="M4" s="72">
        <v>0.3</v>
      </c>
      <c r="N4" s="76">
        <f>M4*N1</f>
        <v>0</v>
      </c>
    </row>
    <row r="5" spans="1:14" x14ac:dyDescent="0.25">
      <c r="A5" s="58" t="s">
        <v>81</v>
      </c>
      <c r="B5" s="58"/>
      <c r="C5" s="58"/>
      <c r="E5" s="58" t="s">
        <v>90</v>
      </c>
      <c r="F5" s="58">
        <f>B5+B3</f>
        <v>0</v>
      </c>
      <c r="G5" s="58">
        <f>C5+C3</f>
        <v>0</v>
      </c>
      <c r="K5" s="69"/>
      <c r="L5" s="69" t="s">
        <v>95</v>
      </c>
      <c r="M5" s="72">
        <v>0.2</v>
      </c>
      <c r="N5" s="76">
        <f>M5*N1</f>
        <v>0</v>
      </c>
    </row>
    <row r="6" spans="1:14" x14ac:dyDescent="0.25">
      <c r="B6" s="68">
        <f>SUM(B2:B5)</f>
        <v>0</v>
      </c>
      <c r="C6" s="68">
        <f>SUM(C2:C5)</f>
        <v>0</v>
      </c>
      <c r="F6" s="68">
        <f>SUM(F2:F5)</f>
        <v>0</v>
      </c>
      <c r="G6" s="68">
        <f>SUM(G2:G5)</f>
        <v>0</v>
      </c>
      <c r="K6" s="69"/>
      <c r="L6" s="69" t="s">
        <v>96</v>
      </c>
      <c r="M6" s="72">
        <v>0.1</v>
      </c>
      <c r="N6" s="76">
        <f>M6*N1</f>
        <v>0</v>
      </c>
    </row>
    <row r="7" spans="1:14" x14ac:dyDescent="0.25">
      <c r="K7" s="69"/>
      <c r="L7" s="69"/>
      <c r="M7" s="69"/>
      <c r="N7" s="58"/>
    </row>
    <row r="8" spans="1:14" x14ac:dyDescent="0.25">
      <c r="K8" s="69"/>
      <c r="L8" s="69"/>
      <c r="M8" s="75" t="s">
        <v>107</v>
      </c>
      <c r="N8" s="75"/>
    </row>
    <row r="9" spans="1:14" x14ac:dyDescent="0.25">
      <c r="A9" s="70" t="s">
        <v>82</v>
      </c>
      <c r="B9" s="70"/>
      <c r="C9" s="70"/>
      <c r="K9" s="69" t="s">
        <v>97</v>
      </c>
      <c r="L9" s="69" t="s">
        <v>98</v>
      </c>
      <c r="M9" s="72">
        <v>0.6</v>
      </c>
      <c r="N9" s="76">
        <f>M9*N8</f>
        <v>0</v>
      </c>
    </row>
    <row r="10" spans="1:14" x14ac:dyDescent="0.25">
      <c r="A10" s="58" t="s">
        <v>91</v>
      </c>
      <c r="B10" s="58">
        <f>B11+B12</f>
        <v>0</v>
      </c>
      <c r="C10" s="58">
        <f>C11+C12</f>
        <v>0</v>
      </c>
      <c r="K10" s="69"/>
      <c r="L10" s="69" t="s">
        <v>101</v>
      </c>
      <c r="M10" s="72">
        <v>0.2</v>
      </c>
      <c r="N10" s="76">
        <f>M10*N8</f>
        <v>0</v>
      </c>
    </row>
    <row r="11" spans="1:14" ht="27" customHeight="1" x14ac:dyDescent="0.25">
      <c r="A11" s="67" t="s">
        <v>85</v>
      </c>
      <c r="B11" s="58"/>
      <c r="C11" s="58"/>
      <c r="K11" s="69"/>
      <c r="L11" s="69" t="s">
        <v>100</v>
      </c>
      <c r="M11" s="72">
        <v>0.1</v>
      </c>
      <c r="N11" s="76">
        <f>M11*N8</f>
        <v>0</v>
      </c>
    </row>
    <row r="12" spans="1:14" x14ac:dyDescent="0.25">
      <c r="A12" s="67" t="s">
        <v>86</v>
      </c>
      <c r="B12" s="58"/>
      <c r="C12" s="58"/>
      <c r="K12" s="69"/>
      <c r="L12" s="69" t="s">
        <v>99</v>
      </c>
      <c r="M12" s="72">
        <v>0.1</v>
      </c>
      <c r="N12" s="76">
        <f>M12*N8</f>
        <v>0</v>
      </c>
    </row>
    <row r="13" spans="1:14" ht="37.5" customHeight="1" x14ac:dyDescent="0.25">
      <c r="A13" s="68" t="s">
        <v>66</v>
      </c>
      <c r="B13" s="68"/>
      <c r="C13" s="68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Monthly Cash Flow</vt:lpstr>
      <vt:lpstr>Business Cash Flow</vt:lpstr>
      <vt:lpstr>Snapshot-Calc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 Davis</dc:creator>
  <cp:lastModifiedBy>Means Davis</cp:lastModifiedBy>
  <dcterms:created xsi:type="dcterms:W3CDTF">2015-08-07T22:32:17Z</dcterms:created>
  <dcterms:modified xsi:type="dcterms:W3CDTF">2016-07-22T15:55:07Z</dcterms:modified>
</cp:coreProperties>
</file>