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TRANSPARENCIA 11 MAYO 2018\ADMIN 2016\CUARTO TRIMESTRE 2016\INFORMACION CONTABLE\"/>
    </mc:Choice>
  </mc:AlternateContent>
  <bookViews>
    <workbookView xWindow="12" yWindow="420" windowWidth="13812" windowHeight="13860" tabRatio="809" firstSheet="1" activeTab="13"/>
  </bookViews>
  <sheets>
    <sheet name="IC-07 " sheetId="161" r:id="rId1"/>
    <sheet name="IC-08 " sheetId="162" r:id="rId2"/>
    <sheet name="IC-09 " sheetId="163" r:id="rId3"/>
    <sheet name="IC-10 " sheetId="164" r:id="rId4"/>
    <sheet name="IC-11 " sheetId="165" r:id="rId5"/>
    <sheet name="IC-12" sheetId="166" r:id="rId6"/>
    <sheet name="IC-13 " sheetId="167" r:id="rId7"/>
    <sheet name="IC-14 " sheetId="168" r:id="rId8"/>
    <sheet name="IC-15" sheetId="169" r:id="rId9"/>
    <sheet name="IC-16 " sheetId="170" r:id="rId10"/>
    <sheet name="IC-17 " sheetId="171" r:id="rId11"/>
    <sheet name="IC-18" sheetId="172" r:id="rId12"/>
    <sheet name="IC-19 " sheetId="173" r:id="rId13"/>
    <sheet name="IC-20 " sheetId="174" r:id="rId14"/>
  </sheets>
  <calcPr calcId="181029"/>
</workbook>
</file>

<file path=xl/calcChain.xml><?xml version="1.0" encoding="utf-8"?>
<calcChain xmlns="http://schemas.openxmlformats.org/spreadsheetml/2006/main">
  <c r="D63" i="171" l="1"/>
  <c r="F28" i="165"/>
  <c r="E28" i="165"/>
  <c r="D28" i="165"/>
  <c r="D20" i="169" l="1"/>
  <c r="D50" i="170" l="1"/>
  <c r="E30" i="171"/>
  <c r="E26" i="171" l="1"/>
  <c r="E50" i="171"/>
  <c r="E38" i="171"/>
  <c r="E57" i="171"/>
  <c r="E19" i="171"/>
  <c r="E43" i="171"/>
  <c r="E18" i="171"/>
  <c r="E39" i="171"/>
  <c r="F21" i="165" l="1"/>
  <c r="E27" i="174" l="1"/>
  <c r="D27" i="174"/>
  <c r="D21" i="173"/>
  <c r="C21" i="173"/>
  <c r="E47" i="171"/>
  <c r="E27" i="171" l="1"/>
  <c r="E36" i="171"/>
  <c r="E23" i="171"/>
  <c r="E28" i="171"/>
  <c r="E33" i="171"/>
  <c r="E37" i="171"/>
  <c r="E44" i="171"/>
  <c r="E22" i="171"/>
  <c r="E32" i="171"/>
  <c r="E42" i="171"/>
  <c r="E48" i="171"/>
  <c r="E20" i="171"/>
  <c r="E24" i="171"/>
  <c r="E29" i="171"/>
  <c r="E34" i="171"/>
  <c r="E40" i="171"/>
  <c r="E46" i="171"/>
  <c r="E21" i="171"/>
  <c r="E25" i="171"/>
  <c r="E31" i="171"/>
  <c r="E35" i="171"/>
  <c r="E41" i="171"/>
  <c r="E61" i="171"/>
  <c r="E53" i="171"/>
  <c r="E58" i="171"/>
  <c r="E49" i="171"/>
  <c r="E54" i="171"/>
  <c r="E59" i="171"/>
  <c r="E51" i="171"/>
  <c r="E55" i="171"/>
  <c r="E60" i="171"/>
  <c r="E52" i="171"/>
  <c r="E56" i="171"/>
  <c r="F26" i="165" l="1"/>
  <c r="F24" i="165"/>
  <c r="F23" i="165"/>
  <c r="F22" i="165"/>
  <c r="F19" i="165"/>
  <c r="F18" i="165"/>
  <c r="D19" i="172" l="1"/>
  <c r="D21" i="168"/>
  <c r="E17" i="167"/>
  <c r="D17" i="167"/>
  <c r="D22" i="164"/>
  <c r="C23" i="163"/>
  <c r="D23" i="162"/>
  <c r="D28" i="161"/>
  <c r="D20" i="161"/>
</calcChain>
</file>

<file path=xl/sharedStrings.xml><?xml version="1.0" encoding="utf-8"?>
<sst xmlns="http://schemas.openxmlformats.org/spreadsheetml/2006/main" count="410" uniqueCount="260">
  <si>
    <t>Concepto</t>
  </si>
  <si>
    <t>Total</t>
  </si>
  <si>
    <t>Bienes Muebles</t>
  </si>
  <si>
    <t>Terrenos</t>
  </si>
  <si>
    <t>Monto</t>
  </si>
  <si>
    <t>Efectivo y Equivalentes</t>
  </si>
  <si>
    <t>Ingresos por Recuperar a Corto Plazo</t>
  </si>
  <si>
    <t>Fideicomisos, Mandatos y Contratos Análogos</t>
  </si>
  <si>
    <t>Participaciones y Aportaciones de Capital</t>
  </si>
  <si>
    <t xml:space="preserve"> FORMATO IC-07</t>
  </si>
  <si>
    <t>Notas a los Estados Financieros / Notas de Desglose</t>
  </si>
  <si>
    <t>Notas al Estado de Situación Financiera</t>
  </si>
  <si>
    <t>Activo</t>
  </si>
  <si>
    <t>Fondos con Afectación Especifica</t>
  </si>
  <si>
    <t>Cuenta</t>
  </si>
  <si>
    <t>Nombre de la cuenta</t>
  </si>
  <si>
    <t>Tipo</t>
  </si>
  <si>
    <t>Inversiones financieras</t>
  </si>
  <si>
    <t>Clasificación a corto y largo plazo</t>
  </si>
  <si>
    <t>Menor a 3 meses</t>
  </si>
  <si>
    <t>De 3 a 12 meses</t>
  </si>
  <si>
    <t>mayor a 12 meses</t>
  </si>
  <si>
    <t xml:space="preserve"> FORMATO IC-08</t>
  </si>
  <si>
    <t>Derechos a Recibir Efectivo y Equivalentes y Bienes o Servicios a Recibir</t>
  </si>
  <si>
    <t xml:space="preserve">Importe Pte. de cobro </t>
  </si>
  <si>
    <t>Montos sujetos a algún tipo de juicio</t>
  </si>
  <si>
    <t>Factibilidad de cobro</t>
  </si>
  <si>
    <t xml:space="preserve"> FORMATO IC-09</t>
  </si>
  <si>
    <t>Inversiones Financieras (Fideicomisos)</t>
  </si>
  <si>
    <t>Características</t>
  </si>
  <si>
    <t>Nombre del Fideicomiso</t>
  </si>
  <si>
    <t>Objeto del Fideicomiso</t>
  </si>
  <si>
    <t xml:space="preserve"> FORMATO IC-10</t>
  </si>
  <si>
    <t>Ente público</t>
  </si>
  <si>
    <t xml:space="preserve"> FORMATO IC-11</t>
  </si>
  <si>
    <t>Bienes Muebles e Inmuebles e Intangibles</t>
  </si>
  <si>
    <t>Saldo Inicial del ejercicio</t>
  </si>
  <si>
    <t>Saldo Final del ejercicio</t>
  </si>
  <si>
    <t>Flujo</t>
  </si>
  <si>
    <t>Criterio</t>
  </si>
  <si>
    <t>Amortización Acumulada</t>
  </si>
  <si>
    <t xml:space="preserve"> FORMATO IC-12</t>
  </si>
  <si>
    <t>Estimaciones y Deterioros</t>
  </si>
  <si>
    <t xml:space="preserve">TEXTO Y FORMATO LIBRE </t>
  </si>
  <si>
    <t>CUENTA</t>
  </si>
  <si>
    <t>CRITERIOS PAR LA DETERMINACIÓN DE LAS ESTIMACIONES</t>
  </si>
  <si>
    <t>OBSERVACIONES</t>
  </si>
  <si>
    <t>Estimación de cuentas incobrables:</t>
  </si>
  <si>
    <t>Depreciación Acum. De Mob. y Eq. de oficina</t>
  </si>
  <si>
    <t>Depreciación Acum. de  Eq. de transporte</t>
  </si>
  <si>
    <t>(especificar otras)</t>
  </si>
  <si>
    <t xml:space="preserve"> FORMATO IC-13</t>
  </si>
  <si>
    <t>Otros activos no circulantes</t>
  </si>
  <si>
    <t xml:space="preserve"> FORMATO IC-14</t>
  </si>
  <si>
    <t>Pasivo</t>
  </si>
  <si>
    <t>Fondos y Bienes de Terceros en  Administración y/o en Garantia</t>
  </si>
  <si>
    <t>Naturaleza</t>
  </si>
  <si>
    <t>Clasificación</t>
  </si>
  <si>
    <t>Corto plazo</t>
  </si>
  <si>
    <t>Largo plazo</t>
  </si>
  <si>
    <t xml:space="preserve"> FORMATO IC-15</t>
  </si>
  <si>
    <t>Otros Pasivos Circulantes</t>
  </si>
  <si>
    <t xml:space="preserve"> FORMATO IC-16</t>
  </si>
  <si>
    <t>Notas al Estado de Actividades</t>
  </si>
  <si>
    <t>Ingresos de Gestión</t>
  </si>
  <si>
    <t>Otros Ingresos y Beneficios</t>
  </si>
  <si>
    <t xml:space="preserve"> FORMATO IC-17</t>
  </si>
  <si>
    <t>Gastos y Otras Perdidas</t>
  </si>
  <si>
    <t>Gastos, transferencias, subsidios, otras ayudas, participaciones y aportaciones, otros gastos y pérdidas extraordinarias e ingresos y gastos extraordinarios</t>
  </si>
  <si>
    <t>% Gasto</t>
  </si>
  <si>
    <t>Explicación</t>
  </si>
  <si>
    <t xml:space="preserve"> FORMATO IC-18</t>
  </si>
  <si>
    <t>Notas al Estado de Variaciones en la Hacienda Pública</t>
  </si>
  <si>
    <t>Patrimonio Contribuido y Generado</t>
  </si>
  <si>
    <t>Modificaciones al Patrimonio Contribuido</t>
  </si>
  <si>
    <t>Saldo Inicial</t>
  </si>
  <si>
    <t>Saldo Final</t>
  </si>
  <si>
    <t>Modificación</t>
  </si>
  <si>
    <t xml:space="preserve"> FORMATO IC-19</t>
  </si>
  <si>
    <t>Modificaciones al Patrimonio Generado</t>
  </si>
  <si>
    <t xml:space="preserve"> FORMATO IC-20</t>
  </si>
  <si>
    <t>Notas al Estado de Flujos de Efectivo</t>
  </si>
  <si>
    <t>Flujo de Efectivo</t>
  </si>
  <si>
    <t>Efectivo en bancos - Tesorería</t>
  </si>
  <si>
    <t>Efectivo en bancos - Dependencias</t>
  </si>
  <si>
    <t>Inversiones Temporales (hasta 3 meses)</t>
  </si>
  <si>
    <t>Fondos con  afecación específica</t>
  </si>
  <si>
    <t>Depósitos de Fondos de Terceros y otros</t>
  </si>
  <si>
    <t>Total efectivo y equivalente</t>
  </si>
  <si>
    <t>COMISION DE AGUA POTABLE Y ALCANTARILLADO DEL MUNICIPIO DE IGUALA</t>
  </si>
  <si>
    <t>Bienes Inmuebles</t>
  </si>
  <si>
    <t xml:space="preserve">Edificios </t>
  </si>
  <si>
    <t>Equipo de defensa y seguridad</t>
  </si>
  <si>
    <t>Vehiculos y equipo terrestre</t>
  </si>
  <si>
    <t>Maquinaria y equipo industrial</t>
  </si>
  <si>
    <t>Bienes intangibles</t>
  </si>
  <si>
    <t>Programas informaticos</t>
  </si>
  <si>
    <t>Muebles de oficinas y estantería</t>
  </si>
  <si>
    <t>“Bajo protesta de decir verdad declaramos que los Estados Financieros y sus Notas son razonablemente correctos y responsabilidad del emisor”</t>
  </si>
  <si>
    <t>x</t>
  </si>
  <si>
    <t>Acreedora</t>
  </si>
  <si>
    <t>4111-01</t>
  </si>
  <si>
    <t>IMPUESTOS ADICIONALES</t>
  </si>
  <si>
    <t>4143-01</t>
  </si>
  <si>
    <t>SERVICIO DE AGUA</t>
  </si>
  <si>
    <t>4143-02</t>
  </si>
  <si>
    <t>SERVICIO DE DRENAJE</t>
  </si>
  <si>
    <t>4143-03</t>
  </si>
  <si>
    <t>CONTRATOS</t>
  </si>
  <si>
    <t>4143-04</t>
  </si>
  <si>
    <t>CAMBIO DE NOMBRE A CONTRATOS</t>
  </si>
  <si>
    <t>4143-05</t>
  </si>
  <si>
    <t>CONEXION DE AGUA</t>
  </si>
  <si>
    <t>4143-06</t>
  </si>
  <si>
    <t>CONEXION DE DRENAJE</t>
  </si>
  <si>
    <t>4143-07</t>
  </si>
  <si>
    <t>RECONEXION DE AGUA</t>
  </si>
  <si>
    <t>4143-08</t>
  </si>
  <si>
    <t>RECONEXION DE DRENAJE</t>
  </si>
  <si>
    <t>4143-09</t>
  </si>
  <si>
    <t>VENTA DE AGUA EN PIPAS</t>
  </si>
  <si>
    <t>4143-10</t>
  </si>
  <si>
    <t>REPOSICION DE PAVIMENTO/ ASFALTO</t>
  </si>
  <si>
    <t>4143-11</t>
  </si>
  <si>
    <t>DESFOGUE DE TOMAS</t>
  </si>
  <si>
    <t>4143-12</t>
  </si>
  <si>
    <t>EXCAVACION</t>
  </si>
  <si>
    <t>4143-13</t>
  </si>
  <si>
    <t>SERV. AGUA DE PAGO ADELANTADO</t>
  </si>
  <si>
    <t>4143-14</t>
  </si>
  <si>
    <t>SERVICIO DE DRENAJE PAGO ADELANTADO</t>
  </si>
  <si>
    <t>4143-16</t>
  </si>
  <si>
    <t>AGUA ADEUDO</t>
  </si>
  <si>
    <t>4143-17</t>
  </si>
  <si>
    <t>DRENAJE ADEUDO</t>
  </si>
  <si>
    <t>4143-18</t>
  </si>
  <si>
    <t>SANEAMIENTO</t>
  </si>
  <si>
    <t>4143-19</t>
  </si>
  <si>
    <t>PAGOS PARCIALES DE CONVENIO</t>
  </si>
  <si>
    <t>4143-20</t>
  </si>
  <si>
    <t>DEZASOLVES DE DRENAJE</t>
  </si>
  <si>
    <t>4143-21</t>
  </si>
  <si>
    <t>EXPEDICION DE OFICIOS</t>
  </si>
  <si>
    <t>4143-22</t>
  </si>
  <si>
    <t>INSTALACIONES</t>
  </si>
  <si>
    <t>4143-23</t>
  </si>
  <si>
    <t>REPARACION DE TOMAS</t>
  </si>
  <si>
    <t>OTROS DERECHOS</t>
  </si>
  <si>
    <t>4149-01</t>
  </si>
  <si>
    <t>4159-01</t>
  </si>
  <si>
    <t>OTROS PRODUCTOS</t>
  </si>
  <si>
    <t>4162-01</t>
  </si>
  <si>
    <t>MULTAS Y RECARGOS</t>
  </si>
  <si>
    <t>5000</t>
  </si>
  <si>
    <t>5111-11301</t>
  </si>
  <si>
    <t>SUELDOS AL PERSONAL DE BASE</t>
  </si>
  <si>
    <t>5112-12201</t>
  </si>
  <si>
    <t>SUELDOS AL PERSONAL EVENTUAL</t>
  </si>
  <si>
    <t>5113-13101</t>
  </si>
  <si>
    <t>PRIMAS POR AÑOS DE SERVICIOS PRESTADOS</t>
  </si>
  <si>
    <t>5113-13201</t>
  </si>
  <si>
    <t>PRIMAS DE VACACIONES</t>
  </si>
  <si>
    <t>5113-13203</t>
  </si>
  <si>
    <t>GRATIFICACIÓN DE FIN DE AÑO</t>
  </si>
  <si>
    <t>5113-13301</t>
  </si>
  <si>
    <t>REMUNERACIONES POR HORAS EXTRAORDINARIAS</t>
  </si>
  <si>
    <t>5113-13401</t>
  </si>
  <si>
    <t>COMPENSACIONES ORDINARIAS</t>
  </si>
  <si>
    <t>5113-13402</t>
  </si>
  <si>
    <t>COMPENSACIONES EXTRAORDINARIAS</t>
  </si>
  <si>
    <t>5115-15101</t>
  </si>
  <si>
    <t>CUOTAS PARA EL FONDO DE AHORRO Y FONDO DE TRABAJO</t>
  </si>
  <si>
    <t>5115-15404</t>
  </si>
  <si>
    <t>PRESTACIONES COMPLEMENTARIAS PERSONAL DE BASE</t>
  </si>
  <si>
    <t>5115-15901</t>
  </si>
  <si>
    <t>OTRAS PRESTACIONES SOCIALES Y ECONOMICAS</t>
  </si>
  <si>
    <t>5121-21102</t>
  </si>
  <si>
    <t>ARTÍCULOS Y MATERIAL DE OFICINA</t>
  </si>
  <si>
    <t>5121-21201</t>
  </si>
  <si>
    <t>MATERIALES PARA IMPRESIÓN Y REPRODUCCIÓN</t>
  </si>
  <si>
    <t>5121-21401</t>
  </si>
  <si>
    <t>SUMINISTROS INFORMÁTICOS</t>
  </si>
  <si>
    <t>5121-21601</t>
  </si>
  <si>
    <t>MATERIALES Y ARTÍCULOS DE LIMPIEZA</t>
  </si>
  <si>
    <t>5122-22105</t>
  </si>
  <si>
    <t>PRODUCTOS DIVERSOS PARA ALIMENTACIÓN DE PERSONAS</t>
  </si>
  <si>
    <t>5124-24901</t>
  </si>
  <si>
    <t>5125-25301</t>
  </si>
  <si>
    <t>MEDICINAS Y PRODUCTOS FARMACÉUTICOS DE APLICACIÓN HUMANA</t>
  </si>
  <si>
    <t>COMBUSTIBLES, LUBRICANTES Y ADITIVOS</t>
  </si>
  <si>
    <t>5126-26101</t>
  </si>
  <si>
    <t>5129-29104</t>
  </si>
  <si>
    <t>HERRAMIENTAS MENORES DE CARÁCTER COMERCIAL</t>
  </si>
  <si>
    <t>5131-31101</t>
  </si>
  <si>
    <t>ENERGÍA ELÉCTRICA</t>
  </si>
  <si>
    <t>5131-31401</t>
  </si>
  <si>
    <t>TELEFONÍA TRADICIONAL</t>
  </si>
  <si>
    <t>5134-34101</t>
  </si>
  <si>
    <t>COMISIONES BANCARIAS</t>
  </si>
  <si>
    <t>5134-34501</t>
  </si>
  <si>
    <t>SEGUROS DE BIENES PATRIMONIALES</t>
  </si>
  <si>
    <t>5135-35101</t>
  </si>
  <si>
    <t>MANTENIMIENTO Y CONSERVACIÓN DE INMUEBLES PARA LA PRESTACIÓN DE SERVICIOS ADMINISTRATIVOS</t>
  </si>
  <si>
    <t>5135-35501</t>
  </si>
  <si>
    <t>REPARACIÓN Y MANTENIMIENTO DE EQUIPO DE TRANSPORTE</t>
  </si>
  <si>
    <t>5135-35701</t>
  </si>
  <si>
    <t>MANTENIMIENTO Y CONSERVACIÓN DE MAQUINARIA Y EQUIPO</t>
  </si>
  <si>
    <t>5135-35802</t>
  </si>
  <si>
    <t>SERVICIOS DE MANEJO DE DESECHOS</t>
  </si>
  <si>
    <t>5136-36201</t>
  </si>
  <si>
    <t>DIFUSIÓN POR RADIO, TELEVISIÓN Y OTROS MEDIOS DE MENSAJES COMERCIALES PARA PROMOVER LA VENTA DE BIENES O SERVICIOS</t>
  </si>
  <si>
    <t>5137-37201</t>
  </si>
  <si>
    <t>PASAJES TERRESTRES</t>
  </si>
  <si>
    <t>5137-37501</t>
  </si>
  <si>
    <t>VIÁTICOS EN EL PAÍS</t>
  </si>
  <si>
    <t>OTROS SERVICIOS GENERALES</t>
  </si>
  <si>
    <t>5139-39501</t>
  </si>
  <si>
    <t>PENAS, MULTAS, ACCESORIOS Y ACTUALIZACIONES</t>
  </si>
  <si>
    <t>5139-39801</t>
  </si>
  <si>
    <t>IMPUESTO SOBRE NÓMINAS Y OTROS QUE SE DERIVEN DE UNA RELACIÓN LABORAL</t>
  </si>
  <si>
    <t>5139-39902</t>
  </si>
  <si>
    <t>Hacienda Pública/Patrimonio</t>
  </si>
  <si>
    <t>"Bajo protesta de decir verdad declaramos que los Estados Financieros y sus Notas son razonablemente correctos y responsabilidad del emisor"</t>
  </si>
  <si>
    <t>al 31 de diciembre de 2016.</t>
  </si>
  <si>
    <t>Otros activos diferidos</t>
  </si>
  <si>
    <t>5114-14401</t>
  </si>
  <si>
    <t>SEGURO DE VIDA</t>
  </si>
  <si>
    <t>5116-17102</t>
  </si>
  <si>
    <t>ESTIMULOS POR ANTIGÜEDAD</t>
  </si>
  <si>
    <t>5124-24201</t>
  </si>
  <si>
    <t>CEMENTOS Y PRODUCTOS DE CONCRETO</t>
  </si>
  <si>
    <t>5124-24601</t>
  </si>
  <si>
    <t>ACCESORIOS Y MATERIAL ELECTRICO</t>
  </si>
  <si>
    <t>OTROS MATERIALES DE FERRETERIA PARA CONSTRUCCION Y REPARACION</t>
  </si>
  <si>
    <t>5124-25102</t>
  </si>
  <si>
    <t>SUBSTANCIAS Y PRODUCTOS QUIMICOS BASICOS</t>
  </si>
  <si>
    <t>5131-31201</t>
  </si>
  <si>
    <t>GAS</t>
  </si>
  <si>
    <t>5135-35401</t>
  </si>
  <si>
    <t>INSTALACION, REPARACION Y MANTENIMIENTO DE EQUIPO E INSTRUMENTAL MEDIC Y DE LABORATORIO</t>
  </si>
  <si>
    <t>5139-39401</t>
  </si>
  <si>
    <t>EROGACIONES POR RESOLUCION POR AUTORIDAD COMPETENTE</t>
  </si>
  <si>
    <t>5599-003</t>
  </si>
  <si>
    <t>MATERIALES PARA REPARACION DE AGUA Y DRENAJE</t>
  </si>
  <si>
    <t>5129-29202</t>
  </si>
  <si>
    <t>MATERIALES MENOR DE FERRETERIA PARA USO EN EDIFICIOS</t>
  </si>
  <si>
    <t>4390-02</t>
  </si>
  <si>
    <t>APOYO PTAR</t>
  </si>
  <si>
    <t>DESCUENTO POR COMPRAS</t>
  </si>
  <si>
    <t>AYUDAS SOCIALES</t>
  </si>
  <si>
    <t>APORTACIONES</t>
  </si>
  <si>
    <t>INGRESOS Y OTROS BENEFICIOS</t>
  </si>
  <si>
    <t>GASTOS Y OTRAS PERDIDAS</t>
  </si>
  <si>
    <t xml:space="preserve"> </t>
  </si>
  <si>
    <t>Bancos/tesoreria</t>
  </si>
  <si>
    <t>2110-01-006</t>
  </si>
  <si>
    <t>Impuesto adicional probomberos</t>
  </si>
  <si>
    <t>2110-01-007</t>
  </si>
  <si>
    <t>Impuesto adicional 15% pro redes</t>
  </si>
  <si>
    <t>al 31 de Diciembre de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</si>
</sst>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Verdadero&quot;;&quot;Verdadero&quot;;&quot;Falso&quot;"/>
    <numFmt numFmtId="166" formatCode="_-* #,##0.00\ _€_-;\-* #,##0.00\ _€_-;_-* &quot;-&quot;??\ _€_-;_-@_-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name val="Arial"/>
      <family val="2"/>
    </font>
    <font>
      <u/>
      <sz val="13"/>
      <color theme="10"/>
      <name val="Arial"/>
      <family val="2"/>
    </font>
    <font>
      <sz val="9"/>
      <name val="Times New Roman"/>
      <family val="1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4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1"/>
      <color theme="1"/>
      <name val="Garamond"/>
      <family val="2"/>
    </font>
    <font>
      <sz val="7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13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02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4" borderId="0" applyNumberFormat="0" applyBorder="0" applyAlignment="0" applyProtection="0"/>
    <xf numFmtId="0" fontId="18" fillId="16" borderId="1" applyNumberFormat="0" applyAlignment="0" applyProtection="0"/>
    <xf numFmtId="0" fontId="19" fillId="17" borderId="2" applyNumberFormat="0" applyAlignment="0" applyProtection="0"/>
    <xf numFmtId="0" fontId="20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21" borderId="0" applyNumberFormat="0" applyBorder="0" applyAlignment="0" applyProtection="0"/>
    <xf numFmtId="0" fontId="22" fillId="7" borderId="1" applyNumberFormat="0" applyAlignment="0" applyProtection="0"/>
    <xf numFmtId="0" fontId="23" fillId="3" borderId="0" applyNumberFormat="0" applyBorder="0" applyAlignment="0" applyProtection="0"/>
    <xf numFmtId="0" fontId="25" fillId="22" borderId="0" applyNumberFormat="0" applyBorder="0" applyAlignment="0" applyProtection="0"/>
    <xf numFmtId="0" fontId="24" fillId="23" borderId="4" applyNumberFormat="0" applyFont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1" fillId="0" borderId="8" applyNumberFormat="0" applyFill="0" applyAlignment="0" applyProtection="0"/>
    <xf numFmtId="0" fontId="26" fillId="0" borderId="9" applyNumberFormat="0" applyFill="0" applyAlignment="0" applyProtection="0"/>
    <xf numFmtId="0" fontId="13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4" fillId="0" borderId="0"/>
    <xf numFmtId="9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2" fillId="0" borderId="0">
      <alignment wrapText="1"/>
    </xf>
    <xf numFmtId="0" fontId="12" fillId="0" borderId="0">
      <alignment wrapText="1"/>
    </xf>
    <xf numFmtId="43" fontId="32" fillId="0" borderId="0" applyFont="0" applyFill="0" applyBorder="0" applyAlignment="0" applyProtection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7" fillId="0" borderId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2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16" borderId="28" applyNumberFormat="0" applyAlignment="0" applyProtection="0"/>
    <xf numFmtId="0" fontId="22" fillId="7" borderId="28" applyNumberFormat="0" applyAlignment="0" applyProtection="0"/>
    <xf numFmtId="0" fontId="24" fillId="23" borderId="29" applyNumberFormat="0" applyFont="0" applyAlignment="0" applyProtection="0"/>
    <xf numFmtId="0" fontId="26" fillId="16" borderId="30" applyNumberFormat="0" applyAlignment="0" applyProtection="0"/>
    <xf numFmtId="0" fontId="21" fillId="0" borderId="31" applyNumberFormat="0" applyFill="0" applyAlignment="0" applyProtection="0"/>
    <xf numFmtId="0" fontId="26" fillId="0" borderId="32" applyNumberFormat="0" applyFill="0" applyAlignment="0" applyProtection="0"/>
    <xf numFmtId="164" fontId="1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9" fillId="0" borderId="0"/>
    <xf numFmtId="0" fontId="2" fillId="0" borderId="0"/>
    <xf numFmtId="44" fontId="54" fillId="0" borderId="0" applyFont="0" applyFill="0" applyBorder="0" applyAlignment="0" applyProtection="0"/>
  </cellStyleXfs>
  <cellXfs count="184">
    <xf numFmtId="0" fontId="0" fillId="0" borderId="0" xfId="0"/>
    <xf numFmtId="0" fontId="37" fillId="0" borderId="0" xfId="96" applyFont="1"/>
    <xf numFmtId="0" fontId="38" fillId="0" borderId="0" xfId="96" applyFont="1" applyAlignment="1">
      <alignment horizontal="right"/>
    </xf>
    <xf numFmtId="0" fontId="39" fillId="0" borderId="0" xfId="96" applyFont="1" applyAlignment="1">
      <alignment horizontal="right"/>
    </xf>
    <xf numFmtId="0" fontId="2" fillId="0" borderId="0" xfId="96"/>
    <xf numFmtId="0" fontId="40" fillId="0" borderId="0" xfId="96" applyFont="1" applyAlignment="1">
      <alignment vertical="center"/>
    </xf>
    <xf numFmtId="0" fontId="40" fillId="0" borderId="0" xfId="96" applyFont="1"/>
    <xf numFmtId="0" fontId="42" fillId="0" borderId="0" xfId="97" applyFont="1" applyFill="1" applyBorder="1" applyAlignment="1">
      <alignment vertical="top"/>
    </xf>
    <xf numFmtId="0" fontId="40" fillId="0" borderId="0" xfId="96" applyFont="1" applyFill="1"/>
    <xf numFmtId="0" fontId="37" fillId="24" borderId="26" xfId="96" applyFont="1" applyFill="1" applyBorder="1" applyAlignment="1">
      <alignment horizontal="center" vertical="center"/>
    </xf>
    <xf numFmtId="0" fontId="37" fillId="24" borderId="27" xfId="96" applyFont="1" applyFill="1" applyBorder="1" applyAlignment="1">
      <alignment horizontal="center" vertical="center"/>
    </xf>
    <xf numFmtId="4" fontId="37" fillId="24" borderId="26" xfId="98" applyNumberFormat="1" applyFont="1" applyFill="1" applyBorder="1" applyAlignment="1">
      <alignment horizontal="center" vertical="center" wrapText="1"/>
    </xf>
    <xf numFmtId="4" fontId="37" fillId="0" borderId="0" xfId="96" applyNumberFormat="1" applyFont="1" applyFill="1" applyBorder="1" applyAlignment="1">
      <alignment horizontal="right" vertical="center" wrapText="1"/>
    </xf>
    <xf numFmtId="0" fontId="37" fillId="0" borderId="0" xfId="96" applyFont="1" applyFill="1"/>
    <xf numFmtId="0" fontId="37" fillId="0" borderId="26" xfId="96" applyFont="1" applyBorder="1"/>
    <xf numFmtId="49" fontId="37" fillId="0" borderId="37" xfId="96" applyNumberFormat="1" applyFont="1" applyFill="1" applyBorder="1" applyAlignment="1">
      <alignment horizontal="left" vertical="center" wrapText="1"/>
    </xf>
    <xf numFmtId="4" fontId="37" fillId="0" borderId="38" xfId="96" applyNumberFormat="1" applyFont="1" applyFill="1" applyBorder="1" applyAlignment="1">
      <alignment horizontal="right" vertical="center" wrapText="1"/>
    </xf>
    <xf numFmtId="4" fontId="37" fillId="0" borderId="39" xfId="96" applyNumberFormat="1" applyFont="1" applyFill="1" applyBorder="1" applyAlignment="1">
      <alignment horizontal="right" vertical="center" wrapText="1"/>
    </xf>
    <xf numFmtId="49" fontId="37" fillId="0" borderId="40" xfId="96" applyNumberFormat="1" applyFont="1" applyFill="1" applyBorder="1" applyAlignment="1">
      <alignment horizontal="left" vertical="center" wrapText="1"/>
    </xf>
    <xf numFmtId="0" fontId="12" fillId="0" borderId="0" xfId="97" applyFont="1" applyFill="1" applyBorder="1" applyAlignment="1">
      <alignment horizontal="center" vertical="top" wrapText="1"/>
    </xf>
    <xf numFmtId="0" fontId="37" fillId="0" borderId="41" xfId="96" applyFont="1" applyFill="1" applyBorder="1" applyAlignment="1">
      <alignment horizontal="left" vertical="center" wrapText="1"/>
    </xf>
    <xf numFmtId="0" fontId="37" fillId="0" borderId="0" xfId="96" applyFont="1" applyBorder="1"/>
    <xf numFmtId="0" fontId="37" fillId="0" borderId="0" xfId="96" applyFont="1" applyFill="1" applyBorder="1" applyAlignment="1">
      <alignment horizontal="left" vertical="center" wrapText="1"/>
    </xf>
    <xf numFmtId="4" fontId="37" fillId="0" borderId="0" xfId="96" applyNumberFormat="1" applyFont="1" applyFill="1" applyBorder="1" applyAlignment="1">
      <alignment horizontal="right" wrapText="1"/>
    </xf>
    <xf numFmtId="4" fontId="37" fillId="24" borderId="26" xfId="96" applyNumberFormat="1" applyFont="1" applyFill="1" applyBorder="1" applyAlignment="1">
      <alignment horizontal="center" vertical="center" wrapText="1"/>
    </xf>
    <xf numFmtId="49" fontId="37" fillId="0" borderId="26" xfId="96" applyNumberFormat="1" applyFont="1" applyFill="1" applyBorder="1" applyAlignment="1">
      <alignment horizontal="left" vertical="center" wrapText="1"/>
    </xf>
    <xf numFmtId="4" fontId="37" fillId="0" borderId="26" xfId="96" applyNumberFormat="1" applyFont="1" applyFill="1" applyBorder="1" applyAlignment="1">
      <alignment horizontal="right" vertical="center" wrapText="1"/>
    </xf>
    <xf numFmtId="0" fontId="37" fillId="0" borderId="26" xfId="96" applyFont="1" applyFill="1" applyBorder="1"/>
    <xf numFmtId="0" fontId="37" fillId="0" borderId="26" xfId="96" applyFont="1" applyFill="1" applyBorder="1" applyAlignment="1">
      <alignment horizontal="left" vertical="center" wrapText="1"/>
    </xf>
    <xf numFmtId="0" fontId="37" fillId="0" borderId="0" xfId="96" applyFont="1" applyFill="1" applyBorder="1"/>
    <xf numFmtId="0" fontId="43" fillId="0" borderId="0" xfId="96" applyFont="1" applyBorder="1"/>
    <xf numFmtId="0" fontId="43" fillId="0" borderId="0" xfId="96" applyFont="1"/>
    <xf numFmtId="4" fontId="43" fillId="0" borderId="0" xfId="96" applyNumberFormat="1" applyFont="1" applyAlignment="1">
      <alignment horizontal="right" vertical="center"/>
    </xf>
    <xf numFmtId="0" fontId="44" fillId="0" borderId="0" xfId="96" applyFont="1"/>
    <xf numFmtId="0" fontId="37" fillId="24" borderId="26" xfId="96" applyFont="1" applyFill="1" applyBorder="1" applyAlignment="1">
      <alignment horizontal="center" vertical="center" wrapText="1"/>
    </xf>
    <xf numFmtId="0" fontId="37" fillId="0" borderId="23" xfId="96" applyFont="1" applyBorder="1"/>
    <xf numFmtId="4" fontId="37" fillId="0" borderId="42" xfId="96" applyNumberFormat="1" applyFont="1" applyFill="1" applyBorder="1" applyAlignment="1">
      <alignment horizontal="right" vertical="center" wrapText="1"/>
    </xf>
    <xf numFmtId="4" fontId="37" fillId="0" borderId="43" xfId="96" applyNumberFormat="1" applyFont="1" applyFill="1" applyBorder="1" applyAlignment="1">
      <alignment horizontal="right" wrapText="1"/>
    </xf>
    <xf numFmtId="4" fontId="37" fillId="0" borderId="39" xfId="96" applyNumberFormat="1" applyFont="1" applyFill="1" applyBorder="1" applyAlignment="1">
      <alignment horizontal="right" wrapText="1"/>
    </xf>
    <xf numFmtId="4" fontId="37" fillId="0" borderId="26" xfId="96" applyNumberFormat="1" applyFont="1" applyFill="1" applyBorder="1" applyAlignment="1">
      <alignment horizontal="right" wrapText="1"/>
    </xf>
    <xf numFmtId="0" fontId="37" fillId="0" borderId="40" xfId="96" applyFont="1" applyFill="1" applyBorder="1" applyAlignment="1">
      <alignment horizontal="left" vertical="center" wrapText="1"/>
    </xf>
    <xf numFmtId="0" fontId="46" fillId="0" borderId="0" xfId="96" applyFont="1" applyAlignment="1">
      <alignment horizontal="right"/>
    </xf>
    <xf numFmtId="0" fontId="37" fillId="0" borderId="44" xfId="96" applyFont="1" applyFill="1" applyBorder="1" applyAlignment="1">
      <alignment horizontal="left" vertical="center" wrapText="1"/>
    </xf>
    <xf numFmtId="0" fontId="36" fillId="0" borderId="0" xfId="96" applyFont="1"/>
    <xf numFmtId="0" fontId="47" fillId="0" borderId="0" xfId="96" applyFont="1"/>
    <xf numFmtId="4" fontId="37" fillId="0" borderId="0" xfId="96" applyNumberFormat="1" applyFont="1"/>
    <xf numFmtId="4" fontId="37" fillId="0" borderId="26" xfId="96" applyNumberFormat="1" applyFont="1" applyFill="1" applyBorder="1" applyAlignment="1">
      <alignment wrapText="1"/>
    </xf>
    <xf numFmtId="4" fontId="37" fillId="0" borderId="26" xfId="96" applyNumberFormat="1" applyFont="1" applyBorder="1" applyAlignment="1">
      <alignment wrapText="1"/>
    </xf>
    <xf numFmtId="0" fontId="37" fillId="0" borderId="26" xfId="96" applyFont="1" applyBorder="1" applyAlignment="1">
      <alignment horizontal="left" wrapText="1"/>
    </xf>
    <xf numFmtId="0" fontId="38" fillId="0" borderId="38" xfId="96" applyFont="1" applyFill="1" applyBorder="1" applyAlignment="1">
      <alignment horizontal="left" vertical="center" wrapText="1"/>
    </xf>
    <xf numFmtId="4" fontId="38" fillId="0" borderId="26" xfId="96" applyNumberFormat="1" applyFont="1" applyFill="1" applyBorder="1" applyAlignment="1">
      <alignment horizontal="right" vertical="center" wrapText="1"/>
    </xf>
    <xf numFmtId="4" fontId="38" fillId="0" borderId="26" xfId="96" applyNumberFormat="1" applyFont="1" applyFill="1" applyBorder="1" applyAlignment="1">
      <alignment horizontal="right" wrapText="1"/>
    </xf>
    <xf numFmtId="4" fontId="36" fillId="0" borderId="0" xfId="96" applyNumberFormat="1" applyFont="1"/>
    <xf numFmtId="0" fontId="37" fillId="0" borderId="0" xfId="96" applyFont="1" applyAlignment="1">
      <alignment horizontal="left" wrapText="1"/>
    </xf>
    <xf numFmtId="4" fontId="37" fillId="0" borderId="0" xfId="96" applyNumberFormat="1" applyFont="1" applyAlignment="1">
      <alignment horizontal="left" wrapText="1"/>
    </xf>
    <xf numFmtId="0" fontId="38" fillId="0" borderId="0" xfId="96" applyFont="1"/>
    <xf numFmtId="0" fontId="2" fillId="0" borderId="26" xfId="96" applyBorder="1" applyAlignment="1">
      <alignment horizontal="center" vertical="center"/>
    </xf>
    <xf numFmtId="0" fontId="2" fillId="0" borderId="26" xfId="96" applyBorder="1" applyAlignment="1">
      <alignment vertical="top"/>
    </xf>
    <xf numFmtId="0" fontId="2" fillId="0" borderId="26" xfId="96" applyBorder="1"/>
    <xf numFmtId="0" fontId="37" fillId="0" borderId="26" xfId="96" applyFont="1" applyBorder="1" applyAlignment="1">
      <alignment vertical="top"/>
    </xf>
    <xf numFmtId="0" fontId="47" fillId="0" borderId="0" xfId="96" applyFont="1" applyAlignment="1">
      <alignment vertical="center"/>
    </xf>
    <xf numFmtId="0" fontId="37" fillId="0" borderId="38" xfId="96" applyFont="1" applyFill="1" applyBorder="1" applyAlignment="1">
      <alignment horizontal="left" vertical="center" wrapText="1"/>
    </xf>
    <xf numFmtId="4" fontId="41" fillId="0" borderId="0" xfId="96" applyNumberFormat="1" applyFont="1" applyFill="1" applyBorder="1" applyAlignment="1">
      <alignment horizontal="right" vertical="center" wrapText="1"/>
    </xf>
    <xf numFmtId="4" fontId="41" fillId="0" borderId="0" xfId="96" applyNumberFormat="1" applyFont="1" applyFill="1" applyBorder="1" applyAlignment="1">
      <alignment horizontal="right" wrapText="1"/>
    </xf>
    <xf numFmtId="0" fontId="35" fillId="0" borderId="0" xfId="96" applyFont="1"/>
    <xf numFmtId="0" fontId="38" fillId="0" borderId="0" xfId="96" applyFont="1" applyFill="1" applyBorder="1" applyAlignment="1">
      <alignment horizontal="left" vertical="center" wrapText="1"/>
    </xf>
    <xf numFmtId="4" fontId="38" fillId="0" borderId="0" xfId="96" applyNumberFormat="1" applyFont="1" applyFill="1" applyBorder="1" applyAlignment="1">
      <alignment horizontal="right" vertical="center" wrapText="1"/>
    </xf>
    <xf numFmtId="4" fontId="38" fillId="0" borderId="0" xfId="96" applyNumberFormat="1" applyFont="1" applyFill="1" applyBorder="1" applyAlignment="1">
      <alignment horizontal="right" wrapText="1"/>
    </xf>
    <xf numFmtId="0" fontId="37" fillId="0" borderId="26" xfId="96" applyFont="1" applyBorder="1" applyAlignment="1">
      <alignment horizontal="center"/>
    </xf>
    <xf numFmtId="0" fontId="37" fillId="0" borderId="34" xfId="96" applyFont="1" applyBorder="1" applyAlignment="1">
      <alignment horizontal="center"/>
    </xf>
    <xf numFmtId="0" fontId="37" fillId="0" borderId="35" xfId="96" applyFont="1" applyBorder="1" applyAlignment="1">
      <alignment horizontal="center"/>
    </xf>
    <xf numFmtId="0" fontId="37" fillId="0" borderId="46" xfId="96" applyFont="1" applyBorder="1" applyAlignment="1">
      <alignment horizontal="center"/>
    </xf>
    <xf numFmtId="0" fontId="41" fillId="0" borderId="0" xfId="96" applyFont="1" applyAlignment="1">
      <alignment vertical="center"/>
    </xf>
    <xf numFmtId="0" fontId="41" fillId="0" borderId="0" xfId="96" applyFont="1" applyAlignment="1"/>
    <xf numFmtId="0" fontId="41" fillId="0" borderId="0" xfId="96" applyFont="1" applyAlignment="1">
      <alignment horizontal="center" vertical="center"/>
    </xf>
    <xf numFmtId="0" fontId="41" fillId="0" borderId="0" xfId="96" applyFont="1" applyAlignment="1">
      <alignment horizontal="center"/>
    </xf>
    <xf numFmtId="0" fontId="38" fillId="24" borderId="26" xfId="96" applyFont="1" applyFill="1" applyBorder="1" applyAlignment="1">
      <alignment horizontal="center" vertical="center"/>
    </xf>
    <xf numFmtId="0" fontId="41" fillId="0" borderId="0" xfId="96" applyFont="1" applyAlignment="1">
      <alignment horizontal="center" vertical="center"/>
    </xf>
    <xf numFmtId="0" fontId="41" fillId="0" borderId="0" xfId="96" applyFont="1" applyAlignment="1">
      <alignment horizontal="center"/>
    </xf>
    <xf numFmtId="0" fontId="38" fillId="24" borderId="26" xfId="96" applyFont="1" applyFill="1" applyBorder="1" applyAlignment="1">
      <alignment horizontal="center" vertical="center"/>
    </xf>
    <xf numFmtId="0" fontId="37" fillId="0" borderId="26" xfId="96" applyFont="1" applyBorder="1" applyAlignment="1">
      <alignment horizontal="left"/>
    </xf>
    <xf numFmtId="0" fontId="2" fillId="0" borderId="0" xfId="96" applyAlignment="1">
      <alignment horizontal="left"/>
    </xf>
    <xf numFmtId="4" fontId="37" fillId="0" borderId="26" xfId="96" applyNumberFormat="1" applyFont="1" applyBorder="1" applyAlignment="1">
      <alignment horizontal="right" wrapText="1"/>
    </xf>
    <xf numFmtId="0" fontId="48" fillId="0" borderId="26" xfId="97" applyFont="1" applyFill="1" applyBorder="1" applyAlignment="1">
      <alignment horizontal="left"/>
    </xf>
    <xf numFmtId="43" fontId="12" fillId="0" borderId="25" xfId="54" applyFont="1" applyFill="1" applyBorder="1" applyAlignment="1">
      <alignment horizontal="left"/>
    </xf>
    <xf numFmtId="43" fontId="12" fillId="0" borderId="26" xfId="54" applyFont="1" applyFill="1" applyBorder="1" applyAlignment="1">
      <alignment horizontal="right"/>
    </xf>
    <xf numFmtId="4" fontId="38" fillId="24" borderId="26" xfId="98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2" fillId="0" borderId="25" xfId="97" applyFont="1" applyFill="1" applyBorder="1" applyAlignment="1">
      <alignment horizontal="left"/>
    </xf>
    <xf numFmtId="0" fontId="12" fillId="0" borderId="26" xfId="97" applyFont="1" applyFill="1" applyBorder="1" applyAlignment="1">
      <alignment horizontal="left"/>
    </xf>
    <xf numFmtId="0" fontId="37" fillId="0" borderId="0" xfId="96" applyFont="1" applyAlignment="1">
      <alignment horizontal="center"/>
    </xf>
    <xf numFmtId="0" fontId="2" fillId="0" borderId="26" xfId="96" applyBorder="1" applyAlignment="1">
      <alignment horizontal="center" vertical="center" wrapText="1"/>
    </xf>
    <xf numFmtId="0" fontId="2" fillId="0" borderId="0" xfId="96" applyAlignment="1">
      <alignment horizontal="center"/>
    </xf>
    <xf numFmtId="0" fontId="38" fillId="0" borderId="40" xfId="96" applyFont="1" applyFill="1" applyBorder="1" applyAlignment="1">
      <alignment horizontal="left" vertical="center" wrapText="1"/>
    </xf>
    <xf numFmtId="0" fontId="37" fillId="24" borderId="26" xfId="96" applyFont="1" applyFill="1" applyBorder="1" applyAlignment="1">
      <alignment horizontal="left" vertical="center"/>
    </xf>
    <xf numFmtId="0" fontId="37" fillId="0" borderId="0" xfId="96" applyFont="1" applyBorder="1" applyAlignment="1">
      <alignment horizontal="left"/>
    </xf>
    <xf numFmtId="0" fontId="50" fillId="25" borderId="0" xfId="0" applyFont="1" applyFill="1" applyBorder="1" applyAlignment="1">
      <alignment vertical="top" wrapText="1"/>
    </xf>
    <xf numFmtId="4" fontId="52" fillId="0" borderId="26" xfId="96" applyNumberFormat="1" applyFont="1" applyFill="1" applyBorder="1" applyAlignment="1">
      <alignment horizontal="right" wrapText="1"/>
    </xf>
    <xf numFmtId="0" fontId="51" fillId="25" borderId="26" xfId="0" applyFont="1" applyFill="1" applyBorder="1" applyAlignment="1">
      <alignment vertical="top" wrapText="1"/>
    </xf>
    <xf numFmtId="0" fontId="51" fillId="25" borderId="13" xfId="0" applyFont="1" applyFill="1" applyBorder="1" applyAlignment="1">
      <alignment horizontal="center" vertical="top" wrapText="1"/>
    </xf>
    <xf numFmtId="0" fontId="51" fillId="25" borderId="14" xfId="0" applyFont="1" applyFill="1" applyBorder="1" applyAlignment="1">
      <alignment vertical="top" wrapText="1"/>
    </xf>
    <xf numFmtId="4" fontId="52" fillId="0" borderId="14" xfId="96" applyNumberFormat="1" applyFont="1" applyFill="1" applyBorder="1" applyAlignment="1">
      <alignment horizontal="right" wrapText="1"/>
    </xf>
    <xf numFmtId="0" fontId="51" fillId="25" borderId="15" xfId="0" applyFont="1" applyFill="1" applyBorder="1" applyAlignment="1">
      <alignment vertical="top" wrapText="1"/>
    </xf>
    <xf numFmtId="0" fontId="51" fillId="25" borderId="18" xfId="0" applyFont="1" applyFill="1" applyBorder="1" applyAlignment="1">
      <alignment horizontal="center" vertical="top" wrapText="1"/>
    </xf>
    <xf numFmtId="0" fontId="51" fillId="25" borderId="19" xfId="0" applyFont="1" applyFill="1" applyBorder="1" applyAlignment="1">
      <alignment vertical="top" wrapText="1"/>
    </xf>
    <xf numFmtId="0" fontId="2" fillId="0" borderId="18" xfId="96" applyBorder="1" applyAlignment="1">
      <alignment horizontal="center"/>
    </xf>
    <xf numFmtId="0" fontId="2" fillId="0" borderId="19" xfId="96" applyBorder="1"/>
    <xf numFmtId="0" fontId="2" fillId="0" borderId="21" xfId="96" applyBorder="1"/>
    <xf numFmtId="0" fontId="53" fillId="25" borderId="20" xfId="0" applyFont="1" applyFill="1" applyBorder="1" applyAlignment="1">
      <alignment horizontal="center" vertical="top" wrapText="1"/>
    </xf>
    <xf numFmtId="0" fontId="53" fillId="25" borderId="22" xfId="0" applyFont="1" applyFill="1" applyBorder="1" applyAlignment="1">
      <alignment vertical="top" wrapText="1"/>
    </xf>
    <xf numFmtId="0" fontId="38" fillId="24" borderId="11" xfId="96" applyFont="1" applyFill="1" applyBorder="1" applyAlignment="1">
      <alignment horizontal="center" vertical="center"/>
    </xf>
    <xf numFmtId="0" fontId="38" fillId="24" borderId="10" xfId="96" applyFont="1" applyFill="1" applyBorder="1" applyAlignment="1">
      <alignment horizontal="center" vertical="center"/>
    </xf>
    <xf numFmtId="4" fontId="38" fillId="24" borderId="10" xfId="98" applyNumberFormat="1" applyFont="1" applyFill="1" applyBorder="1" applyAlignment="1">
      <alignment horizontal="center" vertical="center" wrapText="1"/>
    </xf>
    <xf numFmtId="4" fontId="38" fillId="24" borderId="12" xfId="98" applyNumberFormat="1" applyFont="1" applyFill="1" applyBorder="1" applyAlignment="1">
      <alignment horizontal="center" vertical="center" wrapText="1"/>
    </xf>
    <xf numFmtId="0" fontId="52" fillId="0" borderId="26" xfId="96" applyFont="1" applyBorder="1"/>
    <xf numFmtId="0" fontId="51" fillId="0" borderId="26" xfId="0" applyFont="1" applyFill="1" applyBorder="1" applyAlignment="1">
      <alignment vertical="top" wrapText="1"/>
    </xf>
    <xf numFmtId="49" fontId="52" fillId="0" borderId="26" xfId="96" applyNumberFormat="1" applyFont="1" applyFill="1" applyBorder="1" applyAlignment="1">
      <alignment horizontal="left" vertical="center" wrapText="1"/>
    </xf>
    <xf numFmtId="0" fontId="39" fillId="0" borderId="0" xfId="96" applyFont="1" applyAlignment="1">
      <alignment horizontal="center"/>
    </xf>
    <xf numFmtId="0" fontId="38" fillId="24" borderId="27" xfId="96" applyFont="1" applyFill="1" applyBorder="1" applyAlignment="1">
      <alignment horizontal="center" vertical="center"/>
    </xf>
    <xf numFmtId="10" fontId="52" fillId="0" borderId="26" xfId="96" applyNumberFormat="1" applyFont="1" applyBorder="1" applyAlignment="1">
      <alignment horizontal="center"/>
    </xf>
    <xf numFmtId="4" fontId="52" fillId="0" borderId="26" xfId="96" applyNumberFormat="1" applyFont="1" applyFill="1" applyBorder="1" applyAlignment="1">
      <alignment horizontal="center" wrapText="1"/>
    </xf>
    <xf numFmtId="44" fontId="37" fillId="0" borderId="0" xfId="101" applyFont="1"/>
    <xf numFmtId="44" fontId="41" fillId="0" borderId="0" xfId="101" applyFont="1" applyAlignment="1">
      <alignment horizontal="center"/>
    </xf>
    <xf numFmtId="44" fontId="38" fillId="24" borderId="26" xfId="101" applyFont="1" applyFill="1" applyBorder="1" applyAlignment="1">
      <alignment horizontal="center" vertical="center" wrapText="1"/>
    </xf>
    <xf numFmtId="44" fontId="51" fillId="0" borderId="26" xfId="101" applyFont="1" applyFill="1" applyBorder="1" applyAlignment="1">
      <alignment vertical="top" wrapText="1"/>
    </xf>
    <xf numFmtId="44" fontId="52" fillId="0" borderId="26" xfId="101" applyFont="1" applyFill="1" applyBorder="1" applyAlignment="1">
      <alignment horizontal="right" vertical="center" wrapText="1"/>
    </xf>
    <xf numFmtId="44" fontId="2" fillId="0" borderId="0" xfId="101" applyFont="1"/>
    <xf numFmtId="44" fontId="40" fillId="0" borderId="0" xfId="101" applyFont="1" applyAlignment="1">
      <alignment horizontal="left" vertical="center"/>
    </xf>
    <xf numFmtId="44" fontId="42" fillId="0" borderId="0" xfId="101" applyFont="1" applyFill="1" applyBorder="1" applyAlignment="1">
      <alignment vertical="top"/>
    </xf>
    <xf numFmtId="44" fontId="38" fillId="24" borderId="10" xfId="101" applyFont="1" applyFill="1" applyBorder="1" applyAlignment="1">
      <alignment horizontal="center" vertical="center" wrapText="1"/>
    </xf>
    <xf numFmtId="44" fontId="51" fillId="0" borderId="14" xfId="101" applyFont="1" applyFill="1" applyBorder="1" applyAlignment="1">
      <alignment vertical="top" wrapText="1"/>
    </xf>
    <xf numFmtId="44" fontId="2" fillId="0" borderId="26" xfId="101" applyFont="1" applyFill="1" applyBorder="1"/>
    <xf numFmtId="44" fontId="53" fillId="25" borderId="22" xfId="101" applyFont="1" applyFill="1" applyBorder="1" applyAlignment="1">
      <alignment vertical="top" wrapText="1"/>
    </xf>
    <xf numFmtId="0" fontId="53" fillId="25" borderId="26" xfId="0" applyFont="1" applyFill="1" applyBorder="1" applyAlignment="1">
      <alignment vertical="top" wrapText="1"/>
    </xf>
    <xf numFmtId="44" fontId="53" fillId="25" borderId="26" xfId="101" applyFont="1" applyFill="1" applyBorder="1" applyAlignment="1">
      <alignment vertical="top" wrapText="1"/>
    </xf>
    <xf numFmtId="10" fontId="55" fillId="0" borderId="26" xfId="96" applyNumberFormat="1" applyFont="1" applyFill="1" applyBorder="1" applyAlignment="1">
      <alignment horizontal="center" wrapText="1"/>
    </xf>
    <xf numFmtId="0" fontId="14" fillId="26" borderId="0" xfId="0" applyFont="1" applyFill="1" applyBorder="1" applyAlignment="1" applyProtection="1">
      <alignment vertical="top"/>
    </xf>
    <xf numFmtId="0" fontId="14" fillId="26" borderId="0" xfId="0" applyFont="1" applyFill="1" applyBorder="1" applyAlignment="1" applyProtection="1">
      <alignment vertical="top" wrapText="1"/>
    </xf>
    <xf numFmtId="43" fontId="37" fillId="0" borderId="26" xfId="54" applyFont="1" applyBorder="1" applyAlignment="1">
      <alignment horizontal="center"/>
    </xf>
    <xf numFmtId="0" fontId="38" fillId="24" borderId="26" xfId="98" applyNumberFormat="1" applyFont="1" applyFill="1" applyBorder="1" applyAlignment="1">
      <alignment horizontal="center" vertical="center" wrapText="1"/>
    </xf>
    <xf numFmtId="0" fontId="38" fillId="0" borderId="37" xfId="96" applyFont="1" applyFill="1" applyBorder="1" applyAlignment="1">
      <alignment horizontal="center" vertical="center" wrapText="1"/>
    </xf>
    <xf numFmtId="0" fontId="40" fillId="0" borderId="0" xfId="96" applyFont="1" applyAlignment="1">
      <alignment horizontal="left" vertical="center"/>
    </xf>
    <xf numFmtId="0" fontId="40" fillId="0" borderId="0" xfId="96" applyFont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44" fontId="2" fillId="0" borderId="0" xfId="96" applyNumberFormat="1"/>
    <xf numFmtId="0" fontId="1" fillId="0" borderId="22" xfId="96" applyFont="1" applyBorder="1" applyAlignment="1">
      <alignment horizontal="center" vertical="center"/>
    </xf>
    <xf numFmtId="0" fontId="37" fillId="0" borderId="34" xfId="96" applyFont="1" applyBorder="1" applyAlignment="1">
      <alignment horizontal="left"/>
    </xf>
    <xf numFmtId="44" fontId="37" fillId="0" borderId="34" xfId="101" applyFont="1" applyBorder="1" applyAlignment="1">
      <alignment horizontal="center"/>
    </xf>
    <xf numFmtId="44" fontId="38" fillId="0" borderId="26" xfId="101" applyFont="1" applyFill="1" applyBorder="1" applyAlignment="1">
      <alignment horizontal="right" vertical="center" wrapText="1"/>
    </xf>
    <xf numFmtId="0" fontId="0" fillId="0" borderId="26" xfId="0" applyBorder="1"/>
    <xf numFmtId="0" fontId="37" fillId="24" borderId="36" xfId="96" applyFont="1" applyFill="1" applyBorder="1" applyAlignment="1">
      <alignment horizontal="center" vertical="center"/>
    </xf>
    <xf numFmtId="0" fontId="37" fillId="24" borderId="23" xfId="96" applyFont="1" applyFill="1" applyBorder="1" applyAlignment="1">
      <alignment horizontal="center" vertical="center"/>
    </xf>
    <xf numFmtId="4" fontId="37" fillId="24" borderId="36" xfId="98" applyNumberFormat="1" applyFont="1" applyFill="1" applyBorder="1" applyAlignment="1">
      <alignment horizontal="center" vertical="center" wrapText="1"/>
    </xf>
    <xf numFmtId="4" fontId="37" fillId="24" borderId="23" xfId="98" applyNumberFormat="1" applyFont="1" applyFill="1" applyBorder="1" applyAlignment="1">
      <alignment horizontal="center" vertical="center" wrapText="1"/>
    </xf>
    <xf numFmtId="4" fontId="37" fillId="24" borderId="26" xfId="98" applyNumberFormat="1" applyFont="1" applyFill="1" applyBorder="1" applyAlignment="1">
      <alignment horizontal="center" vertical="center" wrapText="1"/>
    </xf>
    <xf numFmtId="0" fontId="41" fillId="0" borderId="0" xfId="96" applyFont="1" applyAlignment="1">
      <alignment horizontal="center" vertical="center"/>
    </xf>
    <xf numFmtId="0" fontId="12" fillId="0" borderId="0" xfId="97" applyFont="1" applyFill="1" applyBorder="1" applyAlignment="1">
      <alignment vertical="top"/>
    </xf>
    <xf numFmtId="0" fontId="40" fillId="0" borderId="0" xfId="96" applyFont="1" applyAlignment="1">
      <alignment horizontal="center" vertical="center"/>
    </xf>
    <xf numFmtId="0" fontId="41" fillId="0" borderId="0" xfId="96" applyFont="1" applyAlignment="1">
      <alignment horizontal="center"/>
    </xf>
    <xf numFmtId="0" fontId="42" fillId="0" borderId="0" xfId="97" applyFont="1" applyFill="1" applyBorder="1" applyAlignment="1">
      <alignment horizontal="left" vertical="top"/>
    </xf>
    <xf numFmtId="0" fontId="38" fillId="24" borderId="26" xfId="96" applyFont="1" applyFill="1" applyBorder="1" applyAlignment="1">
      <alignment horizontal="center" vertical="center"/>
    </xf>
    <xf numFmtId="0" fontId="37" fillId="24" borderId="26" xfId="96" applyFont="1" applyFill="1" applyBorder="1" applyAlignment="1">
      <alignment horizontal="center" vertical="center"/>
    </xf>
    <xf numFmtId="0" fontId="37" fillId="24" borderId="24" xfId="96" applyFont="1" applyFill="1" applyBorder="1" applyAlignment="1">
      <alignment horizontal="center" vertical="center" wrapText="1"/>
    </xf>
    <xf numFmtId="0" fontId="37" fillId="24" borderId="27" xfId="96" applyFont="1" applyFill="1" applyBorder="1" applyAlignment="1">
      <alignment horizontal="center" vertical="center" wrapText="1"/>
    </xf>
    <xf numFmtId="0" fontId="42" fillId="0" borderId="17" xfId="97" applyFont="1" applyFill="1" applyBorder="1" applyAlignment="1">
      <alignment horizontal="left" vertical="top"/>
    </xf>
    <xf numFmtId="0" fontId="40" fillId="0" borderId="0" xfId="96" applyFont="1" applyAlignment="1">
      <alignment horizontal="left" vertical="center"/>
    </xf>
    <xf numFmtId="0" fontId="43" fillId="0" borderId="0" xfId="96" applyFont="1" applyAlignment="1">
      <alignment horizontal="center"/>
    </xf>
    <xf numFmtId="0" fontId="43" fillId="0" borderId="0" xfId="96" applyFont="1"/>
    <xf numFmtId="0" fontId="48" fillId="0" borderId="25" xfId="97" applyFont="1" applyFill="1" applyBorder="1" applyAlignment="1">
      <alignment horizontal="left"/>
    </xf>
    <xf numFmtId="0" fontId="48" fillId="0" borderId="27" xfId="97" applyFont="1" applyFill="1" applyBorder="1" applyAlignment="1">
      <alignment horizontal="left"/>
    </xf>
    <xf numFmtId="0" fontId="14" fillId="0" borderId="0" xfId="0" applyFont="1" applyAlignment="1">
      <alignment horizontal="left" vertical="center"/>
    </xf>
    <xf numFmtId="0" fontId="48" fillId="0" borderId="0" xfId="97" applyFont="1" applyFill="1" applyBorder="1" applyAlignment="1">
      <alignment horizontal="left" vertical="top"/>
    </xf>
    <xf numFmtId="0" fontId="38" fillId="0" borderId="0" xfId="96" applyFont="1" applyAlignment="1">
      <alignment horizontal="center"/>
    </xf>
    <xf numFmtId="0" fontId="38" fillId="0" borderId="0" xfId="96" applyFont="1"/>
    <xf numFmtId="0" fontId="37" fillId="24" borderId="45" xfId="96" applyFont="1" applyFill="1" applyBorder="1" applyAlignment="1">
      <alignment horizontal="center" vertical="center"/>
    </xf>
    <xf numFmtId="0" fontId="14" fillId="0" borderId="16" xfId="0" applyFont="1" applyBorder="1" applyAlignment="1">
      <alignment horizontal="left" vertical="center" wrapText="1"/>
    </xf>
    <xf numFmtId="0" fontId="42" fillId="0" borderId="17" xfId="97" applyFont="1" applyFill="1" applyBorder="1" applyAlignment="1">
      <alignment horizontal="left" vertical="top" wrapText="1"/>
    </xf>
    <xf numFmtId="0" fontId="56" fillId="0" borderId="0" xfId="96" applyFont="1" applyAlignment="1">
      <alignment horizontal="center" vertical="center"/>
    </xf>
    <xf numFmtId="0" fontId="14" fillId="26" borderId="33" xfId="0" applyFont="1" applyFill="1" applyBorder="1" applyAlignment="1" applyProtection="1">
      <alignment horizontal="left" vertical="top" wrapText="1"/>
    </xf>
    <xf numFmtId="0" fontId="14" fillId="26" borderId="0" xfId="0" applyFont="1" applyFill="1" applyBorder="1" applyAlignment="1" applyProtection="1">
      <alignment horizontal="left" vertical="top" wrapText="1"/>
    </xf>
    <xf numFmtId="0" fontId="45" fillId="0" borderId="0" xfId="96" applyFont="1" applyAlignment="1">
      <alignment horizontal="center"/>
    </xf>
    <xf numFmtId="0" fontId="45" fillId="0" borderId="0" xfId="96" applyFont="1"/>
    <xf numFmtId="0" fontId="37" fillId="24" borderId="24" xfId="96" applyFont="1" applyFill="1" applyBorder="1" applyAlignment="1">
      <alignment horizontal="left"/>
    </xf>
    <xf numFmtId="0" fontId="37" fillId="24" borderId="27" xfId="96" applyFont="1" applyFill="1" applyBorder="1" applyAlignment="1">
      <alignment horizontal="left"/>
    </xf>
  </cellXfs>
  <cellStyles count="10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álculo 2" xfId="74"/>
    <cellStyle name="Celda de comprobación" xfId="21" builtinId="23" customBuiltin="1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ntrada 2" xfId="75"/>
    <cellStyle name="Euro" xfId="45"/>
    <cellStyle name="Euro 2" xfId="80"/>
    <cellStyle name="Hipervínculo 2" xfId="60"/>
    <cellStyle name="Incorrecto" xfId="31" builtinId="27" customBuiltin="1"/>
    <cellStyle name="Millares" xfId="54" builtinId="3"/>
    <cellStyle name="Millares 2" xfId="43"/>
    <cellStyle name="Millares 2 2" xfId="47"/>
    <cellStyle name="Millares 2 2 2" xfId="65"/>
    <cellStyle name="Millares 2 2 2 2" xfId="88"/>
    <cellStyle name="Millares 2 3" xfId="91"/>
    <cellStyle name="Millares 3" xfId="51"/>
    <cellStyle name="Millares 4" xfId="64"/>
    <cellStyle name="Millares 4 2" xfId="68"/>
    <cellStyle name="Millares 4 3" xfId="87"/>
    <cellStyle name="Millares 5" xfId="90"/>
    <cellStyle name="Millares 6" xfId="98"/>
    <cellStyle name="Moneda" xfId="101" builtinId="4"/>
    <cellStyle name="Moneda 2" xfId="44"/>
    <cellStyle name="Moneda 2 2" xfId="48"/>
    <cellStyle name="Neutral" xfId="32" builtinId="28" customBuiltin="1"/>
    <cellStyle name="Normal" xfId="0" builtinId="0"/>
    <cellStyle name="Normal 10" xfId="89"/>
    <cellStyle name="Normal 11" xfId="96"/>
    <cellStyle name="Normal 15" xfId="62"/>
    <cellStyle name="Normal 2" xfId="42"/>
    <cellStyle name="Normal 2 13" xfId="61"/>
    <cellStyle name="Normal 2 2" xfId="46"/>
    <cellStyle name="Normal 2 3" xfId="66"/>
    <cellStyle name="Normal 2 4" xfId="92"/>
    <cellStyle name="Normal 2 5" xfId="97"/>
    <cellStyle name="Normal 3" xfId="49"/>
    <cellStyle name="Normal 4" xfId="52"/>
    <cellStyle name="Normal 4 2" xfId="99"/>
    <cellStyle name="Normal 5" xfId="53"/>
    <cellStyle name="Normal 6" xfId="55"/>
    <cellStyle name="Normal 6 2" xfId="58"/>
    <cellStyle name="Normal 6 2 2" xfId="84"/>
    <cellStyle name="Normal 6 3" xfId="63"/>
    <cellStyle name="Normal 6 3 2" xfId="69"/>
    <cellStyle name="Normal 6 3 3" xfId="86"/>
    <cellStyle name="Normal 6 4" xfId="70"/>
    <cellStyle name="Normal 6 5" xfId="71"/>
    <cellStyle name="Normal 6 6" xfId="81"/>
    <cellStyle name="Normal 6 7" xfId="94"/>
    <cellStyle name="Normal 6 7 2" xfId="100"/>
    <cellStyle name="Normal 7" xfId="56"/>
    <cellStyle name="Normal 7 2" xfId="67"/>
    <cellStyle name="Normal 7 3" xfId="82"/>
    <cellStyle name="Normal 7 4" xfId="95"/>
    <cellStyle name="Normal 8" xfId="57"/>
    <cellStyle name="Normal 8 2" xfId="72"/>
    <cellStyle name="Normal 8 3" xfId="83"/>
    <cellStyle name="Normal 9" xfId="59"/>
    <cellStyle name="Normal 9 2" xfId="73"/>
    <cellStyle name="Normal 9 3" xfId="85"/>
    <cellStyle name="Normal 9 4" xfId="93"/>
    <cellStyle name="Notas" xfId="33" builtinId="10" customBuiltin="1"/>
    <cellStyle name="Notas 2" xfId="76"/>
    <cellStyle name="Porcentual 2" xfId="50"/>
    <cellStyle name="Salida" xfId="34" builtinId="21" customBuiltin="1"/>
    <cellStyle name="Salida 2" xfId="77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ítulo 3 2" xfId="78"/>
    <cellStyle name="Total" xfId="41" builtinId="25" customBuiltin="1"/>
    <cellStyle name="Total 2" xfId="79"/>
  </cellStyles>
  <dxfs count="0"/>
  <tableStyles count="0" defaultTableStyle="TableStyleMedium9" defaultPivotStyle="PivotStyleLight16"/>
  <colors>
    <mruColors>
      <color rgb="FFF4F3EC"/>
      <color rgb="FF00CC99"/>
      <color rgb="FF33CCCC"/>
      <color rgb="FF009999"/>
      <color rgb="FF00FFCC"/>
      <color rgb="FF0000FF"/>
      <color rgb="FF333300"/>
      <color rgb="FFE7F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7.jpeg"/><Relationship Id="rId1" Type="http://schemas.openxmlformats.org/officeDocument/2006/relationships/image" Target="../media/image16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9.jpeg"/><Relationship Id="rId1" Type="http://schemas.openxmlformats.org/officeDocument/2006/relationships/image" Target="../media/image18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21.jpeg"/><Relationship Id="rId1" Type="http://schemas.openxmlformats.org/officeDocument/2006/relationships/image" Target="../media/image20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22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jpeg"/><Relationship Id="rId2" Type="http://schemas.openxmlformats.org/officeDocument/2006/relationships/image" Target="../media/image23.jpe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jpe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9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1.jpeg"/><Relationship Id="rId1" Type="http://schemas.openxmlformats.org/officeDocument/2006/relationships/image" Target="../media/image10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3.jpeg"/><Relationship Id="rId1" Type="http://schemas.openxmlformats.org/officeDocument/2006/relationships/image" Target="../media/image1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4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2" Type="http://schemas.openxmlformats.org/officeDocument/2006/relationships/image" Target="../media/image1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1819275</xdr:colOff>
      <xdr:row>16</xdr:row>
      <xdr:rowOff>161925</xdr:rowOff>
    </xdr:from>
    <xdr:to>
      <xdr:col>4</xdr:col>
      <xdr:colOff>838200</xdr:colOff>
      <xdr:row>21</xdr:row>
      <xdr:rowOff>152400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581275" y="3333750"/>
          <a:ext cx="3914775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6000"/>
            <a:t>NO APLICA</a:t>
          </a:r>
        </a:p>
      </xdr:txBody>
    </xdr:sp>
    <xdr:clientData/>
  </xdr:twoCellAnchor>
  <xdr:twoCellAnchor editAs="oneCell">
    <xdr:from>
      <xdr:col>0</xdr:col>
      <xdr:colOff>104775</xdr:colOff>
      <xdr:row>0</xdr:row>
      <xdr:rowOff>57150</xdr:rowOff>
    </xdr:from>
    <xdr:to>
      <xdr:col>7</xdr:col>
      <xdr:colOff>0</xdr:colOff>
      <xdr:row>1</xdr:row>
      <xdr:rowOff>171450</xdr:rowOff>
    </xdr:to>
    <xdr:pic>
      <xdr:nvPicPr>
        <xdr:cNvPr id="11" name="Imagen 15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57150"/>
          <a:ext cx="88296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2</xdr:row>
      <xdr:rowOff>38100</xdr:rowOff>
    </xdr:from>
    <xdr:to>
      <xdr:col>6</xdr:col>
      <xdr:colOff>1047750</xdr:colOff>
      <xdr:row>7</xdr:row>
      <xdr:rowOff>185795</xdr:rowOff>
    </xdr:to>
    <xdr:pic>
      <xdr:nvPicPr>
        <xdr:cNvPr id="12" name="Imagen 6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19100"/>
          <a:ext cx="8772525" cy="1100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34</xdr:row>
      <xdr:rowOff>0</xdr:rowOff>
    </xdr:from>
    <xdr:to>
      <xdr:col>7</xdr:col>
      <xdr:colOff>19050</xdr:colOff>
      <xdr:row>35</xdr:row>
      <xdr:rowOff>114300</xdr:rowOff>
    </xdr:to>
    <xdr:pic>
      <xdr:nvPicPr>
        <xdr:cNvPr id="13" name="Imagen 15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781800"/>
          <a:ext cx="88296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30</xdr:row>
      <xdr:rowOff>83820</xdr:rowOff>
    </xdr:from>
    <xdr:to>
      <xdr:col>1</xdr:col>
      <xdr:colOff>2427514</xdr:colOff>
      <xdr:row>33</xdr:row>
      <xdr:rowOff>152400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xmlns="" id="{97971002-014D-4AEF-A9D7-AB7486905E53}"/>
            </a:ext>
          </a:extLst>
        </xdr:cNvPr>
        <xdr:cNvSpPr txBox="1"/>
      </xdr:nvSpPr>
      <xdr:spPr>
        <a:xfrm>
          <a:off x="946785" y="5760720"/>
          <a:ext cx="2265589" cy="617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GRACIELA DIAZ LARA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514350</xdr:colOff>
      <xdr:row>30</xdr:row>
      <xdr:rowOff>106680</xdr:rowOff>
    </xdr:from>
    <xdr:to>
      <xdr:col>5</xdr:col>
      <xdr:colOff>598714</xdr:colOff>
      <xdr:row>34</xdr:row>
      <xdr:rowOff>9525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xmlns="" id="{2A990314-F11E-403C-A16C-7CB080516399}"/>
            </a:ext>
          </a:extLst>
        </xdr:cNvPr>
        <xdr:cNvSpPr txBox="1"/>
      </xdr:nvSpPr>
      <xdr:spPr>
        <a:xfrm>
          <a:off x="5223510" y="5783580"/>
          <a:ext cx="2332264" cy="6343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ING.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ULISES PEREZ CALVO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57150</xdr:rowOff>
    </xdr:from>
    <xdr:to>
      <xdr:col>7</xdr:col>
      <xdr:colOff>533400</xdr:colOff>
      <xdr:row>1</xdr:row>
      <xdr:rowOff>171450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" y="57150"/>
          <a:ext cx="7334251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67</xdr:row>
      <xdr:rowOff>171450</xdr:rowOff>
    </xdr:from>
    <xdr:to>
      <xdr:col>7</xdr:col>
      <xdr:colOff>350520</xdr:colOff>
      <xdr:row>69</xdr:row>
      <xdr:rowOff>95250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3582650"/>
          <a:ext cx="7170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247651</xdr:colOff>
      <xdr:row>1</xdr:row>
      <xdr:rowOff>171450</xdr:rowOff>
    </xdr:from>
    <xdr:to>
      <xdr:col>7</xdr:col>
      <xdr:colOff>95251</xdr:colOff>
      <xdr:row>6</xdr:row>
      <xdr:rowOff>47625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1" y="361950"/>
          <a:ext cx="57912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53</xdr:row>
      <xdr:rowOff>95250</xdr:rowOff>
    </xdr:from>
    <xdr:to>
      <xdr:col>3</xdr:col>
      <xdr:colOff>141514</xdr:colOff>
      <xdr:row>57</xdr:row>
      <xdr:rowOff>175260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xmlns="" id="{E030FBAA-6F0E-4327-8AA7-3CC949183967}"/>
            </a:ext>
          </a:extLst>
        </xdr:cNvPr>
        <xdr:cNvSpPr txBox="1"/>
      </xdr:nvSpPr>
      <xdr:spPr>
        <a:xfrm>
          <a:off x="1099185" y="10946130"/>
          <a:ext cx="2334169" cy="8115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ING.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ULISES PEREZ CALVO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742950</xdr:colOff>
      <xdr:row>53</xdr:row>
      <xdr:rowOff>95250</xdr:rowOff>
    </xdr:from>
    <xdr:to>
      <xdr:col>5</xdr:col>
      <xdr:colOff>512989</xdr:colOff>
      <xdr:row>57</xdr:row>
      <xdr:rowOff>91440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xmlns="" id="{59A100C1-AD75-461F-8B67-4554D2FFF04B}"/>
            </a:ext>
          </a:extLst>
        </xdr:cNvPr>
        <xdr:cNvSpPr txBox="1"/>
      </xdr:nvSpPr>
      <xdr:spPr>
        <a:xfrm>
          <a:off x="4034790" y="10946130"/>
          <a:ext cx="2337979" cy="7277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GRACIELA DIAZ LARA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28575</xdr:rowOff>
    </xdr:from>
    <xdr:to>
      <xdr:col>6</xdr:col>
      <xdr:colOff>485774</xdr:colOff>
      <xdr:row>1</xdr:row>
      <xdr:rowOff>142875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28575"/>
          <a:ext cx="81629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92</xdr:row>
      <xdr:rowOff>114300</xdr:rowOff>
    </xdr:from>
    <xdr:to>
      <xdr:col>6</xdr:col>
      <xdr:colOff>561975</xdr:colOff>
      <xdr:row>94</xdr:row>
      <xdr:rowOff>38100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1183600"/>
          <a:ext cx="82677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2</xdr:row>
      <xdr:rowOff>38100</xdr:rowOff>
    </xdr:from>
    <xdr:to>
      <xdr:col>6</xdr:col>
      <xdr:colOff>390525</xdr:colOff>
      <xdr:row>7</xdr:row>
      <xdr:rowOff>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419100"/>
          <a:ext cx="79533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828675</xdr:colOff>
      <xdr:row>72</xdr:row>
      <xdr:rowOff>19050</xdr:rowOff>
    </xdr:from>
    <xdr:to>
      <xdr:col>2</xdr:col>
      <xdr:colOff>1960789</xdr:colOff>
      <xdr:row>76</xdr:row>
      <xdr:rowOff>38100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xmlns="" id="{3D94C8BD-9E3D-441E-B2DC-389546F7167A}"/>
            </a:ext>
          </a:extLst>
        </xdr:cNvPr>
        <xdr:cNvSpPr txBox="1"/>
      </xdr:nvSpPr>
      <xdr:spPr>
        <a:xfrm>
          <a:off x="1270635" y="16623030"/>
          <a:ext cx="2297974" cy="7505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ING.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ULISES PEREZ CALVO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581025</xdr:colOff>
      <xdr:row>72</xdr:row>
      <xdr:rowOff>19050</xdr:rowOff>
    </xdr:from>
    <xdr:to>
      <xdr:col>5</xdr:col>
      <xdr:colOff>484414</xdr:colOff>
      <xdr:row>76</xdr:row>
      <xdr:rowOff>7620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xmlns="" id="{D18377BD-7695-4FD6-8ECB-D051D679352E}"/>
            </a:ext>
          </a:extLst>
        </xdr:cNvPr>
        <xdr:cNvSpPr txBox="1"/>
      </xdr:nvSpPr>
      <xdr:spPr>
        <a:xfrm>
          <a:off x="4764405" y="16623030"/>
          <a:ext cx="2326549" cy="720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GRACIELA DIAZ LARA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1143000</xdr:colOff>
      <xdr:row>14</xdr:row>
      <xdr:rowOff>104775</xdr:rowOff>
    </xdr:from>
    <xdr:to>
      <xdr:col>5</xdr:col>
      <xdr:colOff>381000</xdr:colOff>
      <xdr:row>19</xdr:row>
      <xdr:rowOff>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SpPr txBox="1"/>
      </xdr:nvSpPr>
      <xdr:spPr>
        <a:xfrm>
          <a:off x="2028825" y="2800350"/>
          <a:ext cx="3600450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6000"/>
            <a:t>NO APLICA</a:t>
          </a:r>
        </a:p>
      </xdr:txBody>
    </xdr:sp>
    <xdr:clientData/>
  </xdr:twoCellAnchor>
  <xdr:twoCellAnchor editAs="oneCell">
    <xdr:from>
      <xdr:col>0</xdr:col>
      <xdr:colOff>85725</xdr:colOff>
      <xdr:row>0</xdr:row>
      <xdr:rowOff>0</xdr:rowOff>
    </xdr:from>
    <xdr:to>
      <xdr:col>8</xdr:col>
      <xdr:colOff>38100</xdr:colOff>
      <xdr:row>1</xdr:row>
      <xdr:rowOff>114300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7628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32</xdr:row>
      <xdr:rowOff>9525</xdr:rowOff>
    </xdr:from>
    <xdr:to>
      <xdr:col>8</xdr:col>
      <xdr:colOff>66675</xdr:colOff>
      <xdr:row>33</xdr:row>
      <xdr:rowOff>123825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229350"/>
          <a:ext cx="7839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2</xdr:row>
      <xdr:rowOff>28574</xdr:rowOff>
    </xdr:from>
    <xdr:to>
      <xdr:col>7</xdr:col>
      <xdr:colOff>495301</xdr:colOff>
      <xdr:row>7</xdr:row>
      <xdr:rowOff>57149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0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409574"/>
          <a:ext cx="7210426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733425</xdr:colOff>
      <xdr:row>24</xdr:row>
      <xdr:rowOff>114300</xdr:rowOff>
    </xdr:from>
    <xdr:to>
      <xdr:col>3</xdr:col>
      <xdr:colOff>122464</xdr:colOff>
      <xdr:row>28</xdr:row>
      <xdr:rowOff>167640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xmlns="" id="{74B1FF8D-10C7-43C7-9A84-33B464BCA62C}"/>
            </a:ext>
          </a:extLst>
        </xdr:cNvPr>
        <xdr:cNvSpPr txBox="1"/>
      </xdr:nvSpPr>
      <xdr:spPr>
        <a:xfrm>
          <a:off x="862965" y="4648200"/>
          <a:ext cx="2345599" cy="7848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ING.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ULISES PEREZ CALVO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123825</xdr:colOff>
      <xdr:row>24</xdr:row>
      <xdr:rowOff>114300</xdr:rowOff>
    </xdr:from>
    <xdr:to>
      <xdr:col>6</xdr:col>
      <xdr:colOff>246289</xdr:colOff>
      <xdr:row>28</xdr:row>
      <xdr:rowOff>60960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xmlns="" id="{6C57FE9F-3CD0-47C5-A372-387E9F56F3E9}"/>
            </a:ext>
          </a:extLst>
        </xdr:cNvPr>
        <xdr:cNvSpPr txBox="1"/>
      </xdr:nvSpPr>
      <xdr:spPr>
        <a:xfrm>
          <a:off x="4383405" y="4648200"/>
          <a:ext cx="2324644" cy="678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GRACIELA DIAZ LARA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0</xdr:rowOff>
    </xdr:from>
    <xdr:to>
      <xdr:col>5</xdr:col>
      <xdr:colOff>990601</xdr:colOff>
      <xdr:row>1</xdr:row>
      <xdr:rowOff>114300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0"/>
          <a:ext cx="7315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371476</xdr:colOff>
      <xdr:row>1</xdr:row>
      <xdr:rowOff>171450</xdr:rowOff>
    </xdr:from>
    <xdr:to>
      <xdr:col>5</xdr:col>
      <xdr:colOff>685801</xdr:colOff>
      <xdr:row>7</xdr:row>
      <xdr:rowOff>9525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6" y="361950"/>
          <a:ext cx="67056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31</xdr:row>
      <xdr:rowOff>0</xdr:rowOff>
    </xdr:from>
    <xdr:to>
      <xdr:col>5</xdr:col>
      <xdr:colOff>971550</xdr:colOff>
      <xdr:row>32</xdr:row>
      <xdr:rowOff>114300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210300"/>
          <a:ext cx="7315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779145</xdr:colOff>
      <xdr:row>27</xdr:row>
      <xdr:rowOff>17145</xdr:rowOff>
    </xdr:from>
    <xdr:to>
      <xdr:col>1</xdr:col>
      <xdr:colOff>2282734</xdr:colOff>
      <xdr:row>30</xdr:row>
      <xdr:rowOff>91440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xmlns="" id="{39FC0332-2813-446A-9742-8594C6BFD6E9}"/>
            </a:ext>
          </a:extLst>
        </xdr:cNvPr>
        <xdr:cNvSpPr txBox="1"/>
      </xdr:nvSpPr>
      <xdr:spPr>
        <a:xfrm>
          <a:off x="779145" y="5229225"/>
          <a:ext cx="2288449" cy="622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ING.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ULISES PEREZ CALVO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1127760</xdr:colOff>
      <xdr:row>26</xdr:row>
      <xdr:rowOff>177164</xdr:rowOff>
    </xdr:from>
    <xdr:to>
      <xdr:col>5</xdr:col>
      <xdr:colOff>2449</xdr:colOff>
      <xdr:row>30</xdr:row>
      <xdr:rowOff>68579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xmlns="" id="{F9F0F32F-4980-4AB4-BFA5-CD12A5B01D12}"/>
            </a:ext>
          </a:extLst>
        </xdr:cNvPr>
        <xdr:cNvSpPr txBox="1"/>
      </xdr:nvSpPr>
      <xdr:spPr>
        <a:xfrm>
          <a:off x="4213860" y="5206364"/>
          <a:ext cx="2364649" cy="622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GRACIELA DIAZ LARA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2</xdr:row>
      <xdr:rowOff>28576</xdr:rowOff>
    </xdr:from>
    <xdr:to>
      <xdr:col>5</xdr:col>
      <xdr:colOff>285751</xdr:colOff>
      <xdr:row>6</xdr:row>
      <xdr:rowOff>47626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00000000-0008-0000-0D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09576"/>
          <a:ext cx="6410326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5</xdr:col>
      <xdr:colOff>704850</xdr:colOff>
      <xdr:row>1</xdr:row>
      <xdr:rowOff>171450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xmlns="" id="{00000000-0008-0000-0D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72199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33</xdr:row>
      <xdr:rowOff>38100</xdr:rowOff>
    </xdr:from>
    <xdr:to>
      <xdr:col>5</xdr:col>
      <xdr:colOff>525780</xdr:colOff>
      <xdr:row>34</xdr:row>
      <xdr:rowOff>152400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271260"/>
          <a:ext cx="7244715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232410</xdr:colOff>
      <xdr:row>29</xdr:row>
      <xdr:rowOff>81914</xdr:rowOff>
    </xdr:from>
    <xdr:to>
      <xdr:col>4</xdr:col>
      <xdr:colOff>1231174</xdr:colOff>
      <xdr:row>32</xdr:row>
      <xdr:rowOff>175259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xmlns="" id="{78300945-68D0-4EBF-A856-FD42E674A131}"/>
            </a:ext>
          </a:extLst>
        </xdr:cNvPr>
        <xdr:cNvSpPr txBox="1"/>
      </xdr:nvSpPr>
      <xdr:spPr>
        <a:xfrm>
          <a:off x="4400550" y="5583554"/>
          <a:ext cx="2301784" cy="6419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GRACIELA DIAZ LARA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245745</xdr:colOff>
      <xdr:row>29</xdr:row>
      <xdr:rowOff>150495</xdr:rowOff>
    </xdr:from>
    <xdr:to>
      <xdr:col>2</xdr:col>
      <xdr:colOff>1549309</xdr:colOff>
      <xdr:row>33</xdr:row>
      <xdr:rowOff>7620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xmlns="" id="{403C0418-6277-4646-BFB0-319EC6C75BF5}"/>
            </a:ext>
          </a:extLst>
        </xdr:cNvPr>
        <xdr:cNvSpPr txBox="1"/>
      </xdr:nvSpPr>
      <xdr:spPr>
        <a:xfrm>
          <a:off x="588645" y="5652135"/>
          <a:ext cx="2294164" cy="5886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ING.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ULISES PEREZ CALVO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1104900</xdr:colOff>
      <xdr:row>17</xdr:row>
      <xdr:rowOff>114300</xdr:rowOff>
    </xdr:from>
    <xdr:to>
      <xdr:col>5</xdr:col>
      <xdr:colOff>819150</xdr:colOff>
      <xdr:row>21</xdr:row>
      <xdr:rowOff>161925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 txBox="1"/>
      </xdr:nvSpPr>
      <xdr:spPr>
        <a:xfrm>
          <a:off x="2038350" y="3095625"/>
          <a:ext cx="3762375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6000"/>
            <a:t>NO APLICA</a:t>
          </a:r>
        </a:p>
      </xdr:txBody>
    </xdr:sp>
    <xdr:clientData/>
  </xdr:twoCellAnchor>
  <xdr:twoCellAnchor editAs="oneCell">
    <xdr:from>
      <xdr:col>0</xdr:col>
      <xdr:colOff>104775</xdr:colOff>
      <xdr:row>0</xdr:row>
      <xdr:rowOff>66675</xdr:rowOff>
    </xdr:from>
    <xdr:to>
      <xdr:col>8</xdr:col>
      <xdr:colOff>7621</xdr:colOff>
      <xdr:row>1</xdr:row>
      <xdr:rowOff>180975</xdr:rowOff>
    </xdr:to>
    <xdr:pic>
      <xdr:nvPicPr>
        <xdr:cNvPr id="7" name="Imagen 15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6675"/>
          <a:ext cx="7724776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29</xdr:row>
      <xdr:rowOff>19050</xdr:rowOff>
    </xdr:from>
    <xdr:to>
      <xdr:col>9</xdr:col>
      <xdr:colOff>0</xdr:colOff>
      <xdr:row>30</xdr:row>
      <xdr:rowOff>133350</xdr:rowOff>
    </xdr:to>
    <xdr:pic>
      <xdr:nvPicPr>
        <xdr:cNvPr id="8" name="Imagen 15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800725"/>
          <a:ext cx="77628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123826</xdr:colOff>
      <xdr:row>2</xdr:row>
      <xdr:rowOff>38100</xdr:rowOff>
    </xdr:from>
    <xdr:to>
      <xdr:col>7</xdr:col>
      <xdr:colOff>842009</xdr:colOff>
      <xdr:row>7</xdr:row>
      <xdr:rowOff>42920</xdr:rowOff>
    </xdr:to>
    <xdr:pic>
      <xdr:nvPicPr>
        <xdr:cNvPr id="16" name="Imagen 6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419100"/>
          <a:ext cx="7629524" cy="95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22860</xdr:colOff>
      <xdr:row>25</xdr:row>
      <xdr:rowOff>53340</xdr:rowOff>
    </xdr:from>
    <xdr:to>
      <xdr:col>3</xdr:col>
      <xdr:colOff>288199</xdr:colOff>
      <xdr:row>28</xdr:row>
      <xdr:rowOff>62865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xmlns="" id="{C1054A08-78DA-4F53-A3C5-DFDCE2809FE2}"/>
            </a:ext>
          </a:extLst>
        </xdr:cNvPr>
        <xdr:cNvSpPr txBox="1"/>
      </xdr:nvSpPr>
      <xdr:spPr>
        <a:xfrm>
          <a:off x="982980" y="4914900"/>
          <a:ext cx="2322739" cy="5581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ING.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ULISES PEREZ CALVO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542925</xdr:colOff>
      <xdr:row>25</xdr:row>
      <xdr:rowOff>80010</xdr:rowOff>
    </xdr:from>
    <xdr:to>
      <xdr:col>6</xdr:col>
      <xdr:colOff>604429</xdr:colOff>
      <xdr:row>28</xdr:row>
      <xdr:rowOff>167640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xmlns="" id="{E7A5F0A2-0AB8-4B18-869A-89AFF61744F7}"/>
            </a:ext>
          </a:extLst>
        </xdr:cNvPr>
        <xdr:cNvSpPr txBox="1"/>
      </xdr:nvSpPr>
      <xdr:spPr>
        <a:xfrm>
          <a:off x="4383405" y="4941570"/>
          <a:ext cx="2355124" cy="6362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GRACIELA DIAZ LARA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1800225</xdr:colOff>
      <xdr:row>17</xdr:row>
      <xdr:rowOff>161925</xdr:rowOff>
    </xdr:from>
    <xdr:to>
      <xdr:col>5</xdr:col>
      <xdr:colOff>95250</xdr:colOff>
      <xdr:row>22</xdr:row>
      <xdr:rowOff>19050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SpPr txBox="1"/>
      </xdr:nvSpPr>
      <xdr:spPr>
        <a:xfrm>
          <a:off x="2447925" y="3276600"/>
          <a:ext cx="3819525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6000"/>
            <a:t>NO APLICA</a:t>
          </a:r>
        </a:p>
      </xdr:txBody>
    </xdr:sp>
    <xdr:clientData/>
  </xdr:twoCellAnchor>
  <xdr:twoCellAnchor editAs="oneCell">
    <xdr:from>
      <xdr:col>0</xdr:col>
      <xdr:colOff>38100</xdr:colOff>
      <xdr:row>35</xdr:row>
      <xdr:rowOff>171450</xdr:rowOff>
    </xdr:from>
    <xdr:to>
      <xdr:col>9</xdr:col>
      <xdr:colOff>95250</xdr:colOff>
      <xdr:row>37</xdr:row>
      <xdr:rowOff>95250</xdr:rowOff>
    </xdr:to>
    <xdr:pic>
      <xdr:nvPicPr>
        <xdr:cNvPr id="15" name="Imagen 15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48475"/>
          <a:ext cx="87058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66674</xdr:colOff>
      <xdr:row>0</xdr:row>
      <xdr:rowOff>123825</xdr:rowOff>
    </xdr:from>
    <xdr:to>
      <xdr:col>9</xdr:col>
      <xdr:colOff>95249</xdr:colOff>
      <xdr:row>2</xdr:row>
      <xdr:rowOff>47625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123825"/>
          <a:ext cx="8677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371475</xdr:colOff>
      <xdr:row>2</xdr:row>
      <xdr:rowOff>104775</xdr:rowOff>
    </xdr:from>
    <xdr:to>
      <xdr:col>6</xdr:col>
      <xdr:colOff>761999</xdr:colOff>
      <xdr:row>7</xdr:row>
      <xdr:rowOff>109595</xdr:rowOff>
    </xdr:to>
    <xdr:pic>
      <xdr:nvPicPr>
        <xdr:cNvPr id="17" name="Imagen 6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85775"/>
          <a:ext cx="7629524" cy="95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514350</xdr:colOff>
      <xdr:row>30</xdr:row>
      <xdr:rowOff>171450</xdr:rowOff>
    </xdr:from>
    <xdr:to>
      <xdr:col>2</xdr:col>
      <xdr:colOff>693964</xdr:colOff>
      <xdr:row>34</xdr:row>
      <xdr:rowOff>152400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xmlns="" id="{AD71C709-B575-4EC5-B059-1997031E35B0}"/>
            </a:ext>
          </a:extLst>
        </xdr:cNvPr>
        <xdr:cNvSpPr txBox="1"/>
      </xdr:nvSpPr>
      <xdr:spPr>
        <a:xfrm>
          <a:off x="1177290" y="5695950"/>
          <a:ext cx="2328454" cy="712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ING.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ULISES PEREZ CALVO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247650</xdr:colOff>
      <xdr:row>30</xdr:row>
      <xdr:rowOff>171450</xdr:rowOff>
    </xdr:from>
    <xdr:to>
      <xdr:col>6</xdr:col>
      <xdr:colOff>274864</xdr:colOff>
      <xdr:row>35</xdr:row>
      <xdr:rowOff>0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xmlns="" id="{9163339D-6D7F-4E1E-840D-08310B119B8E}"/>
            </a:ext>
          </a:extLst>
        </xdr:cNvPr>
        <xdr:cNvSpPr txBox="1"/>
      </xdr:nvSpPr>
      <xdr:spPr>
        <a:xfrm>
          <a:off x="5391150" y="5695950"/>
          <a:ext cx="2328454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GRACIELA DIAZ LARA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1266825</xdr:colOff>
      <xdr:row>16</xdr:row>
      <xdr:rowOff>114300</xdr:rowOff>
    </xdr:from>
    <xdr:to>
      <xdr:col>4</xdr:col>
      <xdr:colOff>1200150</xdr:colOff>
      <xdr:row>21</xdr:row>
      <xdr:rowOff>19050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/>
      </xdr:nvSpPr>
      <xdr:spPr>
        <a:xfrm>
          <a:off x="2181225" y="3171825"/>
          <a:ext cx="3600450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6000"/>
            <a:t>NO APLICA</a:t>
          </a:r>
        </a:p>
      </xdr:txBody>
    </xdr:sp>
    <xdr:clientData/>
  </xdr:twoCellAnchor>
  <xdr:twoCellAnchor editAs="oneCell">
    <xdr:from>
      <xdr:col>0</xdr:col>
      <xdr:colOff>133350</xdr:colOff>
      <xdr:row>2</xdr:row>
      <xdr:rowOff>28575</xdr:rowOff>
    </xdr:from>
    <xdr:to>
      <xdr:col>7</xdr:col>
      <xdr:colOff>38099</xdr:colOff>
      <xdr:row>7</xdr:row>
      <xdr:rowOff>33395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09575"/>
          <a:ext cx="7629524" cy="95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133351</xdr:colOff>
      <xdr:row>0</xdr:row>
      <xdr:rowOff>66675</xdr:rowOff>
    </xdr:from>
    <xdr:to>
      <xdr:col>5</xdr:col>
      <xdr:colOff>1668780</xdr:colOff>
      <xdr:row>1</xdr:row>
      <xdr:rowOff>180975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66675"/>
          <a:ext cx="7623809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19050</xdr:rowOff>
    </xdr:from>
    <xdr:to>
      <xdr:col>5</xdr:col>
      <xdr:colOff>1638300</xdr:colOff>
      <xdr:row>31</xdr:row>
      <xdr:rowOff>133350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2130"/>
          <a:ext cx="772668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133350</xdr:colOff>
      <xdr:row>25</xdr:row>
      <xdr:rowOff>135255</xdr:rowOff>
    </xdr:from>
    <xdr:to>
      <xdr:col>2</xdr:col>
      <xdr:colOff>2398939</xdr:colOff>
      <xdr:row>29</xdr:row>
      <xdr:rowOff>68580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xmlns="" id="{84865672-3A06-4CCB-AFA4-40B716FFDD03}"/>
            </a:ext>
          </a:extLst>
        </xdr:cNvPr>
        <xdr:cNvSpPr txBox="1"/>
      </xdr:nvSpPr>
      <xdr:spPr>
        <a:xfrm>
          <a:off x="1078230" y="4813935"/>
          <a:ext cx="2265589" cy="6648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ING.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ULISES PEREZ CALVO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57150</xdr:colOff>
      <xdr:row>25</xdr:row>
      <xdr:rowOff>100964</xdr:rowOff>
    </xdr:from>
    <xdr:to>
      <xdr:col>5</xdr:col>
      <xdr:colOff>989239</xdr:colOff>
      <xdr:row>29</xdr:row>
      <xdr:rowOff>38099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xmlns="" id="{BF212E7F-A3AD-4DB7-9AFD-B5AB0AD6986F}"/>
            </a:ext>
          </a:extLst>
        </xdr:cNvPr>
        <xdr:cNvSpPr txBox="1"/>
      </xdr:nvSpPr>
      <xdr:spPr>
        <a:xfrm>
          <a:off x="4773930" y="4779644"/>
          <a:ext cx="2303689" cy="668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GRACIELA DIAZ LARA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66675</xdr:rowOff>
    </xdr:from>
    <xdr:to>
      <xdr:col>7</xdr:col>
      <xdr:colOff>83820</xdr:colOff>
      <xdr:row>1</xdr:row>
      <xdr:rowOff>180975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66675"/>
          <a:ext cx="8458201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36</xdr:row>
      <xdr:rowOff>19050</xdr:rowOff>
    </xdr:from>
    <xdr:to>
      <xdr:col>7</xdr:col>
      <xdr:colOff>83820</xdr:colOff>
      <xdr:row>37</xdr:row>
      <xdr:rowOff>133350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33210"/>
          <a:ext cx="8467725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2</xdr:row>
      <xdr:rowOff>57150</xdr:rowOff>
    </xdr:from>
    <xdr:to>
      <xdr:col>7</xdr:col>
      <xdr:colOff>152400</xdr:colOff>
      <xdr:row>6</xdr:row>
      <xdr:rowOff>38100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38150"/>
          <a:ext cx="81248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32</xdr:row>
      <xdr:rowOff>80010</xdr:rowOff>
    </xdr:from>
    <xdr:to>
      <xdr:col>2</xdr:col>
      <xdr:colOff>2275114</xdr:colOff>
      <xdr:row>35</xdr:row>
      <xdr:rowOff>89535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xmlns="" id="{34581D43-DEA7-47B6-8DEE-7053FBB346FF}"/>
            </a:ext>
          </a:extLst>
        </xdr:cNvPr>
        <xdr:cNvSpPr txBox="1"/>
      </xdr:nvSpPr>
      <xdr:spPr>
        <a:xfrm>
          <a:off x="1091565" y="5962650"/>
          <a:ext cx="2265589" cy="5581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ING.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ULISES PEREZ CALVO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316230</xdr:colOff>
      <xdr:row>32</xdr:row>
      <xdr:rowOff>36194</xdr:rowOff>
    </xdr:from>
    <xdr:to>
      <xdr:col>6</xdr:col>
      <xdr:colOff>171994</xdr:colOff>
      <xdr:row>35</xdr:row>
      <xdr:rowOff>160019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xmlns="" id="{38372448-B57E-4E02-9328-1B55BD3E1869}"/>
            </a:ext>
          </a:extLst>
        </xdr:cNvPr>
        <xdr:cNvSpPr txBox="1"/>
      </xdr:nvSpPr>
      <xdr:spPr>
        <a:xfrm>
          <a:off x="5033010" y="5918834"/>
          <a:ext cx="2332264" cy="672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GRACIELA DIAZ LARA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1790700</xdr:colOff>
      <xdr:row>15</xdr:row>
      <xdr:rowOff>209550</xdr:rowOff>
    </xdr:from>
    <xdr:to>
      <xdr:col>2</xdr:col>
      <xdr:colOff>2733675</xdr:colOff>
      <xdr:row>17</xdr:row>
      <xdr:rowOff>304800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SpPr txBox="1"/>
      </xdr:nvSpPr>
      <xdr:spPr>
        <a:xfrm>
          <a:off x="2466975" y="3267075"/>
          <a:ext cx="3600450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6000"/>
            <a:t>NO APLICA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236220</xdr:colOff>
      <xdr:row>1</xdr:row>
      <xdr:rowOff>114300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1610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4</xdr:col>
      <xdr:colOff>91440</xdr:colOff>
      <xdr:row>28</xdr:row>
      <xdr:rowOff>114300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35980"/>
          <a:ext cx="80162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1</xdr:row>
      <xdr:rowOff>133350</xdr:rowOff>
    </xdr:from>
    <xdr:to>
      <xdr:col>4</xdr:col>
      <xdr:colOff>167640</xdr:colOff>
      <xdr:row>5</xdr:row>
      <xdr:rowOff>152400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16230"/>
          <a:ext cx="8016240" cy="750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295275</xdr:colOff>
      <xdr:row>22</xdr:row>
      <xdr:rowOff>150495</xdr:rowOff>
    </xdr:from>
    <xdr:to>
      <xdr:col>1</xdr:col>
      <xdr:colOff>2560864</xdr:colOff>
      <xdr:row>26</xdr:row>
      <xdr:rowOff>129540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xmlns="" id="{1739229E-F12C-438D-8361-91001BA6DC8E}"/>
            </a:ext>
          </a:extLst>
        </xdr:cNvPr>
        <xdr:cNvSpPr txBox="1"/>
      </xdr:nvSpPr>
      <xdr:spPr>
        <a:xfrm>
          <a:off x="988695" y="5172075"/>
          <a:ext cx="2265589" cy="7105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ING.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ULISES PEREZ CALVO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1278255</xdr:colOff>
      <xdr:row>22</xdr:row>
      <xdr:rowOff>104774</xdr:rowOff>
    </xdr:from>
    <xdr:to>
      <xdr:col>3</xdr:col>
      <xdr:colOff>686344</xdr:colOff>
      <xdr:row>26</xdr:row>
      <xdr:rowOff>83819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xmlns="" id="{75C2B0B8-AB88-45D1-B53A-28FFCD150DC1}"/>
            </a:ext>
          </a:extLst>
        </xdr:cNvPr>
        <xdr:cNvSpPr txBox="1"/>
      </xdr:nvSpPr>
      <xdr:spPr>
        <a:xfrm>
          <a:off x="4707255" y="5126354"/>
          <a:ext cx="2349409" cy="7105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GRACIELA DIAZ LARA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12</xdr:row>
      <xdr:rowOff>123825</xdr:rowOff>
    </xdr:from>
    <xdr:to>
      <xdr:col>4</xdr:col>
      <xdr:colOff>285750</xdr:colOff>
      <xdr:row>16</xdr:row>
      <xdr:rowOff>152400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SpPr txBox="1"/>
      </xdr:nvSpPr>
      <xdr:spPr>
        <a:xfrm>
          <a:off x="2200275" y="2419350"/>
          <a:ext cx="3600450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6000"/>
            <a:t>NO APLICA</a:t>
          </a:r>
        </a:p>
      </xdr:txBody>
    </xdr:sp>
    <xdr:clientData/>
  </xdr:twoCellAnchor>
  <xdr:twoCellAnchor editAs="oneCell">
    <xdr:from>
      <xdr:col>0</xdr:col>
      <xdr:colOff>19051</xdr:colOff>
      <xdr:row>0</xdr:row>
      <xdr:rowOff>0</xdr:rowOff>
    </xdr:from>
    <xdr:to>
      <xdr:col>4</xdr:col>
      <xdr:colOff>1828801</xdr:colOff>
      <xdr:row>1</xdr:row>
      <xdr:rowOff>114300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0"/>
          <a:ext cx="747903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31</xdr:row>
      <xdr:rowOff>0</xdr:rowOff>
    </xdr:from>
    <xdr:to>
      <xdr:col>5</xdr:col>
      <xdr:colOff>45720</xdr:colOff>
      <xdr:row>32</xdr:row>
      <xdr:rowOff>114300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875020"/>
          <a:ext cx="7780019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2</xdr:row>
      <xdr:rowOff>0</xdr:rowOff>
    </xdr:from>
    <xdr:to>
      <xdr:col>4</xdr:col>
      <xdr:colOff>1935480</xdr:colOff>
      <xdr:row>6</xdr:row>
      <xdr:rowOff>121920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65760"/>
          <a:ext cx="7604759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518160</xdr:colOff>
      <xdr:row>25</xdr:row>
      <xdr:rowOff>80010</xdr:rowOff>
    </xdr:from>
    <xdr:to>
      <xdr:col>2</xdr:col>
      <xdr:colOff>2021749</xdr:colOff>
      <xdr:row>29</xdr:row>
      <xdr:rowOff>68580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xmlns="" id="{2A891C21-44CC-4988-ADD4-D60605C1D3D9}"/>
            </a:ext>
          </a:extLst>
        </xdr:cNvPr>
        <xdr:cNvSpPr txBox="1"/>
      </xdr:nvSpPr>
      <xdr:spPr>
        <a:xfrm>
          <a:off x="1303020" y="4850130"/>
          <a:ext cx="2288449" cy="7277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ING.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ULISES PEREZ CALVO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142875</xdr:colOff>
      <xdr:row>25</xdr:row>
      <xdr:rowOff>125730</xdr:rowOff>
    </xdr:from>
    <xdr:to>
      <xdr:col>4</xdr:col>
      <xdr:colOff>1132114</xdr:colOff>
      <xdr:row>29</xdr:row>
      <xdr:rowOff>68580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xmlns="" id="{A9E4BE78-51AB-41AB-AE4E-08427C2CE93A}"/>
            </a:ext>
          </a:extLst>
        </xdr:cNvPr>
        <xdr:cNvSpPr txBox="1"/>
      </xdr:nvSpPr>
      <xdr:spPr>
        <a:xfrm>
          <a:off x="4501515" y="4895850"/>
          <a:ext cx="2299879" cy="6819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GRACIELA DIAZ LARA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38100</xdr:rowOff>
    </xdr:from>
    <xdr:to>
      <xdr:col>7</xdr:col>
      <xdr:colOff>895351</xdr:colOff>
      <xdr:row>1</xdr:row>
      <xdr:rowOff>152400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38100"/>
          <a:ext cx="8058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38101</xdr:colOff>
      <xdr:row>32</xdr:row>
      <xdr:rowOff>0</xdr:rowOff>
    </xdr:from>
    <xdr:to>
      <xdr:col>7</xdr:col>
      <xdr:colOff>885826</xdr:colOff>
      <xdr:row>33</xdr:row>
      <xdr:rowOff>114300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6105525"/>
          <a:ext cx="8058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2</xdr:row>
      <xdr:rowOff>0</xdr:rowOff>
    </xdr:from>
    <xdr:to>
      <xdr:col>7</xdr:col>
      <xdr:colOff>457200</xdr:colOff>
      <xdr:row>5</xdr:row>
      <xdr:rowOff>171450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81000"/>
          <a:ext cx="72009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396240</xdr:colOff>
      <xdr:row>27</xdr:row>
      <xdr:rowOff>89535</xdr:rowOff>
    </xdr:from>
    <xdr:to>
      <xdr:col>3</xdr:col>
      <xdr:colOff>747304</xdr:colOff>
      <xdr:row>31</xdr:row>
      <xdr:rowOff>53340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xmlns="" id="{E3E3F7C3-F7A1-472F-8F76-98CCD9322AE5}"/>
            </a:ext>
          </a:extLst>
        </xdr:cNvPr>
        <xdr:cNvSpPr txBox="1"/>
      </xdr:nvSpPr>
      <xdr:spPr>
        <a:xfrm>
          <a:off x="1508760" y="4935855"/>
          <a:ext cx="2317024" cy="695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ING.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ULISES PEREZ CALVO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851535</xdr:colOff>
      <xdr:row>27</xdr:row>
      <xdr:rowOff>81914</xdr:rowOff>
    </xdr:from>
    <xdr:to>
      <xdr:col>6</xdr:col>
      <xdr:colOff>812074</xdr:colOff>
      <xdr:row>31</xdr:row>
      <xdr:rowOff>53339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xmlns="" id="{DD9BEFC0-EA34-4D21-9233-5367CE318C80}"/>
            </a:ext>
          </a:extLst>
        </xdr:cNvPr>
        <xdr:cNvSpPr txBox="1"/>
      </xdr:nvSpPr>
      <xdr:spPr>
        <a:xfrm>
          <a:off x="4928235" y="4928234"/>
          <a:ext cx="2330359" cy="7029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GRACIELA DIAZ LARA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1</xdr:row>
      <xdr:rowOff>180975</xdr:rowOff>
    </xdr:from>
    <xdr:to>
      <xdr:col>5</xdr:col>
      <xdr:colOff>857250</xdr:colOff>
      <xdr:row>5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371475"/>
          <a:ext cx="66103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0</xdr:row>
      <xdr:rowOff>9525</xdr:rowOff>
    </xdr:from>
    <xdr:to>
      <xdr:col>6</xdr:col>
      <xdr:colOff>30480</xdr:colOff>
      <xdr:row>1</xdr:row>
      <xdr:rowOff>123825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" y="9525"/>
          <a:ext cx="7781925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5</xdr:col>
      <xdr:colOff>1363980</xdr:colOff>
      <xdr:row>33</xdr:row>
      <xdr:rowOff>114300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5875020"/>
          <a:ext cx="77495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476250</xdr:colOff>
      <xdr:row>26</xdr:row>
      <xdr:rowOff>133350</xdr:rowOff>
    </xdr:from>
    <xdr:to>
      <xdr:col>5</xdr:col>
      <xdr:colOff>360589</xdr:colOff>
      <xdr:row>30</xdr:row>
      <xdr:rowOff>121920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xmlns="" id="{2F1475FB-C08F-47F0-98B6-B953454C4D94}"/>
            </a:ext>
          </a:extLst>
        </xdr:cNvPr>
        <xdr:cNvSpPr txBox="1"/>
      </xdr:nvSpPr>
      <xdr:spPr>
        <a:xfrm>
          <a:off x="4507230" y="4911090"/>
          <a:ext cx="2330359" cy="720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GRACIELA DIAZ LARA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57150</xdr:colOff>
      <xdr:row>26</xdr:row>
      <xdr:rowOff>133350</xdr:rowOff>
    </xdr:from>
    <xdr:to>
      <xdr:col>2</xdr:col>
      <xdr:colOff>2322739</xdr:colOff>
      <xdr:row>30</xdr:row>
      <xdr:rowOff>106680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xmlns="" id="{A2B0EA79-7A36-45D8-8564-ACEEFF89C410}"/>
            </a:ext>
          </a:extLst>
        </xdr:cNvPr>
        <xdr:cNvSpPr txBox="1"/>
      </xdr:nvSpPr>
      <xdr:spPr>
        <a:xfrm>
          <a:off x="1215390" y="4911090"/>
          <a:ext cx="2265589" cy="704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ING.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ULISES PEREZ CALVO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7:G48"/>
  <sheetViews>
    <sheetView showGridLines="0" zoomScaleNormal="100" workbookViewId="0">
      <selection activeCell="E28" sqref="E28"/>
    </sheetView>
  </sheetViews>
  <sheetFormatPr baseColWidth="10" defaultColWidth="11.44140625" defaultRowHeight="14.4" x14ac:dyDescent="0.3"/>
  <cols>
    <col min="1" max="1" width="11.44140625" style="4"/>
    <col min="2" max="2" width="39.88671875" style="4" customWidth="1"/>
    <col min="3" max="3" width="17.33203125" style="4" customWidth="1"/>
    <col min="4" max="4" width="16.33203125" style="4" customWidth="1"/>
    <col min="5" max="5" width="16.44140625" style="4" customWidth="1"/>
    <col min="6" max="6" width="16.33203125" style="4" customWidth="1"/>
    <col min="7" max="7" width="16.44140625" style="4" customWidth="1"/>
    <col min="8" max="8" width="2.33203125" style="4" customWidth="1"/>
    <col min="9" max="9" width="3.109375" style="4" customWidth="1"/>
    <col min="10" max="16384" width="11.44140625" style="4"/>
  </cols>
  <sheetData>
    <row r="7" spans="1:7" x14ac:dyDescent="0.3">
      <c r="A7" s="5"/>
      <c r="B7" s="5"/>
      <c r="C7" s="5"/>
      <c r="D7" s="5"/>
      <c r="E7" s="5"/>
      <c r="F7" s="6"/>
      <c r="G7" s="6"/>
    </row>
    <row r="8" spans="1:7" x14ac:dyDescent="0.3">
      <c r="A8" s="155" t="s">
        <v>89</v>
      </c>
      <c r="B8" s="155"/>
      <c r="C8" s="155"/>
      <c r="D8" s="155"/>
      <c r="E8" s="155"/>
      <c r="F8" s="155"/>
      <c r="G8" s="155"/>
    </row>
    <row r="9" spans="1:7" x14ac:dyDescent="0.3">
      <c r="A9" s="74"/>
      <c r="B9" s="74"/>
      <c r="C9" s="74"/>
      <c r="D9" s="74"/>
      <c r="E9" s="74"/>
      <c r="F9" s="74"/>
      <c r="G9" s="74"/>
    </row>
    <row r="10" spans="1:7" ht="15.75" customHeight="1" x14ac:dyDescent="0.3">
      <c r="A10" s="157" t="s">
        <v>10</v>
      </c>
      <c r="B10" s="157"/>
      <c r="C10" s="157"/>
      <c r="D10" s="157"/>
      <c r="E10" s="157"/>
      <c r="F10" s="157"/>
      <c r="G10" s="157"/>
    </row>
    <row r="11" spans="1:7" x14ac:dyDescent="0.3">
      <c r="A11" s="155" t="s">
        <v>11</v>
      </c>
      <c r="B11" s="155"/>
      <c r="C11" s="155"/>
      <c r="D11" s="155"/>
      <c r="E11" s="155"/>
      <c r="F11" s="155"/>
      <c r="G11" s="155"/>
    </row>
    <row r="12" spans="1:7" x14ac:dyDescent="0.3">
      <c r="A12" s="158" t="s">
        <v>12</v>
      </c>
      <c r="B12" s="158"/>
      <c r="C12" s="158"/>
      <c r="D12" s="158"/>
      <c r="E12" s="158"/>
      <c r="F12" s="158"/>
      <c r="G12" s="158"/>
    </row>
    <row r="13" spans="1:7" x14ac:dyDescent="0.3">
      <c r="A13" s="158" t="s">
        <v>5</v>
      </c>
      <c r="B13" s="158"/>
      <c r="C13" s="158"/>
      <c r="D13" s="158"/>
      <c r="E13" s="158"/>
      <c r="F13" s="158"/>
      <c r="G13" s="158"/>
    </row>
    <row r="14" spans="1:7" x14ac:dyDescent="0.3">
      <c r="A14" s="75"/>
      <c r="B14" s="75"/>
      <c r="C14" s="75"/>
      <c r="D14" s="75"/>
      <c r="E14" s="75"/>
      <c r="F14" s="75"/>
      <c r="G14" s="75"/>
    </row>
    <row r="15" spans="1:7" x14ac:dyDescent="0.3">
      <c r="A15" s="159" t="s">
        <v>13</v>
      </c>
      <c r="B15" s="159"/>
      <c r="C15" s="159"/>
      <c r="D15" s="159"/>
      <c r="E15" s="7"/>
      <c r="F15" s="8"/>
      <c r="G15" s="3" t="s">
        <v>9</v>
      </c>
    </row>
    <row r="16" spans="1:7" ht="24" customHeight="1" x14ac:dyDescent="0.3">
      <c r="A16" s="9" t="s">
        <v>14</v>
      </c>
      <c r="B16" s="10" t="s">
        <v>15</v>
      </c>
      <c r="C16" s="11" t="s">
        <v>16</v>
      </c>
      <c r="D16" s="11" t="s">
        <v>4</v>
      </c>
      <c r="E16" s="12"/>
      <c r="F16" s="13"/>
      <c r="G16" s="1"/>
    </row>
    <row r="17" spans="1:7" x14ac:dyDescent="0.3">
      <c r="A17" s="14"/>
      <c r="B17" s="15"/>
      <c r="C17" s="16"/>
      <c r="D17" s="17"/>
      <c r="E17" s="12"/>
      <c r="F17" s="13"/>
      <c r="G17" s="1"/>
    </row>
    <row r="18" spans="1:7" x14ac:dyDescent="0.3">
      <c r="A18" s="14"/>
      <c r="B18" s="18"/>
      <c r="C18" s="16"/>
      <c r="D18" s="17"/>
      <c r="E18" s="12"/>
      <c r="F18" s="13"/>
      <c r="G18" s="1"/>
    </row>
    <row r="19" spans="1:7" x14ac:dyDescent="0.3">
      <c r="A19" s="14"/>
      <c r="B19" s="18"/>
      <c r="C19" s="16"/>
      <c r="D19" s="17"/>
      <c r="E19" s="12"/>
      <c r="F19" s="19"/>
      <c r="G19" s="1"/>
    </row>
    <row r="20" spans="1:7" x14ac:dyDescent="0.3">
      <c r="A20" s="14"/>
      <c r="B20" s="20" t="s">
        <v>1</v>
      </c>
      <c r="C20" s="16"/>
      <c r="D20" s="17">
        <f>SUM(D17:D19)</f>
        <v>0</v>
      </c>
      <c r="E20" s="12"/>
      <c r="F20" s="19"/>
      <c r="G20" s="1"/>
    </row>
    <row r="21" spans="1:7" x14ac:dyDescent="0.3">
      <c r="A21" s="21"/>
      <c r="B21" s="22"/>
      <c r="C21" s="12"/>
      <c r="D21" s="23"/>
      <c r="E21" s="12"/>
      <c r="F21" s="19"/>
      <c r="G21" s="1"/>
    </row>
    <row r="22" spans="1:7" x14ac:dyDescent="0.3">
      <c r="A22" s="156" t="s">
        <v>17</v>
      </c>
      <c r="B22" s="156"/>
      <c r="C22" s="156"/>
      <c r="D22" s="156"/>
      <c r="E22" s="156"/>
      <c r="F22" s="13"/>
      <c r="G22" s="1"/>
    </row>
    <row r="23" spans="1:7" ht="18.75" customHeight="1" x14ac:dyDescent="0.3">
      <c r="A23" s="150" t="s">
        <v>14</v>
      </c>
      <c r="B23" s="150" t="s">
        <v>15</v>
      </c>
      <c r="C23" s="152" t="s">
        <v>16</v>
      </c>
      <c r="D23" s="152" t="s">
        <v>4</v>
      </c>
      <c r="E23" s="154" t="s">
        <v>18</v>
      </c>
      <c r="F23" s="154"/>
      <c r="G23" s="154"/>
    </row>
    <row r="24" spans="1:7" x14ac:dyDescent="0.3">
      <c r="A24" s="151"/>
      <c r="B24" s="151"/>
      <c r="C24" s="153"/>
      <c r="D24" s="153"/>
      <c r="E24" s="24" t="s">
        <v>19</v>
      </c>
      <c r="F24" s="24" t="s">
        <v>20</v>
      </c>
      <c r="G24" s="24" t="s">
        <v>21</v>
      </c>
    </row>
    <row r="25" spans="1:7" x14ac:dyDescent="0.3">
      <c r="A25" s="14"/>
      <c r="B25" s="25"/>
      <c r="C25" s="26"/>
      <c r="D25" s="26"/>
      <c r="E25" s="26"/>
      <c r="F25" s="27"/>
      <c r="G25" s="14"/>
    </row>
    <row r="26" spans="1:7" x14ac:dyDescent="0.3">
      <c r="A26" s="14"/>
      <c r="B26" s="25"/>
      <c r="C26" s="26"/>
      <c r="D26" s="26"/>
      <c r="E26" s="26"/>
      <c r="F26" s="27"/>
      <c r="G26" s="14"/>
    </row>
    <row r="27" spans="1:7" x14ac:dyDescent="0.3">
      <c r="A27" s="14"/>
      <c r="B27" s="28"/>
      <c r="C27" s="26"/>
      <c r="D27" s="26"/>
      <c r="E27" s="26"/>
      <c r="F27" s="27"/>
      <c r="G27" s="14"/>
    </row>
    <row r="28" spans="1:7" x14ac:dyDescent="0.3">
      <c r="A28" s="14"/>
      <c r="B28" s="28" t="s">
        <v>1</v>
      </c>
      <c r="C28" s="26"/>
      <c r="D28" s="26">
        <f>+D27</f>
        <v>0</v>
      </c>
      <c r="E28" s="26"/>
      <c r="F28" s="27"/>
      <c r="G28" s="14"/>
    </row>
    <row r="29" spans="1:7" x14ac:dyDescent="0.3">
      <c r="A29" s="21"/>
      <c r="B29" s="22"/>
      <c r="C29" s="12"/>
      <c r="D29" s="12"/>
      <c r="E29" s="12"/>
      <c r="F29" s="29"/>
      <c r="G29" s="21"/>
    </row>
    <row r="30" spans="1:7" x14ac:dyDescent="0.3">
      <c r="A30" s="21"/>
      <c r="B30" s="22"/>
      <c r="C30" s="12"/>
      <c r="D30" s="12"/>
      <c r="E30" s="12"/>
      <c r="F30" s="29"/>
      <c r="G30" s="21"/>
    </row>
    <row r="31" spans="1:7" x14ac:dyDescent="0.3">
      <c r="A31" s="21"/>
      <c r="B31" s="22"/>
      <c r="C31" s="12"/>
      <c r="D31" s="12"/>
      <c r="E31" s="12"/>
      <c r="F31" s="29"/>
      <c r="G31" s="21"/>
    </row>
    <row r="32" spans="1:7" x14ac:dyDescent="0.3">
      <c r="A32" s="21"/>
      <c r="B32" s="22"/>
      <c r="C32" s="12"/>
      <c r="D32" s="12"/>
      <c r="E32" s="12"/>
      <c r="F32" s="29"/>
      <c r="G32" s="21"/>
    </row>
    <row r="33" spans="1:7" x14ac:dyDescent="0.3">
      <c r="A33" s="21"/>
      <c r="B33" s="22"/>
      <c r="C33" s="12"/>
      <c r="D33" s="12"/>
      <c r="E33" s="12"/>
      <c r="F33" s="29"/>
      <c r="G33" s="21"/>
    </row>
    <row r="34" spans="1:7" x14ac:dyDescent="0.3">
      <c r="A34" s="21"/>
      <c r="B34" s="22"/>
      <c r="C34" s="12"/>
      <c r="D34" s="12"/>
      <c r="E34" s="12"/>
      <c r="F34" s="29"/>
      <c r="G34" s="21"/>
    </row>
    <row r="35" spans="1:7" x14ac:dyDescent="0.3">
      <c r="A35" s="21"/>
      <c r="B35" s="22"/>
      <c r="C35" s="12"/>
      <c r="D35" s="12"/>
      <c r="E35" s="12"/>
      <c r="F35" s="29"/>
      <c r="G35" s="21"/>
    </row>
    <row r="36" spans="1:7" x14ac:dyDescent="0.3">
      <c r="A36" s="21"/>
      <c r="B36" s="22"/>
      <c r="C36" s="12"/>
      <c r="D36" s="12"/>
      <c r="E36" s="12"/>
      <c r="F36" s="29"/>
      <c r="G36" s="21"/>
    </row>
    <row r="37" spans="1:7" x14ac:dyDescent="0.3">
      <c r="A37" s="30"/>
      <c r="B37" s="31"/>
      <c r="C37" s="32"/>
      <c r="D37" s="31"/>
      <c r="E37" s="32"/>
      <c r="F37" s="31"/>
      <c r="G37" s="31"/>
    </row>
    <row r="38" spans="1:7" x14ac:dyDescent="0.3">
      <c r="A38" s="31"/>
      <c r="B38" s="31"/>
      <c r="C38" s="31"/>
      <c r="D38" s="31"/>
      <c r="E38" s="31"/>
      <c r="F38" s="31"/>
      <c r="G38" s="31"/>
    </row>
    <row r="39" spans="1:7" x14ac:dyDescent="0.3">
      <c r="A39" s="31"/>
      <c r="B39" s="31"/>
      <c r="C39" s="31"/>
      <c r="D39" s="31"/>
      <c r="E39" s="31"/>
      <c r="F39" s="31"/>
      <c r="G39" s="31"/>
    </row>
    <row r="40" spans="1:7" x14ac:dyDescent="0.3">
      <c r="A40" s="31"/>
      <c r="B40" s="31"/>
      <c r="C40" s="31"/>
      <c r="D40" s="31"/>
      <c r="E40" s="31"/>
      <c r="F40" s="31"/>
      <c r="G40" s="31"/>
    </row>
    <row r="41" spans="1:7" ht="10.5" customHeight="1" x14ac:dyDescent="0.3">
      <c r="A41" s="31"/>
      <c r="B41" s="31"/>
      <c r="C41" s="31"/>
      <c r="D41" s="31"/>
      <c r="E41" s="31"/>
      <c r="F41" s="31"/>
      <c r="G41" s="31"/>
    </row>
    <row r="42" spans="1:7" hidden="1" x14ac:dyDescent="0.3">
      <c r="A42" s="31"/>
      <c r="B42" s="31"/>
      <c r="C42" s="31"/>
      <c r="D42" s="31"/>
      <c r="E42" s="31"/>
      <c r="F42" s="31"/>
      <c r="G42" s="31"/>
    </row>
    <row r="43" spans="1:7" hidden="1" x14ac:dyDescent="0.3">
      <c r="A43" s="31"/>
      <c r="B43" s="31"/>
      <c r="C43" s="31"/>
      <c r="D43" s="31"/>
      <c r="E43" s="31"/>
      <c r="F43" s="31"/>
      <c r="G43" s="31"/>
    </row>
    <row r="44" spans="1:7" x14ac:dyDescent="0.3">
      <c r="A44" s="31"/>
      <c r="B44" s="31"/>
      <c r="C44" s="31"/>
      <c r="D44" s="31"/>
      <c r="E44" s="31"/>
      <c r="F44" s="31"/>
      <c r="G44" s="31"/>
    </row>
    <row r="45" spans="1:7" x14ac:dyDescent="0.3">
      <c r="A45" s="33"/>
      <c r="B45" s="33"/>
      <c r="C45" s="33"/>
      <c r="D45" s="33"/>
      <c r="E45" s="33"/>
      <c r="F45" s="33"/>
      <c r="G45" s="33"/>
    </row>
    <row r="46" spans="1:7" x14ac:dyDescent="0.3">
      <c r="A46" s="33"/>
      <c r="B46" s="33"/>
      <c r="C46" s="33"/>
      <c r="D46" s="33"/>
      <c r="E46" s="33"/>
      <c r="F46" s="33"/>
      <c r="G46" s="33"/>
    </row>
    <row r="47" spans="1:7" x14ac:dyDescent="0.3">
      <c r="A47" s="33"/>
      <c r="B47" s="33"/>
      <c r="C47" s="33"/>
      <c r="D47" s="33"/>
      <c r="E47" s="33"/>
      <c r="F47" s="33"/>
      <c r="G47" s="33"/>
    </row>
    <row r="48" spans="1:7" x14ac:dyDescent="0.3">
      <c r="A48" s="33"/>
      <c r="B48" s="33"/>
      <c r="C48" s="33"/>
      <c r="D48" s="33"/>
      <c r="E48" s="33"/>
      <c r="F48" s="33"/>
      <c r="G48" s="33"/>
    </row>
  </sheetData>
  <protectedRanges>
    <protectedRange sqref="B17:D21 B24:E27" name="Rango1_1"/>
  </protectedRanges>
  <dataConsolidate/>
  <mergeCells count="12">
    <mergeCell ref="A8:G8"/>
    <mergeCell ref="A22:E22"/>
    <mergeCell ref="A10:G10"/>
    <mergeCell ref="A11:G11"/>
    <mergeCell ref="A12:G12"/>
    <mergeCell ref="A13:G13"/>
    <mergeCell ref="A15:D15"/>
    <mergeCell ref="A23:A24"/>
    <mergeCell ref="B23:B24"/>
    <mergeCell ref="C23:C24"/>
    <mergeCell ref="D23:D24"/>
    <mergeCell ref="E23:G23"/>
  </mergeCells>
  <dataValidations count="1">
    <dataValidation allowBlank="1" showErrorMessage="1" sqref="J23"/>
  </dataValidation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7:I53"/>
  <sheetViews>
    <sheetView showGridLines="0" workbookViewId="0">
      <selection activeCell="D58" sqref="D58"/>
    </sheetView>
  </sheetViews>
  <sheetFormatPr baseColWidth="10" defaultColWidth="11.44140625" defaultRowHeight="14.4" x14ac:dyDescent="0.3"/>
  <cols>
    <col min="1" max="1" width="11.44140625" style="4"/>
    <col min="2" max="2" width="11.5546875" style="92" customWidth="1"/>
    <col min="3" max="3" width="25" style="4" customWidth="1"/>
    <col min="4" max="4" width="22.109375" style="126" customWidth="1"/>
    <col min="5" max="5" width="15.33203125" style="4" customWidth="1"/>
    <col min="6" max="6" width="14.109375" style="4" customWidth="1"/>
    <col min="7" max="7" width="1" style="4" customWidth="1"/>
    <col min="8" max="9" width="11.44140625" style="4"/>
    <col min="10" max="10" width="1.44140625" style="4" customWidth="1"/>
    <col min="11" max="16384" width="11.44140625" style="4"/>
  </cols>
  <sheetData>
    <row r="7" spans="2:8" x14ac:dyDescent="0.3">
      <c r="B7" s="90"/>
      <c r="C7" s="1"/>
      <c r="D7" s="121"/>
      <c r="E7" s="1"/>
    </row>
    <row r="8" spans="2:8" x14ac:dyDescent="0.3">
      <c r="B8" s="155" t="s">
        <v>89</v>
      </c>
      <c r="C8" s="155"/>
      <c r="D8" s="155"/>
      <c r="E8" s="155"/>
      <c r="F8" s="155"/>
      <c r="G8" s="72"/>
      <c r="H8" s="72"/>
    </row>
    <row r="9" spans="2:8" ht="8.25" customHeight="1" x14ac:dyDescent="0.3">
      <c r="B9" s="142"/>
      <c r="D9" s="127"/>
      <c r="E9" s="142"/>
      <c r="F9" s="142"/>
    </row>
    <row r="10" spans="2:8" ht="15.75" customHeight="1" x14ac:dyDescent="0.3">
      <c r="B10" s="157" t="s">
        <v>10</v>
      </c>
      <c r="C10" s="157"/>
      <c r="D10" s="157"/>
      <c r="E10" s="157"/>
      <c r="F10" s="157"/>
      <c r="G10" s="5"/>
      <c r="H10" s="5"/>
    </row>
    <row r="11" spans="2:8" x14ac:dyDescent="0.3">
      <c r="B11" s="155" t="s">
        <v>63</v>
      </c>
      <c r="C11" s="155"/>
      <c r="D11" s="155"/>
      <c r="E11" s="155"/>
      <c r="F11" s="155"/>
      <c r="G11" s="72"/>
      <c r="H11" s="72"/>
    </row>
    <row r="12" spans="2:8" x14ac:dyDescent="0.3">
      <c r="B12" s="158" t="s">
        <v>64</v>
      </c>
      <c r="C12" s="158"/>
      <c r="D12" s="158"/>
      <c r="E12" s="158"/>
      <c r="F12" s="158"/>
      <c r="G12" s="73"/>
      <c r="H12" s="73"/>
    </row>
    <row r="13" spans="2:8" x14ac:dyDescent="0.3">
      <c r="B13" s="158" t="s">
        <v>223</v>
      </c>
      <c r="C13" s="158"/>
      <c r="D13" s="158"/>
      <c r="E13" s="158"/>
      <c r="F13" s="158"/>
      <c r="G13" s="73"/>
      <c r="H13" s="73"/>
    </row>
    <row r="14" spans="2:8" x14ac:dyDescent="0.3">
      <c r="B14" s="4"/>
      <c r="D14" s="128"/>
      <c r="E14" s="7"/>
    </row>
    <row r="15" spans="2:8" ht="15" thickBot="1" x14ac:dyDescent="0.35">
      <c r="B15" s="159" t="s">
        <v>65</v>
      </c>
      <c r="C15" s="159"/>
      <c r="D15" s="128"/>
      <c r="E15" s="7"/>
      <c r="F15" s="3" t="s">
        <v>62</v>
      </c>
    </row>
    <row r="16" spans="2:8" ht="20.25" customHeight="1" thickBot="1" x14ac:dyDescent="0.35">
      <c r="B16" s="110" t="s">
        <v>14</v>
      </c>
      <c r="C16" s="111" t="s">
        <v>15</v>
      </c>
      <c r="D16" s="129" t="s">
        <v>4</v>
      </c>
      <c r="E16" s="112" t="s">
        <v>56</v>
      </c>
      <c r="F16" s="113" t="s">
        <v>29</v>
      </c>
    </row>
    <row r="17" spans="2:7" x14ac:dyDescent="0.3">
      <c r="B17" s="99" t="s">
        <v>101</v>
      </c>
      <c r="C17" s="100" t="s">
        <v>102</v>
      </c>
      <c r="D17" s="130">
        <v>1008887.8</v>
      </c>
      <c r="E17" s="101" t="s">
        <v>100</v>
      </c>
      <c r="F17" s="102"/>
      <c r="G17" s="96"/>
    </row>
    <row r="18" spans="2:7" x14ac:dyDescent="0.3">
      <c r="B18" s="103" t="s">
        <v>103</v>
      </c>
      <c r="C18" s="98" t="s">
        <v>104</v>
      </c>
      <c r="D18" s="124">
        <v>2438466.89</v>
      </c>
      <c r="E18" s="97" t="s">
        <v>100</v>
      </c>
      <c r="F18" s="104"/>
      <c r="G18" s="96"/>
    </row>
    <row r="19" spans="2:7" x14ac:dyDescent="0.3">
      <c r="B19" s="103" t="s">
        <v>105</v>
      </c>
      <c r="C19" s="98" t="s">
        <v>106</v>
      </c>
      <c r="D19" s="124">
        <v>519291.64</v>
      </c>
      <c r="E19" s="97" t="s">
        <v>100</v>
      </c>
      <c r="F19" s="104"/>
      <c r="G19" s="96"/>
    </row>
    <row r="20" spans="2:7" x14ac:dyDescent="0.3">
      <c r="B20" s="103" t="s">
        <v>107</v>
      </c>
      <c r="C20" s="98" t="s">
        <v>108</v>
      </c>
      <c r="D20" s="124">
        <v>1957642.01</v>
      </c>
      <c r="E20" s="97" t="s">
        <v>100</v>
      </c>
      <c r="F20" s="104"/>
      <c r="G20" s="96"/>
    </row>
    <row r="21" spans="2:7" ht="15" customHeight="1" x14ac:dyDescent="0.3">
      <c r="B21" s="103" t="s">
        <v>109</v>
      </c>
      <c r="C21" s="98" t="s">
        <v>110</v>
      </c>
      <c r="D21" s="124">
        <v>30595</v>
      </c>
      <c r="E21" s="97" t="s">
        <v>100</v>
      </c>
      <c r="F21" s="104"/>
      <c r="G21" s="96"/>
    </row>
    <row r="22" spans="2:7" x14ac:dyDescent="0.3">
      <c r="B22" s="103" t="s">
        <v>111</v>
      </c>
      <c r="C22" s="98" t="s">
        <v>112</v>
      </c>
      <c r="D22" s="124">
        <v>79805.100000000006</v>
      </c>
      <c r="E22" s="97" t="s">
        <v>100</v>
      </c>
      <c r="F22" s="104"/>
      <c r="G22" s="96"/>
    </row>
    <row r="23" spans="2:7" x14ac:dyDescent="0.3">
      <c r="B23" s="103" t="s">
        <v>113</v>
      </c>
      <c r="C23" s="98" t="s">
        <v>114</v>
      </c>
      <c r="D23" s="124">
        <v>89078.38</v>
      </c>
      <c r="E23" s="97" t="s">
        <v>100</v>
      </c>
      <c r="F23" s="104"/>
      <c r="G23" s="96"/>
    </row>
    <row r="24" spans="2:7" x14ac:dyDescent="0.3">
      <c r="B24" s="103" t="s">
        <v>115</v>
      </c>
      <c r="C24" s="98" t="s">
        <v>116</v>
      </c>
      <c r="D24" s="124">
        <v>278057.59999999998</v>
      </c>
      <c r="E24" s="97" t="s">
        <v>100</v>
      </c>
      <c r="F24" s="104"/>
      <c r="G24" s="96"/>
    </row>
    <row r="25" spans="2:7" x14ac:dyDescent="0.3">
      <c r="B25" s="103" t="s">
        <v>117</v>
      </c>
      <c r="C25" s="98" t="s">
        <v>118</v>
      </c>
      <c r="D25" s="124">
        <v>32625</v>
      </c>
      <c r="E25" s="97" t="s">
        <v>100</v>
      </c>
      <c r="F25" s="104"/>
      <c r="G25" s="96"/>
    </row>
    <row r="26" spans="2:7" x14ac:dyDescent="0.3">
      <c r="B26" s="103" t="s">
        <v>119</v>
      </c>
      <c r="C26" s="98" t="s">
        <v>120</v>
      </c>
      <c r="D26" s="124">
        <v>73530</v>
      </c>
      <c r="E26" s="97" t="s">
        <v>100</v>
      </c>
      <c r="F26" s="104"/>
      <c r="G26" s="96"/>
    </row>
    <row r="27" spans="2:7" ht="15" customHeight="1" x14ac:dyDescent="0.3">
      <c r="B27" s="103" t="s">
        <v>121</v>
      </c>
      <c r="C27" s="98" t="s">
        <v>122</v>
      </c>
      <c r="D27" s="124">
        <v>88238.89</v>
      </c>
      <c r="E27" s="97" t="s">
        <v>100</v>
      </c>
      <c r="F27" s="104"/>
      <c r="G27" s="96"/>
    </row>
    <row r="28" spans="2:7" x14ac:dyDescent="0.3">
      <c r="B28" s="103" t="s">
        <v>123</v>
      </c>
      <c r="C28" s="98" t="s">
        <v>124</v>
      </c>
      <c r="D28" s="124">
        <v>13835</v>
      </c>
      <c r="E28" s="97" t="s">
        <v>100</v>
      </c>
      <c r="F28" s="104"/>
      <c r="G28" s="96"/>
    </row>
    <row r="29" spans="2:7" x14ac:dyDescent="0.3">
      <c r="B29" s="103" t="s">
        <v>125</v>
      </c>
      <c r="C29" s="98" t="s">
        <v>126</v>
      </c>
      <c r="D29" s="124">
        <v>93033.27</v>
      </c>
      <c r="E29" s="97" t="s">
        <v>100</v>
      </c>
      <c r="F29" s="104"/>
      <c r="G29" s="96"/>
    </row>
    <row r="30" spans="2:7" ht="22.8" x14ac:dyDescent="0.3">
      <c r="B30" s="103" t="s">
        <v>127</v>
      </c>
      <c r="C30" s="98" t="s">
        <v>128</v>
      </c>
      <c r="D30" s="124">
        <v>9694699.3900000006</v>
      </c>
      <c r="E30" s="97" t="s">
        <v>100</v>
      </c>
      <c r="F30" s="104"/>
      <c r="G30" s="96"/>
    </row>
    <row r="31" spans="2:7" ht="22.8" x14ac:dyDescent="0.3">
      <c r="B31" s="103" t="s">
        <v>129</v>
      </c>
      <c r="C31" s="98" t="s">
        <v>130</v>
      </c>
      <c r="D31" s="124">
        <v>1977894.96</v>
      </c>
      <c r="E31" s="97" t="s">
        <v>100</v>
      </c>
      <c r="F31" s="104"/>
      <c r="G31" s="96"/>
    </row>
    <row r="32" spans="2:7" x14ac:dyDescent="0.3">
      <c r="B32" s="103" t="s">
        <v>131</v>
      </c>
      <c r="C32" s="98" t="s">
        <v>132</v>
      </c>
      <c r="D32" s="124">
        <v>9325221.5299999993</v>
      </c>
      <c r="E32" s="97" t="s">
        <v>100</v>
      </c>
      <c r="F32" s="104"/>
      <c r="G32" s="96"/>
    </row>
    <row r="33" spans="2:7" x14ac:dyDescent="0.3">
      <c r="B33" s="103" t="s">
        <v>133</v>
      </c>
      <c r="C33" s="98" t="s">
        <v>134</v>
      </c>
      <c r="D33" s="124">
        <v>1889998.03</v>
      </c>
      <c r="E33" s="97" t="s">
        <v>100</v>
      </c>
      <c r="F33" s="104"/>
      <c r="G33" s="96"/>
    </row>
    <row r="34" spans="2:7" x14ac:dyDescent="0.3">
      <c r="B34" s="103" t="s">
        <v>135</v>
      </c>
      <c r="C34" s="98" t="s">
        <v>136</v>
      </c>
      <c r="D34" s="124">
        <v>4071205.11</v>
      </c>
      <c r="E34" s="97" t="s">
        <v>100</v>
      </c>
      <c r="F34" s="104"/>
      <c r="G34" s="96"/>
    </row>
    <row r="35" spans="2:7" ht="15" customHeight="1" x14ac:dyDescent="0.3">
      <c r="B35" s="103" t="s">
        <v>137</v>
      </c>
      <c r="C35" s="98" t="s">
        <v>138</v>
      </c>
      <c r="D35" s="124">
        <v>2059234.13</v>
      </c>
      <c r="E35" s="97" t="s">
        <v>100</v>
      </c>
      <c r="F35" s="104"/>
      <c r="G35" s="96"/>
    </row>
    <row r="36" spans="2:7" x14ac:dyDescent="0.3">
      <c r="B36" s="103" t="s">
        <v>139</v>
      </c>
      <c r="C36" s="98" t="s">
        <v>140</v>
      </c>
      <c r="D36" s="124">
        <v>10344</v>
      </c>
      <c r="E36" s="97" t="s">
        <v>100</v>
      </c>
      <c r="F36" s="104"/>
      <c r="G36" s="96"/>
    </row>
    <row r="37" spans="2:7" x14ac:dyDescent="0.3">
      <c r="B37" s="103" t="s">
        <v>141</v>
      </c>
      <c r="C37" s="98" t="s">
        <v>142</v>
      </c>
      <c r="D37" s="124">
        <v>240785.6</v>
      </c>
      <c r="E37" s="97" t="s">
        <v>100</v>
      </c>
      <c r="F37" s="104"/>
      <c r="G37" s="96"/>
    </row>
    <row r="38" spans="2:7" ht="20.25" customHeight="1" x14ac:dyDescent="0.3">
      <c r="B38" s="103" t="s">
        <v>143</v>
      </c>
      <c r="C38" s="98" t="s">
        <v>144</v>
      </c>
      <c r="D38" s="124">
        <v>120068.39</v>
      </c>
      <c r="E38" s="97" t="s">
        <v>100</v>
      </c>
      <c r="F38" s="104"/>
      <c r="G38" s="96"/>
    </row>
    <row r="39" spans="2:7" x14ac:dyDescent="0.3">
      <c r="B39" s="103" t="s">
        <v>145</v>
      </c>
      <c r="C39" s="98" t="s">
        <v>146</v>
      </c>
      <c r="D39" s="124">
        <v>44849.19</v>
      </c>
      <c r="E39" s="97" t="s">
        <v>100</v>
      </c>
      <c r="F39" s="104"/>
      <c r="G39" s="96"/>
    </row>
    <row r="40" spans="2:7" x14ac:dyDescent="0.3">
      <c r="B40" s="103" t="s">
        <v>148</v>
      </c>
      <c r="C40" s="98" t="s">
        <v>147</v>
      </c>
      <c r="D40" s="124">
        <v>271382.15999999997</v>
      </c>
      <c r="E40" s="97" t="s">
        <v>100</v>
      </c>
      <c r="F40" s="104"/>
      <c r="G40" s="96"/>
    </row>
    <row r="41" spans="2:7" x14ac:dyDescent="0.3">
      <c r="B41" s="103" t="s">
        <v>149</v>
      </c>
      <c r="C41" s="98" t="s">
        <v>150</v>
      </c>
      <c r="D41" s="124">
        <v>25650.41</v>
      </c>
      <c r="E41" s="97" t="s">
        <v>100</v>
      </c>
      <c r="F41" s="104"/>
      <c r="G41" s="96"/>
    </row>
    <row r="42" spans="2:7" x14ac:dyDescent="0.3">
      <c r="B42" s="103" t="s">
        <v>151</v>
      </c>
      <c r="C42" s="98" t="s">
        <v>152</v>
      </c>
      <c r="D42" s="124">
        <v>138850.01</v>
      </c>
      <c r="E42" s="97" t="s">
        <v>100</v>
      </c>
      <c r="F42" s="104"/>
      <c r="G42" s="96"/>
    </row>
    <row r="43" spans="2:7" x14ac:dyDescent="0.3">
      <c r="B43" s="103">
        <v>4212</v>
      </c>
      <c r="C43" s="98" t="s">
        <v>250</v>
      </c>
      <c r="D43" s="124">
        <v>8638386</v>
      </c>
      <c r="E43" s="97" t="s">
        <v>100</v>
      </c>
      <c r="F43" s="104"/>
      <c r="G43" s="96"/>
    </row>
    <row r="44" spans="2:7" x14ac:dyDescent="0.3">
      <c r="B44" s="103">
        <v>4224</v>
      </c>
      <c r="C44" s="98" t="s">
        <v>249</v>
      </c>
      <c r="D44" s="124">
        <v>500000</v>
      </c>
      <c r="E44" s="97" t="s">
        <v>100</v>
      </c>
      <c r="F44" s="104"/>
      <c r="G44" s="96"/>
    </row>
    <row r="45" spans="2:7" x14ac:dyDescent="0.3">
      <c r="B45" s="103" t="s">
        <v>246</v>
      </c>
      <c r="C45" s="98" t="s">
        <v>247</v>
      </c>
      <c r="D45" s="124">
        <v>3499598.4</v>
      </c>
      <c r="E45" s="97" t="s">
        <v>100</v>
      </c>
      <c r="F45" s="104"/>
      <c r="G45" s="96"/>
    </row>
    <row r="46" spans="2:7" ht="15" customHeight="1" x14ac:dyDescent="0.3">
      <c r="B46" s="103">
        <v>4392</v>
      </c>
      <c r="C46" s="98" t="s">
        <v>248</v>
      </c>
      <c r="D46" s="124">
        <v>164.03</v>
      </c>
      <c r="E46" s="97" t="s">
        <v>100</v>
      </c>
      <c r="F46" s="104"/>
      <c r="G46" s="96"/>
    </row>
    <row r="47" spans="2:7" x14ac:dyDescent="0.3">
      <c r="B47" s="103"/>
      <c r="C47" s="98"/>
      <c r="D47" s="124"/>
      <c r="E47" s="97"/>
      <c r="F47" s="104"/>
      <c r="G47" s="96"/>
    </row>
    <row r="48" spans="2:7" x14ac:dyDescent="0.3">
      <c r="B48" s="103"/>
      <c r="C48" s="98"/>
      <c r="D48" s="124"/>
      <c r="E48" s="97"/>
      <c r="F48" s="104"/>
      <c r="G48" s="96"/>
    </row>
    <row r="49" spans="2:9" x14ac:dyDescent="0.3">
      <c r="B49" s="105"/>
      <c r="C49" s="58"/>
      <c r="D49" s="131"/>
      <c r="E49" s="58"/>
      <c r="F49" s="106"/>
    </row>
    <row r="50" spans="2:9" ht="24.6" thickBot="1" x14ac:dyDescent="0.35">
      <c r="B50" s="108">
        <v>4000</v>
      </c>
      <c r="C50" s="109" t="s">
        <v>251</v>
      </c>
      <c r="D50" s="132">
        <f>SUM(D17:D49)</f>
        <v>49211417.919999994</v>
      </c>
      <c r="E50" s="145"/>
      <c r="F50" s="107"/>
    </row>
    <row r="51" spans="2:9" ht="33" customHeight="1" x14ac:dyDescent="0.3">
      <c r="B51" s="175" t="s">
        <v>98</v>
      </c>
      <c r="C51" s="175"/>
      <c r="D51" s="175"/>
      <c r="E51" s="175"/>
      <c r="F51" s="175"/>
      <c r="I51" s="144"/>
    </row>
    <row r="52" spans="2:9" ht="33" customHeight="1" x14ac:dyDescent="0.3">
      <c r="B52" s="143"/>
      <c r="C52" s="143"/>
      <c r="D52" s="143"/>
      <c r="E52" s="143"/>
      <c r="F52" s="143"/>
    </row>
    <row r="53" spans="2:9" ht="33" customHeight="1" x14ac:dyDescent="0.3">
      <c r="B53" s="143"/>
      <c r="C53" s="143"/>
      <c r="D53" s="143"/>
      <c r="E53" s="143"/>
      <c r="F53" s="143"/>
    </row>
  </sheetData>
  <protectedRanges>
    <protectedRange sqref="C17:C19 C50" name="Rango1_1"/>
    <protectedRange sqref="E17:E48" name="Rango1_1_1"/>
  </protectedRanges>
  <mergeCells count="7">
    <mergeCell ref="B51:F51"/>
    <mergeCell ref="B15:C15"/>
    <mergeCell ref="B8:F8"/>
    <mergeCell ref="B10:F10"/>
    <mergeCell ref="B11:F11"/>
    <mergeCell ref="B12:F12"/>
    <mergeCell ref="B13:F13"/>
  </mergeCells>
  <pageMargins left="0.9055118110236221" right="0.70866141732283472" top="0.35433070866141736" bottom="0.35433070866141736" header="0.31496062992125984" footer="0.31496062992125984"/>
  <pageSetup orientation="landscape" r:id="rId1"/>
  <headerFooter>
    <oddFooter>Página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7:I64"/>
  <sheetViews>
    <sheetView showGridLines="0" topLeftCell="A52" workbookViewId="0">
      <selection activeCell="C69" sqref="C69"/>
    </sheetView>
  </sheetViews>
  <sheetFormatPr baseColWidth="10" defaultColWidth="11.44140625" defaultRowHeight="14.4" x14ac:dyDescent="0.3"/>
  <cols>
    <col min="1" max="1" width="6.44140625" style="4" customWidth="1"/>
    <col min="2" max="2" width="17" style="4" customWidth="1"/>
    <col min="3" max="3" width="37.5546875" style="4" customWidth="1"/>
    <col min="4" max="4" width="18.6640625" style="126" customWidth="1"/>
    <col min="5" max="5" width="16.6640625" style="92" customWidth="1"/>
    <col min="6" max="6" width="19.6640625" style="4" customWidth="1"/>
    <col min="7" max="7" width="9" style="4" customWidth="1"/>
    <col min="8" max="8" width="3.88671875" style="4" customWidth="1"/>
    <col min="9" max="16384" width="11.44140625" style="4"/>
  </cols>
  <sheetData>
    <row r="7" spans="2:8" x14ac:dyDescent="0.3">
      <c r="B7" s="1"/>
      <c r="C7" s="1"/>
      <c r="D7" s="121"/>
      <c r="E7" s="90"/>
    </row>
    <row r="8" spans="2:8" x14ac:dyDescent="0.3">
      <c r="B8" s="1"/>
      <c r="C8" s="1"/>
      <c r="D8" s="121"/>
      <c r="E8" s="90"/>
    </row>
    <row r="9" spans="2:8" ht="16.8" x14ac:dyDescent="0.3">
      <c r="B9" s="177" t="s">
        <v>89</v>
      </c>
      <c r="C9" s="177"/>
      <c r="D9" s="177"/>
      <c r="E9" s="177"/>
      <c r="F9" s="177"/>
      <c r="G9" s="72"/>
      <c r="H9" s="72"/>
    </row>
    <row r="10" spans="2:8" ht="7.5" customHeight="1" x14ac:dyDescent="0.3">
      <c r="B10" s="165"/>
      <c r="C10" s="165"/>
      <c r="D10" s="165"/>
      <c r="E10" s="165"/>
      <c r="F10" s="165"/>
    </row>
    <row r="11" spans="2:8" ht="15.75" customHeight="1" x14ac:dyDescent="0.3">
      <c r="B11" s="157" t="s">
        <v>10</v>
      </c>
      <c r="C11" s="157"/>
      <c r="D11" s="157"/>
      <c r="E11" s="157"/>
      <c r="F11" s="157"/>
    </row>
    <row r="12" spans="2:8" x14ac:dyDescent="0.3">
      <c r="B12" s="155" t="s">
        <v>63</v>
      </c>
      <c r="C12" s="155"/>
      <c r="D12" s="155"/>
      <c r="E12" s="155"/>
      <c r="F12" s="155"/>
    </row>
    <row r="13" spans="2:8" x14ac:dyDescent="0.3">
      <c r="B13" s="158" t="s">
        <v>67</v>
      </c>
      <c r="C13" s="158"/>
      <c r="D13" s="158"/>
      <c r="E13" s="158"/>
      <c r="F13" s="158"/>
    </row>
    <row r="14" spans="2:8" x14ac:dyDescent="0.3">
      <c r="B14" s="158" t="s">
        <v>223</v>
      </c>
      <c r="C14" s="158"/>
      <c r="D14" s="158"/>
      <c r="E14" s="158"/>
      <c r="F14" s="158"/>
    </row>
    <row r="15" spans="2:8" ht="6.75" customHeight="1" x14ac:dyDescent="0.3">
      <c r="B15" s="78"/>
      <c r="C15" s="78"/>
      <c r="D15" s="122"/>
      <c r="E15" s="78"/>
      <c r="F15" s="78"/>
    </row>
    <row r="16" spans="2:8" ht="37.5" customHeight="1" x14ac:dyDescent="0.3">
      <c r="B16" s="176" t="s">
        <v>68</v>
      </c>
      <c r="C16" s="176"/>
      <c r="D16" s="176"/>
      <c r="E16" s="176"/>
      <c r="F16" s="117" t="s">
        <v>66</v>
      </c>
    </row>
    <row r="17" spans="2:7" ht="22.5" customHeight="1" x14ac:dyDescent="0.3">
      <c r="B17" s="79" t="s">
        <v>14</v>
      </c>
      <c r="C17" s="118" t="s">
        <v>15</v>
      </c>
      <c r="D17" s="123" t="s">
        <v>4</v>
      </c>
      <c r="E17" s="86" t="s">
        <v>69</v>
      </c>
      <c r="F17" s="86" t="s">
        <v>70</v>
      </c>
    </row>
    <row r="18" spans="2:7" ht="15" customHeight="1" x14ac:dyDescent="0.3">
      <c r="B18" s="115" t="s">
        <v>154</v>
      </c>
      <c r="C18" s="115" t="s">
        <v>155</v>
      </c>
      <c r="D18" s="124">
        <v>8514919.7599999998</v>
      </c>
      <c r="E18" s="119">
        <f>(D18*E63)/D63</f>
        <v>0.19824726790968045</v>
      </c>
      <c r="F18" s="98"/>
      <c r="G18" s="96"/>
    </row>
    <row r="19" spans="2:7" ht="15" customHeight="1" x14ac:dyDescent="0.3">
      <c r="B19" s="115" t="s">
        <v>156</v>
      </c>
      <c r="C19" s="115" t="s">
        <v>157</v>
      </c>
      <c r="D19" s="124">
        <v>7161585.7800000003</v>
      </c>
      <c r="E19" s="119">
        <f>(D19*E63)/D63</f>
        <v>0.16673848430790356</v>
      </c>
      <c r="F19" s="98"/>
      <c r="G19" s="96"/>
    </row>
    <row r="20" spans="2:7" ht="15" customHeight="1" x14ac:dyDescent="0.3">
      <c r="B20" s="115" t="s">
        <v>158</v>
      </c>
      <c r="C20" s="115" t="s">
        <v>159</v>
      </c>
      <c r="D20" s="124">
        <v>64572</v>
      </c>
      <c r="E20" s="119">
        <f>(D20*E63)/D63</f>
        <v>1.5033873417808798E-3</v>
      </c>
      <c r="F20" s="98"/>
      <c r="G20" s="96"/>
    </row>
    <row r="21" spans="2:7" x14ac:dyDescent="0.3">
      <c r="B21" s="115" t="s">
        <v>160</v>
      </c>
      <c r="C21" s="115" t="s">
        <v>161</v>
      </c>
      <c r="D21" s="124">
        <v>222193.86</v>
      </c>
      <c r="E21" s="119">
        <f>(D21*E63)/D63</f>
        <v>5.1731932810728009E-3</v>
      </c>
      <c r="F21" s="98"/>
      <c r="G21" s="96"/>
    </row>
    <row r="22" spans="2:7" x14ac:dyDescent="0.3">
      <c r="B22" s="115" t="s">
        <v>162</v>
      </c>
      <c r="C22" s="115" t="s">
        <v>163</v>
      </c>
      <c r="D22" s="124">
        <v>3351673.05</v>
      </c>
      <c r="E22" s="119">
        <f>(D22*E63)/D63</f>
        <v>7.8034795842750929E-2</v>
      </c>
      <c r="F22" s="98"/>
      <c r="G22" s="96"/>
    </row>
    <row r="23" spans="2:7" ht="22.8" x14ac:dyDescent="0.3">
      <c r="B23" s="115" t="s">
        <v>164</v>
      </c>
      <c r="C23" s="115" t="s">
        <v>165</v>
      </c>
      <c r="D23" s="124">
        <v>20090</v>
      </c>
      <c r="E23" s="119">
        <f>(D23*E63)/D63</f>
        <v>4.6774223651703328E-4</v>
      </c>
      <c r="F23" s="98"/>
      <c r="G23" s="96"/>
    </row>
    <row r="24" spans="2:7" ht="19.5" customHeight="1" x14ac:dyDescent="0.3">
      <c r="B24" s="115" t="s">
        <v>166</v>
      </c>
      <c r="C24" s="115" t="s">
        <v>167</v>
      </c>
      <c r="D24" s="124">
        <v>1776301.26</v>
      </c>
      <c r="E24" s="119">
        <f>(D24*E63)/D63</f>
        <v>4.1356452169259546E-2</v>
      </c>
      <c r="F24" s="98"/>
      <c r="G24" s="96"/>
    </row>
    <row r="25" spans="2:7" ht="22.5" customHeight="1" x14ac:dyDescent="0.3">
      <c r="B25" s="115" t="s">
        <v>168</v>
      </c>
      <c r="C25" s="115" t="s">
        <v>169</v>
      </c>
      <c r="D25" s="124">
        <v>506626.22</v>
      </c>
      <c r="E25" s="119">
        <f>(D25*E63)/D63</f>
        <v>1.1795444560526159E-2</v>
      </c>
      <c r="F25" s="98"/>
      <c r="G25" s="96"/>
    </row>
    <row r="26" spans="2:7" ht="22.5" customHeight="1" x14ac:dyDescent="0.3">
      <c r="B26" s="115" t="s">
        <v>225</v>
      </c>
      <c r="C26" s="115" t="s">
        <v>226</v>
      </c>
      <c r="D26" s="124">
        <v>268992.08</v>
      </c>
      <c r="E26" s="119">
        <f>(D26*E63)/D63</f>
        <v>6.2627654108794797E-3</v>
      </c>
      <c r="F26" s="98"/>
      <c r="G26" s="96"/>
    </row>
    <row r="27" spans="2:7" ht="22.8" x14ac:dyDescent="0.3">
      <c r="B27" s="115" t="s">
        <v>170</v>
      </c>
      <c r="C27" s="115" t="s">
        <v>171</v>
      </c>
      <c r="D27" s="124">
        <v>1208147.8899999999</v>
      </c>
      <c r="E27" s="119">
        <f>(D27*E63)/D63</f>
        <v>2.8128511503829501E-2</v>
      </c>
      <c r="F27" s="98"/>
      <c r="G27" s="96"/>
    </row>
    <row r="28" spans="2:7" ht="22.8" x14ac:dyDescent="0.3">
      <c r="B28" s="115" t="s">
        <v>172</v>
      </c>
      <c r="C28" s="115" t="s">
        <v>173</v>
      </c>
      <c r="D28" s="124">
        <v>712082.88</v>
      </c>
      <c r="E28" s="119">
        <f>(D28*E63)/D63</f>
        <v>1.6578956638959197E-2</v>
      </c>
      <c r="F28" s="98"/>
      <c r="G28" s="96"/>
    </row>
    <row r="29" spans="2:7" ht="22.8" x14ac:dyDescent="0.3">
      <c r="B29" s="115" t="s">
        <v>174</v>
      </c>
      <c r="C29" s="115" t="s">
        <v>175</v>
      </c>
      <c r="D29" s="124">
        <v>224687</v>
      </c>
      <c r="E29" s="119">
        <f>(D29*E63)/D63</f>
        <v>5.2312394174366681E-3</v>
      </c>
      <c r="F29" s="98"/>
      <c r="G29" s="96"/>
    </row>
    <row r="30" spans="2:7" x14ac:dyDescent="0.3">
      <c r="B30" s="115" t="s">
        <v>227</v>
      </c>
      <c r="C30" s="115" t="s">
        <v>228</v>
      </c>
      <c r="D30" s="124">
        <v>163148.53</v>
      </c>
      <c r="E30" s="119">
        <f>(D30*E63)/D63</f>
        <v>3.7984797564293827E-3</v>
      </c>
      <c r="F30" s="98"/>
      <c r="G30" s="96"/>
    </row>
    <row r="31" spans="2:7" x14ac:dyDescent="0.3">
      <c r="B31" s="115" t="s">
        <v>176</v>
      </c>
      <c r="C31" s="115" t="s">
        <v>177</v>
      </c>
      <c r="D31" s="124">
        <v>77706.84</v>
      </c>
      <c r="E31" s="119">
        <f>(D31*E63)/D63</f>
        <v>1.8091971694510335E-3</v>
      </c>
      <c r="F31" s="98"/>
      <c r="G31" s="96"/>
    </row>
    <row r="32" spans="2:7" ht="22.8" x14ac:dyDescent="0.3">
      <c r="B32" s="115" t="s">
        <v>178</v>
      </c>
      <c r="C32" s="115" t="s">
        <v>179</v>
      </c>
      <c r="D32" s="124">
        <v>3501.04</v>
      </c>
      <c r="E32" s="119">
        <f>(D32*E63)/D63</f>
        <v>8.1512408150104238E-5</v>
      </c>
      <c r="F32" s="98"/>
      <c r="G32" s="96"/>
    </row>
    <row r="33" spans="2:7" x14ac:dyDescent="0.3">
      <c r="B33" s="115" t="s">
        <v>180</v>
      </c>
      <c r="C33" s="115" t="s">
        <v>181</v>
      </c>
      <c r="D33" s="124">
        <v>25316.959999999999</v>
      </c>
      <c r="E33" s="119">
        <f>(D33*E63)/D63</f>
        <v>5.8943810314645445E-4</v>
      </c>
      <c r="F33" s="98"/>
      <c r="G33" s="96"/>
    </row>
    <row r="34" spans="2:7" x14ac:dyDescent="0.3">
      <c r="B34" s="115" t="s">
        <v>182</v>
      </c>
      <c r="C34" s="115" t="s">
        <v>183</v>
      </c>
      <c r="D34" s="124">
        <v>18003.72</v>
      </c>
      <c r="E34" s="119">
        <f>(D34*E63)/D63</f>
        <v>4.1916875353043519E-4</v>
      </c>
      <c r="F34" s="98"/>
      <c r="G34" s="96"/>
    </row>
    <row r="35" spans="2:7" ht="22.8" x14ac:dyDescent="0.3">
      <c r="B35" s="115" t="s">
        <v>184</v>
      </c>
      <c r="C35" s="115" t="s">
        <v>185</v>
      </c>
      <c r="D35" s="124">
        <v>60828.39</v>
      </c>
      <c r="E35" s="119">
        <f>(D35*E63)/D63</f>
        <v>1.4162273361040488E-3</v>
      </c>
      <c r="F35" s="98"/>
      <c r="G35" s="96"/>
    </row>
    <row r="36" spans="2:7" x14ac:dyDescent="0.3">
      <c r="B36" s="115" t="s">
        <v>229</v>
      </c>
      <c r="C36" s="115" t="s">
        <v>230</v>
      </c>
      <c r="D36" s="124">
        <v>93195.12</v>
      </c>
      <c r="E36" s="119">
        <f>(D36*E63)/D63</f>
        <v>2.169800590406834E-3</v>
      </c>
      <c r="F36" s="98"/>
      <c r="G36" s="96"/>
    </row>
    <row r="37" spans="2:7" x14ac:dyDescent="0.3">
      <c r="B37" s="115" t="s">
        <v>231</v>
      </c>
      <c r="C37" s="115" t="s">
        <v>232</v>
      </c>
      <c r="D37" s="124">
        <v>2630.02</v>
      </c>
      <c r="E37" s="119">
        <f>(D37*E63)/D63</f>
        <v>6.1233023239647973E-5</v>
      </c>
      <c r="F37" s="98"/>
      <c r="G37" s="96"/>
    </row>
    <row r="38" spans="2:7" ht="22.8" x14ac:dyDescent="0.3">
      <c r="B38" s="115" t="s">
        <v>186</v>
      </c>
      <c r="C38" s="115" t="s">
        <v>233</v>
      </c>
      <c r="D38" s="124">
        <v>777258.88</v>
      </c>
      <c r="E38" s="119">
        <f>(D38*E63)/D63</f>
        <v>1.8096406514879263E-2</v>
      </c>
      <c r="F38" s="98"/>
      <c r="G38" s="96"/>
    </row>
    <row r="39" spans="2:7" ht="22.8" x14ac:dyDescent="0.3">
      <c r="B39" s="115" t="s">
        <v>234</v>
      </c>
      <c r="C39" s="115" t="s">
        <v>235</v>
      </c>
      <c r="D39" s="124">
        <v>3560506.45</v>
      </c>
      <c r="E39" s="119">
        <f>(D39*E63)/D63</f>
        <v>8.2896926334311727E-2</v>
      </c>
      <c r="F39" s="98"/>
      <c r="G39" s="96"/>
    </row>
    <row r="40" spans="2:7" ht="22.8" x14ac:dyDescent="0.3">
      <c r="B40" s="115" t="s">
        <v>187</v>
      </c>
      <c r="C40" s="115" t="s">
        <v>188</v>
      </c>
      <c r="D40" s="124">
        <v>1712.24</v>
      </c>
      <c r="E40" s="119">
        <f>(D40*E63)/D63</f>
        <v>3.9864956050469142E-5</v>
      </c>
      <c r="F40" s="98"/>
      <c r="G40" s="96"/>
    </row>
    <row r="41" spans="2:7" x14ac:dyDescent="0.3">
      <c r="B41" s="115" t="s">
        <v>190</v>
      </c>
      <c r="C41" s="115" t="s">
        <v>189</v>
      </c>
      <c r="D41" s="124">
        <v>1105710.8799999999</v>
      </c>
      <c r="E41" s="119">
        <f>(D41*E63)/D63</f>
        <v>2.5743538076277599E-2</v>
      </c>
      <c r="F41" s="98"/>
      <c r="G41" s="96"/>
    </row>
    <row r="42" spans="2:7" ht="22.8" x14ac:dyDescent="0.3">
      <c r="B42" s="115" t="s">
        <v>191</v>
      </c>
      <c r="C42" s="115" t="s">
        <v>192</v>
      </c>
      <c r="D42" s="124">
        <v>112172.26</v>
      </c>
      <c r="E42" s="119">
        <f>(D42*E63)/D63</f>
        <v>2.6116328405958265E-3</v>
      </c>
      <c r="F42" s="98"/>
      <c r="G42" s="96"/>
    </row>
    <row r="43" spans="2:7" ht="22.8" x14ac:dyDescent="0.3">
      <c r="B43" s="115" t="s">
        <v>244</v>
      </c>
      <c r="C43" s="115" t="s">
        <v>245</v>
      </c>
      <c r="D43" s="124">
        <v>903.81</v>
      </c>
      <c r="E43" s="119">
        <f>(D43*E63)/D63</f>
        <v>2.1042812881356885E-5</v>
      </c>
      <c r="F43" s="98"/>
      <c r="G43" s="96"/>
    </row>
    <row r="44" spans="2:7" x14ac:dyDescent="0.3">
      <c r="B44" s="115" t="s">
        <v>193</v>
      </c>
      <c r="C44" s="115" t="s">
        <v>194</v>
      </c>
      <c r="D44" s="124">
        <v>7509899.1699999999</v>
      </c>
      <c r="E44" s="119">
        <f>(D44*E63)/D63</f>
        <v>0.1748480355297766</v>
      </c>
      <c r="F44" s="98"/>
      <c r="G44" s="96"/>
    </row>
    <row r="45" spans="2:7" x14ac:dyDescent="0.3">
      <c r="B45" s="115" t="s">
        <v>236</v>
      </c>
      <c r="C45" s="115" t="s">
        <v>237</v>
      </c>
      <c r="D45" s="124">
        <v>258.95999999999998</v>
      </c>
      <c r="E45" s="119"/>
      <c r="F45" s="98"/>
      <c r="G45" s="96"/>
    </row>
    <row r="46" spans="2:7" x14ac:dyDescent="0.3">
      <c r="B46" s="115" t="s">
        <v>195</v>
      </c>
      <c r="C46" s="115" t="s">
        <v>196</v>
      </c>
      <c r="D46" s="124">
        <v>82780.31</v>
      </c>
      <c r="E46" s="119">
        <f>(D46*E63)/D63</f>
        <v>1.9273194295158455E-3</v>
      </c>
      <c r="F46" s="98"/>
      <c r="G46" s="96"/>
    </row>
    <row r="47" spans="2:7" x14ac:dyDescent="0.3">
      <c r="B47" s="115" t="s">
        <v>197</v>
      </c>
      <c r="C47" s="115" t="s">
        <v>198</v>
      </c>
      <c r="D47" s="124">
        <v>73813.119999999995</v>
      </c>
      <c r="E47" s="119">
        <f>(D47*E63)/D63</f>
        <v>1.7185422515231536E-3</v>
      </c>
      <c r="F47" s="98"/>
      <c r="G47" s="96"/>
    </row>
    <row r="48" spans="2:7" x14ac:dyDescent="0.3">
      <c r="B48" s="115" t="s">
        <v>199</v>
      </c>
      <c r="C48" s="115" t="s">
        <v>200</v>
      </c>
      <c r="D48" s="124">
        <v>23041.1</v>
      </c>
      <c r="E48" s="119">
        <f>(D48*E63)/D63</f>
        <v>5.364507538980893E-4</v>
      </c>
      <c r="F48" s="98"/>
      <c r="G48" s="96"/>
    </row>
    <row r="49" spans="2:9" ht="34.200000000000003" x14ac:dyDescent="0.3">
      <c r="B49" s="115" t="s">
        <v>201</v>
      </c>
      <c r="C49" s="115" t="s">
        <v>202</v>
      </c>
      <c r="D49" s="124">
        <v>11984.52</v>
      </c>
      <c r="E49" s="119">
        <f>(D49*E63)/D63</f>
        <v>2.7902768483738753E-4</v>
      </c>
      <c r="F49" s="98"/>
      <c r="G49" s="96"/>
    </row>
    <row r="50" spans="2:9" ht="34.200000000000003" x14ac:dyDescent="0.3">
      <c r="B50" s="115" t="s">
        <v>238</v>
      </c>
      <c r="C50" s="115" t="s">
        <v>239</v>
      </c>
      <c r="D50" s="124">
        <v>16344.74</v>
      </c>
      <c r="E50" s="119">
        <f>(D50*E63)/D63</f>
        <v>3.805438149770739E-4</v>
      </c>
      <c r="F50" s="98"/>
      <c r="G50" s="96"/>
    </row>
    <row r="51" spans="2:9" ht="22.8" x14ac:dyDescent="0.3">
      <c r="B51" s="115" t="s">
        <v>203</v>
      </c>
      <c r="C51" s="115" t="s">
        <v>204</v>
      </c>
      <c r="D51" s="124">
        <v>477013.63</v>
      </c>
      <c r="E51" s="119">
        <f>(D51*E63)/D63</f>
        <v>1.1105994133663942E-2</v>
      </c>
      <c r="F51" s="98"/>
      <c r="G51" s="96"/>
    </row>
    <row r="52" spans="2:9" ht="22.8" x14ac:dyDescent="0.3">
      <c r="B52" s="115" t="s">
        <v>205</v>
      </c>
      <c r="C52" s="115" t="s">
        <v>206</v>
      </c>
      <c r="D52" s="124">
        <v>223460.63</v>
      </c>
      <c r="E52" s="119">
        <f>(D52*E63)/D63</f>
        <v>5.2026866525487934E-3</v>
      </c>
      <c r="F52" s="98"/>
      <c r="G52" s="96"/>
    </row>
    <row r="53" spans="2:9" x14ac:dyDescent="0.3">
      <c r="B53" s="115" t="s">
        <v>207</v>
      </c>
      <c r="C53" s="115" t="s">
        <v>208</v>
      </c>
      <c r="D53" s="124">
        <v>116000</v>
      </c>
      <c r="E53" s="119">
        <f>(D53*E63)/D63</f>
        <v>2.7007515896453889E-3</v>
      </c>
      <c r="F53" s="98"/>
      <c r="G53" s="96"/>
    </row>
    <row r="54" spans="2:9" ht="45.6" x14ac:dyDescent="0.3">
      <c r="B54" s="115" t="s">
        <v>209</v>
      </c>
      <c r="C54" s="115" t="s">
        <v>210</v>
      </c>
      <c r="D54" s="124">
        <v>17874.38</v>
      </c>
      <c r="E54" s="119">
        <f>(D54*E63)/D63</f>
        <v>4.1615741550798057E-4</v>
      </c>
      <c r="F54" s="98"/>
      <c r="G54" s="96"/>
    </row>
    <row r="55" spans="2:9" x14ac:dyDescent="0.3">
      <c r="B55" s="115" t="s">
        <v>211</v>
      </c>
      <c r="C55" s="115" t="s">
        <v>212</v>
      </c>
      <c r="D55" s="124">
        <v>5828.22</v>
      </c>
      <c r="E55" s="119">
        <f>(D55*E63)/D63</f>
        <v>1.3569460715347456E-4</v>
      </c>
      <c r="F55" s="98"/>
      <c r="G55" s="96"/>
    </row>
    <row r="56" spans="2:9" x14ac:dyDescent="0.3">
      <c r="B56" s="115" t="s">
        <v>213</v>
      </c>
      <c r="C56" s="115" t="s">
        <v>214</v>
      </c>
      <c r="D56" s="124">
        <v>10165.9</v>
      </c>
      <c r="E56" s="119">
        <f>(D56*E63)/D63</f>
        <v>2.3668595332048325E-4</v>
      </c>
      <c r="F56" s="98"/>
      <c r="G56" s="96"/>
    </row>
    <row r="57" spans="2:9" ht="22.8" x14ac:dyDescent="0.3">
      <c r="B57" s="115" t="s">
        <v>240</v>
      </c>
      <c r="C57" s="115" t="s">
        <v>241</v>
      </c>
      <c r="D57" s="124">
        <v>92666</v>
      </c>
      <c r="E57" s="119">
        <f>(D57*E63)/D63</f>
        <v>2.1574814379834448E-3</v>
      </c>
      <c r="F57" s="98"/>
      <c r="G57" s="96"/>
    </row>
    <row r="58" spans="2:9" ht="22.8" x14ac:dyDescent="0.3">
      <c r="B58" s="115" t="s">
        <v>216</v>
      </c>
      <c r="C58" s="115" t="s">
        <v>217</v>
      </c>
      <c r="D58" s="124">
        <v>975376</v>
      </c>
      <c r="E58" s="119">
        <f>(D58*E63)/D63</f>
        <v>2.2709036918120352E-2</v>
      </c>
      <c r="F58" s="98"/>
      <c r="G58" s="96"/>
    </row>
    <row r="59" spans="2:9" ht="22.8" x14ac:dyDescent="0.3">
      <c r="B59" s="115" t="s">
        <v>218</v>
      </c>
      <c r="C59" s="115" t="s">
        <v>219</v>
      </c>
      <c r="D59" s="124">
        <v>634259</v>
      </c>
      <c r="E59" s="119">
        <f>(D59*E63)/D63</f>
        <v>1.4767034504283575E-2</v>
      </c>
      <c r="F59" s="98"/>
      <c r="G59" s="96"/>
    </row>
    <row r="60" spans="2:9" x14ac:dyDescent="0.3">
      <c r="B60" s="115" t="s">
        <v>220</v>
      </c>
      <c r="C60" s="115" t="s">
        <v>215</v>
      </c>
      <c r="D60" s="124">
        <v>767829.04</v>
      </c>
      <c r="E60" s="119">
        <f>(D60*E63)/D63</f>
        <v>1.7876857761688732E-2</v>
      </c>
      <c r="F60" s="98"/>
      <c r="G60" s="96"/>
    </row>
    <row r="61" spans="2:9" ht="22.8" x14ac:dyDescent="0.3">
      <c r="B61" s="115" t="s">
        <v>242</v>
      </c>
      <c r="C61" s="115" t="s">
        <v>243</v>
      </c>
      <c r="D61" s="124">
        <v>1877945.2</v>
      </c>
      <c r="E61" s="119">
        <f>(D61*E63)/D63</f>
        <v>4.3722961070404548E-2</v>
      </c>
      <c r="F61" s="98"/>
      <c r="G61" s="96"/>
    </row>
    <row r="62" spans="2:9" x14ac:dyDescent="0.3">
      <c r="B62" s="114"/>
      <c r="C62" s="116"/>
      <c r="D62" s="125"/>
      <c r="E62" s="120"/>
      <c r="F62" s="97"/>
    </row>
    <row r="63" spans="2:9" x14ac:dyDescent="0.3">
      <c r="B63" s="133" t="s">
        <v>153</v>
      </c>
      <c r="C63" s="133" t="s">
        <v>252</v>
      </c>
      <c r="D63" s="134">
        <f>SUM(D18:D62)</f>
        <v>42951006.840000011</v>
      </c>
      <c r="E63" s="135">
        <v>1</v>
      </c>
      <c r="F63" s="97"/>
    </row>
    <row r="64" spans="2:9" ht="30" customHeight="1" x14ac:dyDescent="0.3">
      <c r="B64" s="178" t="s">
        <v>222</v>
      </c>
      <c r="C64" s="178"/>
      <c r="D64" s="178"/>
      <c r="E64" s="178"/>
      <c r="F64" s="178"/>
      <c r="I64" s="144"/>
    </row>
  </sheetData>
  <protectedRanges>
    <protectedRange sqref="C62:E62 E63" name="Rango1_1"/>
    <protectedRange sqref="C64:E64" name="Rango1_1_1"/>
  </protectedRanges>
  <mergeCells count="8">
    <mergeCell ref="B16:E16"/>
    <mergeCell ref="B9:F9"/>
    <mergeCell ref="B64:F64"/>
    <mergeCell ref="B14:F14"/>
    <mergeCell ref="B10:F10"/>
    <mergeCell ref="B11:F11"/>
    <mergeCell ref="B12:F12"/>
    <mergeCell ref="B13:F13"/>
  </mergeCells>
  <pageMargins left="1.4960629921259843" right="0.70866141732283472" top="0.74803149606299213" bottom="0.74803149606299213" header="0.31496062992125984" footer="0.31496062992125984"/>
  <pageSetup scale="90" orientation="landscape" r:id="rId1"/>
  <headerFooter>
    <oddFooter>Página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9:H19"/>
  <sheetViews>
    <sheetView showGridLines="0" workbookViewId="0">
      <selection activeCell="D30" sqref="D30"/>
    </sheetView>
  </sheetViews>
  <sheetFormatPr baseColWidth="10" defaultColWidth="11.44140625" defaultRowHeight="14.4" x14ac:dyDescent="0.3"/>
  <cols>
    <col min="1" max="1" width="1.88671875" style="4" customWidth="1"/>
    <col min="2" max="2" width="11.44140625" style="4"/>
    <col min="3" max="3" width="31.6640625" style="4" customWidth="1"/>
    <col min="4" max="4" width="17.109375" style="4" customWidth="1"/>
    <col min="5" max="5" width="16.5546875" style="4" customWidth="1"/>
    <col min="6" max="6" width="15.5546875" style="4" customWidth="1"/>
    <col min="7" max="8" width="11.44140625" style="4"/>
    <col min="9" max="9" width="2" style="4" customWidth="1"/>
    <col min="10" max="16384" width="11.44140625" style="4"/>
  </cols>
  <sheetData>
    <row r="9" spans="2:8" ht="16.8" x14ac:dyDescent="0.3">
      <c r="B9" s="72" t="s">
        <v>253</v>
      </c>
      <c r="C9" s="177" t="s">
        <v>89</v>
      </c>
      <c r="D9" s="177"/>
      <c r="E9" s="177"/>
      <c r="F9" s="177"/>
      <c r="G9" s="177"/>
      <c r="H9" s="72"/>
    </row>
    <row r="10" spans="2:8" x14ac:dyDescent="0.3">
      <c r="B10" s="165"/>
      <c r="C10" s="165"/>
      <c r="D10" s="165"/>
      <c r="E10" s="165"/>
      <c r="F10" s="165"/>
      <c r="G10" s="165"/>
      <c r="H10" s="165"/>
    </row>
    <row r="11" spans="2:8" ht="15.75" customHeight="1" x14ac:dyDescent="0.3">
      <c r="B11" s="157" t="s">
        <v>10</v>
      </c>
      <c r="C11" s="157"/>
      <c r="D11" s="157"/>
      <c r="E11" s="157"/>
      <c r="F11" s="157"/>
      <c r="G11" s="157"/>
      <c r="H11" s="157"/>
    </row>
    <row r="12" spans="2:8" x14ac:dyDescent="0.3">
      <c r="B12" s="155" t="s">
        <v>72</v>
      </c>
      <c r="C12" s="155"/>
      <c r="D12" s="155"/>
      <c r="E12" s="155"/>
      <c r="F12" s="155"/>
      <c r="G12" s="155"/>
      <c r="H12" s="155"/>
    </row>
    <row r="13" spans="2:8" x14ac:dyDescent="0.3">
      <c r="B13" s="158" t="s">
        <v>73</v>
      </c>
      <c r="C13" s="158"/>
      <c r="D13" s="158"/>
      <c r="E13" s="158"/>
      <c r="F13" s="158"/>
      <c r="G13" s="158"/>
      <c r="H13" s="158"/>
    </row>
    <row r="14" spans="2:8" x14ac:dyDescent="0.3">
      <c r="B14" s="159" t="s">
        <v>74</v>
      </c>
      <c r="C14" s="159"/>
      <c r="D14" s="7"/>
      <c r="E14" s="7"/>
      <c r="F14" s="7"/>
      <c r="G14" s="6"/>
      <c r="H14" s="3" t="s">
        <v>71</v>
      </c>
    </row>
    <row r="15" spans="2:8" ht="22.5" customHeight="1" x14ac:dyDescent="0.3">
      <c r="B15" s="9" t="s">
        <v>14</v>
      </c>
      <c r="C15" s="10" t="s">
        <v>15</v>
      </c>
      <c r="D15" s="11" t="s">
        <v>75</v>
      </c>
      <c r="E15" s="11" t="s">
        <v>76</v>
      </c>
      <c r="F15" s="11" t="s">
        <v>77</v>
      </c>
      <c r="G15" s="11" t="s">
        <v>16</v>
      </c>
      <c r="H15" s="11" t="s">
        <v>56</v>
      </c>
    </row>
    <row r="16" spans="2:8" x14ac:dyDescent="0.3">
      <c r="B16" s="14"/>
      <c r="C16" s="15"/>
      <c r="D16" s="26"/>
      <c r="E16" s="39"/>
      <c r="F16" s="39"/>
      <c r="G16" s="14"/>
      <c r="H16" s="14"/>
    </row>
    <row r="17" spans="2:8" x14ac:dyDescent="0.3">
      <c r="B17" s="14"/>
      <c r="C17" s="15"/>
      <c r="D17" s="26"/>
      <c r="E17" s="39"/>
      <c r="F17" s="39"/>
      <c r="G17" s="14"/>
      <c r="H17" s="14"/>
    </row>
    <row r="18" spans="2:8" x14ac:dyDescent="0.3">
      <c r="B18" s="14"/>
      <c r="C18" s="15"/>
      <c r="D18" s="26"/>
      <c r="E18" s="39"/>
      <c r="F18" s="39"/>
      <c r="G18" s="14"/>
      <c r="H18" s="14"/>
    </row>
    <row r="19" spans="2:8" x14ac:dyDescent="0.3">
      <c r="B19" s="14"/>
      <c r="C19" s="40" t="s">
        <v>1</v>
      </c>
      <c r="D19" s="26">
        <f>SUM(D16:D18)</f>
        <v>0</v>
      </c>
      <c r="E19" s="39"/>
      <c r="F19" s="39"/>
      <c r="G19" s="14"/>
      <c r="H19" s="14"/>
    </row>
  </sheetData>
  <protectedRanges>
    <protectedRange sqref="C16:E19" name="Rango1_1"/>
  </protectedRanges>
  <mergeCells count="6">
    <mergeCell ref="C9:G9"/>
    <mergeCell ref="B14:C14"/>
    <mergeCell ref="B10:H10"/>
    <mergeCell ref="B11:H11"/>
    <mergeCell ref="B12:H12"/>
    <mergeCell ref="B13:H13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9:I30"/>
  <sheetViews>
    <sheetView showGridLines="0" workbookViewId="0">
      <selection activeCell="A12" sqref="A12:F12"/>
    </sheetView>
  </sheetViews>
  <sheetFormatPr baseColWidth="10" defaultColWidth="11.44140625" defaultRowHeight="14.4" x14ac:dyDescent="0.3"/>
  <cols>
    <col min="1" max="1" width="11.44140625" style="4"/>
    <col min="2" max="2" width="33.5546875" style="4" customWidth="1"/>
    <col min="3" max="3" width="18" style="4" customWidth="1"/>
    <col min="4" max="4" width="17.33203125" style="4" customWidth="1"/>
    <col min="5" max="5" width="15.5546875" style="4" customWidth="1"/>
    <col min="6" max="6" width="15.44140625" style="4" customWidth="1"/>
    <col min="7" max="16384" width="11.44140625" style="4"/>
  </cols>
  <sheetData>
    <row r="9" spans="1:6" x14ac:dyDescent="0.3">
      <c r="A9" s="155" t="s">
        <v>89</v>
      </c>
      <c r="B9" s="155"/>
      <c r="C9" s="155"/>
      <c r="D9" s="155"/>
      <c r="E9" s="155"/>
      <c r="F9" s="155"/>
    </row>
    <row r="10" spans="1:6" ht="12" customHeight="1" x14ac:dyDescent="0.3">
      <c r="A10" s="1"/>
      <c r="B10" s="1"/>
      <c r="C10" s="1"/>
      <c r="D10" s="1"/>
      <c r="E10" s="2"/>
    </row>
    <row r="11" spans="1:6" ht="15.75" customHeight="1" x14ac:dyDescent="0.3">
      <c r="A11" s="157" t="s">
        <v>10</v>
      </c>
      <c r="B11" s="157"/>
      <c r="C11" s="157"/>
      <c r="D11" s="157"/>
      <c r="E11" s="157"/>
      <c r="F11" s="157"/>
    </row>
    <row r="12" spans="1:6" x14ac:dyDescent="0.3">
      <c r="A12" s="155" t="s">
        <v>72</v>
      </c>
      <c r="B12" s="155"/>
      <c r="C12" s="155"/>
      <c r="D12" s="155"/>
      <c r="E12" s="155"/>
      <c r="F12" s="155"/>
    </row>
    <row r="13" spans="1:6" x14ac:dyDescent="0.3">
      <c r="A13" s="158" t="s">
        <v>73</v>
      </c>
      <c r="B13" s="158"/>
      <c r="C13" s="158"/>
      <c r="D13" s="158"/>
      <c r="E13" s="158"/>
      <c r="F13" s="158"/>
    </row>
    <row r="14" spans="1:6" x14ac:dyDescent="0.3">
      <c r="A14" s="78"/>
      <c r="B14" s="78"/>
      <c r="C14" s="78" t="s">
        <v>223</v>
      </c>
      <c r="D14" s="78"/>
      <c r="E14" s="78"/>
      <c r="F14" s="78"/>
    </row>
    <row r="15" spans="1:6" x14ac:dyDescent="0.3">
      <c r="A15" s="78"/>
      <c r="B15" s="78"/>
      <c r="C15" s="78"/>
      <c r="D15" s="78"/>
      <c r="E15" s="78"/>
      <c r="F15" s="78"/>
    </row>
    <row r="16" spans="1:6" x14ac:dyDescent="0.3">
      <c r="A16" s="159" t="s">
        <v>79</v>
      </c>
      <c r="B16" s="159"/>
      <c r="C16" s="7"/>
      <c r="D16" s="7"/>
      <c r="E16" s="7"/>
      <c r="F16" s="3" t="s">
        <v>78</v>
      </c>
    </row>
    <row r="17" spans="1:9" ht="21" customHeight="1" x14ac:dyDescent="0.3">
      <c r="A17" s="79" t="s">
        <v>14</v>
      </c>
      <c r="B17" s="118" t="s">
        <v>15</v>
      </c>
      <c r="C17" s="86" t="s">
        <v>75</v>
      </c>
      <c r="D17" s="86" t="s">
        <v>76</v>
      </c>
      <c r="E17" s="86" t="s">
        <v>77</v>
      </c>
      <c r="F17" s="86" t="s">
        <v>56</v>
      </c>
    </row>
    <row r="18" spans="1:9" x14ac:dyDescent="0.3">
      <c r="A18" s="80">
        <v>3000</v>
      </c>
      <c r="B18" s="15" t="s">
        <v>221</v>
      </c>
      <c r="C18" s="26">
        <v>29491986.300000001</v>
      </c>
      <c r="D18" s="39">
        <v>28484449.300000001</v>
      </c>
      <c r="E18" s="39"/>
      <c r="F18" s="68" t="s">
        <v>100</v>
      </c>
    </row>
    <row r="19" spans="1:9" x14ac:dyDescent="0.3">
      <c r="A19" s="14"/>
      <c r="B19" s="15"/>
      <c r="C19" s="26"/>
      <c r="D19" s="39"/>
      <c r="E19" s="39"/>
      <c r="F19" s="14"/>
    </row>
    <row r="20" spans="1:9" x14ac:dyDescent="0.3">
      <c r="A20" s="14"/>
      <c r="B20" s="15"/>
      <c r="C20" s="26"/>
      <c r="D20" s="39"/>
      <c r="E20" s="39"/>
      <c r="F20" s="14"/>
    </row>
    <row r="21" spans="1:9" x14ac:dyDescent="0.3">
      <c r="A21" s="14"/>
      <c r="B21" s="93" t="s">
        <v>1</v>
      </c>
      <c r="C21" s="50">
        <f>SUM(C18:C20)</f>
        <v>29491986.300000001</v>
      </c>
      <c r="D21" s="50">
        <f>SUM(D18:D20)</f>
        <v>28484449.300000001</v>
      </c>
      <c r="E21" s="39"/>
      <c r="F21" s="14"/>
    </row>
    <row r="22" spans="1:9" ht="30.75" customHeight="1" x14ac:dyDescent="0.3">
      <c r="A22" s="179" t="s">
        <v>222</v>
      </c>
      <c r="B22" s="179"/>
      <c r="C22" s="179"/>
      <c r="D22" s="179"/>
      <c r="E22" s="179"/>
      <c r="F22" s="179"/>
      <c r="G22" s="136"/>
      <c r="H22" s="136"/>
      <c r="I22" s="136"/>
    </row>
    <row r="23" spans="1:9" x14ac:dyDescent="0.3">
      <c r="A23" s="21"/>
      <c r="B23" s="65"/>
      <c r="C23" s="66"/>
      <c r="D23" s="67"/>
      <c r="E23" s="67"/>
      <c r="F23" s="1"/>
    </row>
    <row r="24" spans="1:9" x14ac:dyDescent="0.3">
      <c r="A24" s="21"/>
      <c r="B24" s="65"/>
      <c r="C24" s="66"/>
      <c r="D24" s="67"/>
      <c r="E24" s="67"/>
      <c r="F24" s="1"/>
    </row>
    <row r="25" spans="1:9" x14ac:dyDescent="0.3">
      <c r="A25" s="21"/>
      <c r="B25" s="65"/>
      <c r="C25" s="66"/>
      <c r="D25" s="67"/>
      <c r="E25" s="67"/>
      <c r="F25" s="1"/>
    </row>
    <row r="26" spans="1:9" x14ac:dyDescent="0.3">
      <c r="A26" s="21"/>
      <c r="B26" s="65"/>
      <c r="C26" s="66"/>
      <c r="D26" s="67"/>
      <c r="E26" s="67"/>
      <c r="F26" s="1"/>
    </row>
    <row r="27" spans="1:9" x14ac:dyDescent="0.3">
      <c r="A27" s="31"/>
      <c r="B27" s="180"/>
      <c r="C27" s="180"/>
      <c r="D27" s="181"/>
      <c r="E27" s="181"/>
      <c r="F27" s="31"/>
    </row>
    <row r="28" spans="1:9" x14ac:dyDescent="0.3">
      <c r="A28" s="64"/>
      <c r="B28" s="64"/>
      <c r="C28" s="64"/>
      <c r="D28" s="64"/>
      <c r="E28" s="64"/>
      <c r="F28" s="64"/>
    </row>
    <row r="29" spans="1:9" x14ac:dyDescent="0.3">
      <c r="A29" s="64"/>
      <c r="B29" s="64"/>
      <c r="C29" s="64"/>
      <c r="D29" s="64"/>
      <c r="E29" s="64"/>
      <c r="F29" s="64"/>
    </row>
    <row r="30" spans="1:9" x14ac:dyDescent="0.3">
      <c r="A30" s="64"/>
      <c r="B30" s="64"/>
      <c r="C30" s="64"/>
      <c r="D30" s="64"/>
      <c r="E30" s="64"/>
      <c r="F30" s="64"/>
    </row>
  </sheetData>
  <protectedRanges>
    <protectedRange sqref="B18:D26" name="Rango1_1"/>
  </protectedRanges>
  <mergeCells count="7">
    <mergeCell ref="A9:F9"/>
    <mergeCell ref="A22:F22"/>
    <mergeCell ref="B27:E27"/>
    <mergeCell ref="A11:F11"/>
    <mergeCell ref="A12:F12"/>
    <mergeCell ref="A13:F13"/>
    <mergeCell ref="A16:B16"/>
  </mergeCells>
  <dataValidations count="1">
    <dataValidation allowBlank="1" showInputMessage="1" showErrorMessage="1" sqref="A17:F17"/>
  </dataValidations>
  <pageMargins left="1.1811023622047245" right="0.70866141732283472" top="0.74803149606299213" bottom="0.74803149606299213" header="0.31496062992125984" footer="0.31496062992125984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8:G28"/>
  <sheetViews>
    <sheetView showGridLines="0" tabSelected="1" topLeftCell="A19" workbookViewId="0">
      <selection activeCell="E39" sqref="E39"/>
    </sheetView>
  </sheetViews>
  <sheetFormatPr baseColWidth="10" defaultColWidth="11.44140625" defaultRowHeight="14.4" x14ac:dyDescent="0.3"/>
  <cols>
    <col min="1" max="1" width="5" style="4" customWidth="1"/>
    <col min="2" max="2" width="14.44140625" style="4" customWidth="1"/>
    <col min="3" max="3" width="41.33203125" style="4" customWidth="1"/>
    <col min="4" max="4" width="19" style="4" customWidth="1"/>
    <col min="5" max="5" width="18.88671875" style="4" customWidth="1"/>
    <col min="6" max="16384" width="11.44140625" style="4"/>
  </cols>
  <sheetData>
    <row r="8" spans="2:7" x14ac:dyDescent="0.3">
      <c r="B8" s="155" t="s">
        <v>89</v>
      </c>
      <c r="C8" s="155"/>
      <c r="D8" s="155"/>
      <c r="E8" s="155"/>
      <c r="F8" s="72"/>
      <c r="G8" s="72"/>
    </row>
    <row r="9" spans="2:7" ht="6" customHeight="1" x14ac:dyDescent="0.3">
      <c r="B9" s="77"/>
      <c r="C9" s="77"/>
      <c r="D9" s="77"/>
      <c r="E9" s="77"/>
      <c r="F9" s="72"/>
      <c r="G9" s="72"/>
    </row>
    <row r="10" spans="2:7" ht="15.75" customHeight="1" x14ac:dyDescent="0.3">
      <c r="B10" s="157" t="s">
        <v>10</v>
      </c>
      <c r="C10" s="157"/>
      <c r="D10" s="157"/>
      <c r="E10" s="157"/>
    </row>
    <row r="11" spans="2:7" x14ac:dyDescent="0.3">
      <c r="B11" s="155" t="s">
        <v>81</v>
      </c>
      <c r="C11" s="155"/>
      <c r="D11" s="155"/>
      <c r="E11" s="155"/>
    </row>
    <row r="12" spans="2:7" x14ac:dyDescent="0.3">
      <c r="B12" s="158" t="s">
        <v>5</v>
      </c>
      <c r="C12" s="158"/>
      <c r="D12" s="158"/>
      <c r="E12" s="158"/>
    </row>
    <row r="13" spans="2:7" x14ac:dyDescent="0.3">
      <c r="B13" s="158" t="s">
        <v>223</v>
      </c>
      <c r="C13" s="158"/>
      <c r="D13" s="158"/>
      <c r="E13" s="158"/>
    </row>
    <row r="14" spans="2:7" x14ac:dyDescent="0.3">
      <c r="B14" s="159" t="s">
        <v>82</v>
      </c>
      <c r="C14" s="159"/>
      <c r="D14" s="7"/>
      <c r="E14" s="3" t="s">
        <v>80</v>
      </c>
    </row>
    <row r="15" spans="2:7" ht="22.5" customHeight="1" x14ac:dyDescent="0.3">
      <c r="B15" s="79" t="s">
        <v>14</v>
      </c>
      <c r="C15" s="118" t="s">
        <v>0</v>
      </c>
      <c r="D15" s="139">
        <v>2016</v>
      </c>
      <c r="E15" s="139">
        <v>2015</v>
      </c>
    </row>
    <row r="16" spans="2:7" x14ac:dyDescent="0.3">
      <c r="B16" s="182" t="s">
        <v>83</v>
      </c>
      <c r="C16" s="183"/>
      <c r="D16" s="138"/>
      <c r="E16" s="138"/>
    </row>
    <row r="17" spans="2:7" x14ac:dyDescent="0.3">
      <c r="B17" s="69">
        <v>1112</v>
      </c>
      <c r="C17" s="146" t="s">
        <v>254</v>
      </c>
      <c r="D17" s="147">
        <v>3878545.81</v>
      </c>
      <c r="E17" s="147">
        <v>568373.18999999994</v>
      </c>
    </row>
    <row r="18" spans="2:7" ht="8.25" customHeight="1" x14ac:dyDescent="0.3">
      <c r="B18" s="70"/>
      <c r="C18" s="70"/>
      <c r="D18" s="70"/>
      <c r="E18" s="70"/>
    </row>
    <row r="19" spans="2:7" x14ac:dyDescent="0.3">
      <c r="B19" s="182" t="s">
        <v>84</v>
      </c>
      <c r="C19" s="183"/>
      <c r="D19" s="68"/>
      <c r="E19" s="68"/>
    </row>
    <row r="20" spans="2:7" x14ac:dyDescent="0.3">
      <c r="B20" s="69"/>
      <c r="C20" s="69"/>
      <c r="D20" s="69"/>
      <c r="E20" s="69"/>
    </row>
    <row r="21" spans="2:7" x14ac:dyDescent="0.3">
      <c r="B21" s="182" t="s">
        <v>85</v>
      </c>
      <c r="C21" s="183"/>
      <c r="D21" s="68"/>
      <c r="E21" s="68"/>
    </row>
    <row r="22" spans="2:7" x14ac:dyDescent="0.3">
      <c r="B22" s="69"/>
      <c r="C22" s="69"/>
      <c r="D22" s="69"/>
      <c r="E22" s="69"/>
    </row>
    <row r="23" spans="2:7" x14ac:dyDescent="0.3">
      <c r="B23" s="182" t="s">
        <v>86</v>
      </c>
      <c r="C23" s="183"/>
      <c r="D23" s="68"/>
      <c r="E23" s="68"/>
    </row>
    <row r="24" spans="2:7" x14ac:dyDescent="0.3">
      <c r="B24" s="69"/>
      <c r="C24" s="69"/>
      <c r="D24" s="69"/>
      <c r="E24" s="69"/>
    </row>
    <row r="25" spans="2:7" ht="14.25" customHeight="1" x14ac:dyDescent="0.3">
      <c r="B25" s="182" t="s">
        <v>87</v>
      </c>
      <c r="C25" s="183"/>
      <c r="D25" s="68"/>
      <c r="E25" s="68"/>
    </row>
    <row r="26" spans="2:7" ht="14.25" customHeight="1" x14ac:dyDescent="0.3">
      <c r="B26" s="71"/>
      <c r="C26" s="69"/>
      <c r="D26" s="69"/>
      <c r="E26" s="69"/>
    </row>
    <row r="27" spans="2:7" x14ac:dyDescent="0.3">
      <c r="B27" s="14"/>
      <c r="C27" s="140" t="s">
        <v>88</v>
      </c>
      <c r="D27" s="148">
        <f>SUM(D16:D26)</f>
        <v>3878545.81</v>
      </c>
      <c r="E27" s="148">
        <f>SUM(E16:E26)</f>
        <v>568373.18999999994</v>
      </c>
    </row>
    <row r="28" spans="2:7" ht="37.5" customHeight="1" x14ac:dyDescent="0.3">
      <c r="B28" s="179" t="s">
        <v>222</v>
      </c>
      <c r="C28" s="179"/>
      <c r="D28" s="179"/>
      <c r="E28" s="179"/>
      <c r="F28" s="137"/>
      <c r="G28" s="137"/>
    </row>
  </sheetData>
  <protectedRanges>
    <protectedRange sqref="D16:E16 D19:E19 D21:E21 D23:E23 D25:E25 C17:E18 C26:E27 C20:E20 C22:E22 C24:E24" name="Rango1_1"/>
    <protectedRange sqref="B25:B26" name="Rango1"/>
    <protectedRange sqref="C28:E28" name="Rango1_1_1"/>
  </protectedRanges>
  <mergeCells count="12">
    <mergeCell ref="B8:E8"/>
    <mergeCell ref="B10:E10"/>
    <mergeCell ref="B11:E11"/>
    <mergeCell ref="B12:E12"/>
    <mergeCell ref="B14:C14"/>
    <mergeCell ref="B28:E28"/>
    <mergeCell ref="B13:E13"/>
    <mergeCell ref="B19:C19"/>
    <mergeCell ref="B21:C21"/>
    <mergeCell ref="B23:C23"/>
    <mergeCell ref="B25:C25"/>
    <mergeCell ref="B16:C16"/>
  </mergeCells>
  <pageMargins left="1.4960629921259843" right="0.70866141732283472" top="0.55118110236220474" bottom="0.55118110236220474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6:H24"/>
  <sheetViews>
    <sheetView showGridLines="0" topLeftCell="B13" zoomScaleNormal="100" workbookViewId="0">
      <selection activeCell="E24" sqref="E24"/>
    </sheetView>
  </sheetViews>
  <sheetFormatPr baseColWidth="10" defaultColWidth="11.44140625" defaultRowHeight="14.4" x14ac:dyDescent="0.3"/>
  <cols>
    <col min="1" max="1" width="2.5546875" style="4" hidden="1" customWidth="1"/>
    <col min="2" max="2" width="11.44140625" style="4"/>
    <col min="3" max="3" width="30" style="4" customWidth="1"/>
    <col min="4" max="4" width="14.5546875" style="4" customWidth="1"/>
    <col min="5" max="5" width="16.109375" style="4" customWidth="1"/>
    <col min="6" max="6" width="17.33203125" style="4" customWidth="1"/>
    <col min="7" max="7" width="12.44140625" style="4" customWidth="1"/>
    <col min="8" max="8" width="13.5546875" style="4" customWidth="1"/>
    <col min="9" max="9" width="0.6640625" style="4" customWidth="1"/>
    <col min="10" max="10" width="0.88671875" style="4" customWidth="1"/>
    <col min="11" max="11" width="1.44140625" style="4" customWidth="1"/>
    <col min="12" max="13" width="2.44140625" style="4" customWidth="1"/>
    <col min="14" max="16384" width="11.44140625" style="4"/>
  </cols>
  <sheetData>
    <row r="6" spans="2:8" x14ac:dyDescent="0.3">
      <c r="B6" s="1"/>
      <c r="C6" s="1"/>
      <c r="D6" s="1"/>
      <c r="E6" s="1"/>
      <c r="F6" s="2"/>
      <c r="G6" s="1"/>
    </row>
    <row r="7" spans="2:8" x14ac:dyDescent="0.3">
      <c r="B7" s="1"/>
      <c r="C7" s="1"/>
      <c r="D7" s="1"/>
      <c r="E7" s="1"/>
      <c r="F7" s="2"/>
      <c r="G7" s="1"/>
    </row>
    <row r="8" spans="2:8" x14ac:dyDescent="0.3">
      <c r="B8" s="1"/>
      <c r="C8" s="1"/>
      <c r="D8" s="1"/>
      <c r="E8" s="1"/>
      <c r="F8" s="2"/>
      <c r="G8" s="1"/>
    </row>
    <row r="9" spans="2:8" x14ac:dyDescent="0.3">
      <c r="B9" s="155" t="s">
        <v>89</v>
      </c>
      <c r="C9" s="155"/>
      <c r="D9" s="155"/>
      <c r="E9" s="155"/>
      <c r="F9" s="155"/>
      <c r="G9" s="155"/>
      <c r="H9" s="155"/>
    </row>
    <row r="10" spans="2:8" x14ac:dyDescent="0.3">
      <c r="B10" s="74"/>
      <c r="C10" s="74"/>
      <c r="D10" s="74"/>
      <c r="E10" s="74"/>
      <c r="F10" s="74"/>
      <c r="G10" s="74"/>
      <c r="H10" s="74"/>
    </row>
    <row r="11" spans="2:8" ht="15.75" customHeight="1" x14ac:dyDescent="0.3">
      <c r="B11" s="157" t="s">
        <v>10</v>
      </c>
      <c r="C11" s="157"/>
      <c r="D11" s="157"/>
      <c r="E11" s="157"/>
      <c r="F11" s="157"/>
      <c r="G11" s="1"/>
      <c r="H11" s="1"/>
    </row>
    <row r="12" spans="2:8" x14ac:dyDescent="0.3">
      <c r="B12" s="155" t="s">
        <v>11</v>
      </c>
      <c r="C12" s="155"/>
      <c r="D12" s="155"/>
      <c r="E12" s="155"/>
      <c r="F12" s="155"/>
      <c r="G12" s="1"/>
      <c r="H12" s="1"/>
    </row>
    <row r="13" spans="2:8" x14ac:dyDescent="0.3">
      <c r="B13" s="158" t="s">
        <v>12</v>
      </c>
      <c r="C13" s="158"/>
      <c r="D13" s="158"/>
      <c r="E13" s="158"/>
      <c r="F13" s="158"/>
      <c r="G13" s="1"/>
      <c r="H13" s="1"/>
    </row>
    <row r="14" spans="2:8" x14ac:dyDescent="0.3">
      <c r="B14" s="158" t="s">
        <v>23</v>
      </c>
      <c r="C14" s="158"/>
      <c r="D14" s="158"/>
      <c r="E14" s="158"/>
      <c r="F14" s="158"/>
      <c r="G14" s="1"/>
      <c r="H14" s="1"/>
    </row>
    <row r="15" spans="2:8" x14ac:dyDescent="0.3">
      <c r="B15" s="75"/>
      <c r="C15" s="75"/>
      <c r="D15" s="75"/>
      <c r="E15" s="75"/>
      <c r="F15" s="75"/>
      <c r="G15" s="1"/>
      <c r="H15" s="1"/>
    </row>
    <row r="16" spans="2:8" x14ac:dyDescent="0.3">
      <c r="B16" s="159" t="s">
        <v>6</v>
      </c>
      <c r="C16" s="159"/>
      <c r="D16" s="7"/>
      <c r="E16" s="7"/>
      <c r="F16" s="7"/>
      <c r="G16" s="1"/>
      <c r="H16" s="3" t="s">
        <v>22</v>
      </c>
    </row>
    <row r="17" spans="2:8" ht="24" customHeight="1" x14ac:dyDescent="0.3">
      <c r="B17" s="160" t="s">
        <v>14</v>
      </c>
      <c r="C17" s="161" t="s">
        <v>15</v>
      </c>
      <c r="D17" s="154" t="s">
        <v>4</v>
      </c>
      <c r="E17" s="162" t="s">
        <v>24</v>
      </c>
      <c r="F17" s="163"/>
      <c r="G17" s="162" t="s">
        <v>25</v>
      </c>
      <c r="H17" s="163"/>
    </row>
    <row r="18" spans="2:8" ht="26.4" x14ac:dyDescent="0.3">
      <c r="B18" s="160"/>
      <c r="C18" s="161"/>
      <c r="D18" s="154"/>
      <c r="E18" s="34">
        <v>2016</v>
      </c>
      <c r="F18" s="34">
        <v>2015</v>
      </c>
      <c r="G18" s="34" t="s">
        <v>16</v>
      </c>
      <c r="H18" s="34" t="s">
        <v>26</v>
      </c>
    </row>
    <row r="19" spans="2:8" x14ac:dyDescent="0.3">
      <c r="B19" s="35"/>
      <c r="C19" s="15"/>
      <c r="D19" s="36"/>
      <c r="E19" s="37"/>
      <c r="F19" s="38"/>
      <c r="G19" s="14"/>
      <c r="H19" s="14"/>
    </row>
    <row r="20" spans="2:8" x14ac:dyDescent="0.3">
      <c r="B20" s="14"/>
      <c r="C20" s="18"/>
      <c r="D20" s="16"/>
      <c r="E20" s="37"/>
      <c r="F20" s="38"/>
      <c r="G20" s="14"/>
      <c r="H20" s="14"/>
    </row>
    <row r="21" spans="2:8" x14ac:dyDescent="0.3">
      <c r="B21" s="14"/>
      <c r="C21" s="18"/>
      <c r="D21" s="16"/>
      <c r="E21" s="37"/>
      <c r="F21" s="38"/>
      <c r="G21" s="14"/>
      <c r="H21" s="14"/>
    </row>
    <row r="22" spans="2:8" x14ac:dyDescent="0.3">
      <c r="B22" s="14"/>
      <c r="C22" s="18"/>
      <c r="D22" s="16"/>
      <c r="E22" s="37"/>
      <c r="F22" s="38"/>
      <c r="G22" s="14"/>
      <c r="H22" s="14"/>
    </row>
    <row r="23" spans="2:8" x14ac:dyDescent="0.3">
      <c r="B23" s="14"/>
      <c r="C23" s="20" t="s">
        <v>1</v>
      </c>
      <c r="D23" s="16">
        <f>SUM(D19:D22)</f>
        <v>0</v>
      </c>
      <c r="E23" s="37"/>
      <c r="F23" s="38"/>
      <c r="G23" s="14"/>
      <c r="H23" s="14"/>
    </row>
    <row r="24" spans="2:8" x14ac:dyDescent="0.3">
      <c r="B24" s="21"/>
      <c r="C24" s="22"/>
      <c r="D24" s="12"/>
      <c r="E24" s="23"/>
      <c r="F24" s="23"/>
      <c r="G24" s="21"/>
      <c r="H24" s="21"/>
    </row>
  </sheetData>
  <protectedRanges>
    <protectedRange sqref="C19:E24" name="Rango1_1"/>
  </protectedRanges>
  <mergeCells count="11">
    <mergeCell ref="B9:H9"/>
    <mergeCell ref="B17:B18"/>
    <mergeCell ref="C17:C18"/>
    <mergeCell ref="D17:D18"/>
    <mergeCell ref="E17:F17"/>
    <mergeCell ref="G17:H17"/>
    <mergeCell ref="B16:C16"/>
    <mergeCell ref="B11:F11"/>
    <mergeCell ref="B12:F12"/>
    <mergeCell ref="B13:F13"/>
    <mergeCell ref="B14:F14"/>
  </mergeCells>
  <pageMargins left="1.2736614173228347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5:G24"/>
  <sheetViews>
    <sheetView showGridLines="0" topLeftCell="A22" workbookViewId="0">
      <selection activeCell="D29" sqref="D29"/>
    </sheetView>
  </sheetViews>
  <sheetFormatPr baseColWidth="10" defaultColWidth="11.44140625" defaultRowHeight="14.4" x14ac:dyDescent="0.3"/>
  <cols>
    <col min="1" max="1" width="9.6640625" style="4" customWidth="1"/>
    <col min="2" max="2" width="31.33203125" style="4" customWidth="1"/>
    <col min="3" max="4" width="17" style="4" customWidth="1"/>
    <col min="5" max="5" width="17.5546875" style="4" customWidth="1"/>
    <col min="6" max="6" width="16" style="4" customWidth="1"/>
    <col min="7" max="7" width="16.33203125" style="4" customWidth="1"/>
    <col min="8" max="10" width="2.44140625" style="4" customWidth="1"/>
    <col min="11" max="16384" width="11.44140625" style="4"/>
  </cols>
  <sheetData>
    <row r="5" spans="1:7" x14ac:dyDescent="0.3">
      <c r="A5" s="1"/>
      <c r="B5" s="1"/>
      <c r="C5" s="1"/>
      <c r="D5" s="1"/>
      <c r="E5" s="2"/>
      <c r="F5" s="2"/>
    </row>
    <row r="6" spans="1:7" x14ac:dyDescent="0.3">
      <c r="A6" s="165"/>
      <c r="B6" s="165"/>
      <c r="C6" s="165"/>
      <c r="D6" s="165"/>
      <c r="E6" s="165"/>
      <c r="F6" s="6"/>
      <c r="G6" s="6"/>
    </row>
    <row r="7" spans="1:7" x14ac:dyDescent="0.3">
      <c r="A7" s="141"/>
      <c r="B7" s="141"/>
      <c r="C7" s="141"/>
      <c r="D7" s="141"/>
      <c r="E7" s="141"/>
      <c r="F7" s="6"/>
      <c r="G7" s="6"/>
    </row>
    <row r="8" spans="1:7" x14ac:dyDescent="0.3">
      <c r="A8" s="141"/>
      <c r="B8" s="141"/>
      <c r="C8" s="141"/>
      <c r="D8" s="141"/>
      <c r="E8" s="141"/>
      <c r="F8" s="6"/>
      <c r="G8" s="6"/>
    </row>
    <row r="9" spans="1:7" ht="15.75" customHeight="1" x14ac:dyDescent="0.3">
      <c r="A9" s="155" t="s">
        <v>89</v>
      </c>
      <c r="B9" s="155"/>
      <c r="C9" s="155"/>
      <c r="D9" s="155"/>
      <c r="E9" s="155"/>
      <c r="F9" s="155"/>
      <c r="G9" s="155"/>
    </row>
    <row r="10" spans="1:7" ht="4.5" customHeight="1" x14ac:dyDescent="0.3">
      <c r="A10" s="74"/>
      <c r="B10" s="74"/>
      <c r="C10" s="74"/>
      <c r="D10" s="74"/>
      <c r="E10" s="74"/>
      <c r="F10" s="74"/>
      <c r="G10" s="74"/>
    </row>
    <row r="11" spans="1:7" x14ac:dyDescent="0.3">
      <c r="A11" s="157" t="s">
        <v>10</v>
      </c>
      <c r="B11" s="157"/>
      <c r="C11" s="157"/>
      <c r="D11" s="157"/>
      <c r="E11" s="157"/>
      <c r="F11" s="157"/>
      <c r="G11" s="157"/>
    </row>
    <row r="12" spans="1:7" x14ac:dyDescent="0.3">
      <c r="A12" s="155" t="s">
        <v>11</v>
      </c>
      <c r="B12" s="155"/>
      <c r="C12" s="155"/>
      <c r="D12" s="155"/>
      <c r="E12" s="155"/>
      <c r="F12" s="155"/>
      <c r="G12" s="155"/>
    </row>
    <row r="13" spans="1:7" x14ac:dyDescent="0.3">
      <c r="A13" s="158" t="s">
        <v>12</v>
      </c>
      <c r="B13" s="158"/>
      <c r="C13" s="158"/>
      <c r="D13" s="158"/>
      <c r="E13" s="158"/>
      <c r="F13" s="158"/>
      <c r="G13" s="158"/>
    </row>
    <row r="14" spans="1:7" x14ac:dyDescent="0.3">
      <c r="A14" s="158" t="s">
        <v>28</v>
      </c>
      <c r="B14" s="158"/>
      <c r="C14" s="158"/>
      <c r="D14" s="158"/>
      <c r="E14" s="158"/>
      <c r="F14" s="158"/>
      <c r="G14" s="158"/>
    </row>
    <row r="15" spans="1:7" x14ac:dyDescent="0.3">
      <c r="A15" s="75"/>
      <c r="B15" s="75"/>
      <c r="C15" s="75"/>
      <c r="D15" s="75"/>
      <c r="E15" s="75"/>
      <c r="F15" s="75"/>
      <c r="G15" s="75"/>
    </row>
    <row r="16" spans="1:7" x14ac:dyDescent="0.3">
      <c r="A16" s="75"/>
      <c r="B16" s="75"/>
      <c r="C16" s="75"/>
      <c r="D16" s="75"/>
      <c r="E16" s="75"/>
      <c r="F16" s="75"/>
      <c r="G16" s="75"/>
    </row>
    <row r="17" spans="1:7" x14ac:dyDescent="0.3">
      <c r="A17" s="164" t="s">
        <v>7</v>
      </c>
      <c r="B17" s="164"/>
      <c r="C17" s="164"/>
      <c r="D17" s="7"/>
      <c r="E17" s="7"/>
      <c r="F17" s="6"/>
      <c r="G17" s="3" t="s">
        <v>27</v>
      </c>
    </row>
    <row r="18" spans="1:7" ht="26.4" x14ac:dyDescent="0.3">
      <c r="A18" s="9" t="s">
        <v>14</v>
      </c>
      <c r="B18" s="10" t="s">
        <v>15</v>
      </c>
      <c r="C18" s="11" t="s">
        <v>4</v>
      </c>
      <c r="D18" s="11" t="s">
        <v>16</v>
      </c>
      <c r="E18" s="11" t="s">
        <v>29</v>
      </c>
      <c r="F18" s="11" t="s">
        <v>30</v>
      </c>
      <c r="G18" s="11" t="s">
        <v>31</v>
      </c>
    </row>
    <row r="19" spans="1:7" x14ac:dyDescent="0.3">
      <c r="A19" s="14"/>
      <c r="B19" s="15"/>
      <c r="C19" s="26"/>
      <c r="D19" s="39"/>
      <c r="E19" s="39"/>
      <c r="F19" s="39"/>
      <c r="G19" s="14"/>
    </row>
    <row r="20" spans="1:7" x14ac:dyDescent="0.3">
      <c r="A20" s="14"/>
      <c r="B20" s="18"/>
      <c r="C20" s="26"/>
      <c r="D20" s="39"/>
      <c r="E20" s="39"/>
      <c r="F20" s="39"/>
      <c r="G20" s="14"/>
    </row>
    <row r="21" spans="1:7" x14ac:dyDescent="0.3">
      <c r="A21" s="14"/>
      <c r="B21" s="18"/>
      <c r="C21" s="26"/>
      <c r="D21" s="39"/>
      <c r="E21" s="39"/>
      <c r="F21" s="39"/>
      <c r="G21" s="14"/>
    </row>
    <row r="22" spans="1:7" x14ac:dyDescent="0.3">
      <c r="A22" s="14"/>
      <c r="B22" s="18"/>
      <c r="C22" s="26"/>
      <c r="D22" s="39"/>
      <c r="E22" s="39"/>
      <c r="F22" s="39"/>
      <c r="G22" s="14"/>
    </row>
    <row r="23" spans="1:7" x14ac:dyDescent="0.3">
      <c r="A23" s="14"/>
      <c r="B23" s="40" t="s">
        <v>1</v>
      </c>
      <c r="C23" s="26">
        <f>SUM(C19:C22)</f>
        <v>0</v>
      </c>
      <c r="D23" s="39"/>
      <c r="E23" s="39"/>
      <c r="F23" s="39"/>
      <c r="G23" s="14"/>
    </row>
    <row r="24" spans="1:7" x14ac:dyDescent="0.3">
      <c r="A24" s="21"/>
      <c r="B24" s="22"/>
      <c r="C24" s="12"/>
      <c r="D24" s="23"/>
      <c r="E24" s="23"/>
      <c r="F24" s="23"/>
      <c r="G24" s="21"/>
    </row>
  </sheetData>
  <protectedRanges>
    <protectedRange sqref="B19:D24" name="Rango1_1"/>
  </protectedRanges>
  <mergeCells count="7">
    <mergeCell ref="A17:C17"/>
    <mergeCell ref="A9:G9"/>
    <mergeCell ref="A6:E6"/>
    <mergeCell ref="A11:G11"/>
    <mergeCell ref="A12:G12"/>
    <mergeCell ref="A13:G13"/>
    <mergeCell ref="A14:G14"/>
  </mergeCells>
  <pageMargins left="1.1023622047244095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6:G23"/>
  <sheetViews>
    <sheetView showGridLines="0" workbookViewId="0">
      <selection activeCell="B16" sqref="B16:C16"/>
    </sheetView>
  </sheetViews>
  <sheetFormatPr baseColWidth="10" defaultColWidth="11.44140625" defaultRowHeight="14.4" x14ac:dyDescent="0.3"/>
  <cols>
    <col min="1" max="1" width="2.33203125" style="4" customWidth="1"/>
    <col min="2" max="2" width="11.44140625" style="4"/>
    <col min="3" max="3" width="36.88671875" style="4" customWidth="1"/>
    <col min="4" max="4" width="18.109375" style="4" customWidth="1"/>
    <col min="5" max="5" width="20" style="4" customWidth="1"/>
    <col min="6" max="6" width="25.33203125" style="4" customWidth="1"/>
    <col min="7" max="7" width="1.88671875" style="4" customWidth="1"/>
    <col min="8" max="8" width="2" style="4" customWidth="1"/>
    <col min="9" max="9" width="1.6640625" style="4" customWidth="1"/>
    <col min="10" max="16384" width="11.44140625" style="4"/>
  </cols>
  <sheetData>
    <row r="6" spans="1:7" x14ac:dyDescent="0.3">
      <c r="B6" s="1"/>
      <c r="C6" s="1"/>
      <c r="D6" s="1"/>
      <c r="E6" s="1"/>
      <c r="G6" s="41"/>
    </row>
    <row r="7" spans="1:7" x14ac:dyDescent="0.3">
      <c r="B7" s="1"/>
      <c r="C7" s="1"/>
      <c r="D7" s="1"/>
      <c r="E7" s="1"/>
      <c r="G7" s="41"/>
    </row>
    <row r="8" spans="1:7" x14ac:dyDescent="0.3">
      <c r="B8" s="1"/>
      <c r="C8" s="1"/>
      <c r="D8" s="1"/>
      <c r="E8" s="1"/>
      <c r="G8" s="41"/>
    </row>
    <row r="9" spans="1:7" x14ac:dyDescent="0.3">
      <c r="A9" s="155" t="s">
        <v>89</v>
      </c>
      <c r="B9" s="155"/>
      <c r="C9" s="155"/>
      <c r="D9" s="155"/>
      <c r="E9" s="155"/>
      <c r="F9" s="155"/>
      <c r="G9" s="155"/>
    </row>
    <row r="10" spans="1:7" x14ac:dyDescent="0.3">
      <c r="A10" s="74"/>
      <c r="B10" s="74"/>
      <c r="C10" s="74"/>
      <c r="D10" s="74"/>
      <c r="E10" s="74"/>
      <c r="F10" s="74"/>
      <c r="G10" s="74"/>
    </row>
    <row r="11" spans="1:7" ht="15.75" customHeight="1" x14ac:dyDescent="0.3">
      <c r="B11" s="157" t="s">
        <v>10</v>
      </c>
      <c r="C11" s="157"/>
      <c r="D11" s="157"/>
      <c r="E11" s="157"/>
      <c r="F11" s="157"/>
    </row>
    <row r="12" spans="1:7" x14ac:dyDescent="0.3">
      <c r="B12" s="155" t="s">
        <v>11</v>
      </c>
      <c r="C12" s="155"/>
      <c r="D12" s="155"/>
      <c r="E12" s="155"/>
      <c r="F12" s="155"/>
    </row>
    <row r="13" spans="1:7" x14ac:dyDescent="0.3">
      <c r="B13" s="158" t="s">
        <v>12</v>
      </c>
      <c r="C13" s="158"/>
      <c r="D13" s="158"/>
      <c r="E13" s="158"/>
      <c r="F13" s="158"/>
    </row>
    <row r="14" spans="1:7" x14ac:dyDescent="0.3">
      <c r="B14" s="158" t="s">
        <v>28</v>
      </c>
      <c r="C14" s="158"/>
      <c r="D14" s="158"/>
      <c r="E14" s="158"/>
      <c r="F14" s="158"/>
    </row>
    <row r="15" spans="1:7" x14ac:dyDescent="0.3">
      <c r="B15" s="75"/>
      <c r="C15" s="75"/>
      <c r="D15" s="75"/>
      <c r="E15" s="75"/>
      <c r="F15" s="75"/>
    </row>
    <row r="16" spans="1:7" x14ac:dyDescent="0.3">
      <c r="B16" s="159" t="s">
        <v>8</v>
      </c>
      <c r="C16" s="159"/>
      <c r="D16" s="7"/>
      <c r="E16" s="7"/>
      <c r="F16" s="3" t="s">
        <v>32</v>
      </c>
    </row>
    <row r="17" spans="2:6" ht="21.75" customHeight="1" x14ac:dyDescent="0.3">
      <c r="B17" s="9" t="s">
        <v>14</v>
      </c>
      <c r="C17" s="10" t="s">
        <v>15</v>
      </c>
      <c r="D17" s="11" t="s">
        <v>4</v>
      </c>
      <c r="E17" s="11" t="s">
        <v>16</v>
      </c>
      <c r="F17" s="11" t="s">
        <v>33</v>
      </c>
    </row>
    <row r="18" spans="2:6" x14ac:dyDescent="0.3">
      <c r="B18" s="14"/>
      <c r="C18" s="15"/>
      <c r="D18" s="26"/>
      <c r="E18" s="39"/>
      <c r="F18" s="39"/>
    </row>
    <row r="19" spans="2:6" x14ac:dyDescent="0.3">
      <c r="B19" s="14"/>
      <c r="C19" s="18"/>
      <c r="D19" s="26"/>
      <c r="E19" s="39"/>
      <c r="F19" s="39"/>
    </row>
    <row r="20" spans="2:6" x14ac:dyDescent="0.3">
      <c r="B20" s="14"/>
      <c r="C20" s="18"/>
      <c r="D20" s="26"/>
      <c r="E20" s="39"/>
      <c r="F20" s="39"/>
    </row>
    <row r="21" spans="2:6" x14ac:dyDescent="0.3">
      <c r="B21" s="14"/>
      <c r="C21" s="18"/>
      <c r="D21" s="26"/>
      <c r="E21" s="39"/>
      <c r="F21" s="39"/>
    </row>
    <row r="22" spans="2:6" x14ac:dyDescent="0.3">
      <c r="B22" s="14"/>
      <c r="C22" s="42" t="s">
        <v>1</v>
      </c>
      <c r="D22" s="26">
        <f>SUM(D18:D21)</f>
        <v>0</v>
      </c>
      <c r="E22" s="39"/>
      <c r="F22" s="39"/>
    </row>
    <row r="23" spans="2:6" x14ac:dyDescent="0.3">
      <c r="B23" s="31"/>
      <c r="C23" s="166"/>
      <c r="D23" s="166"/>
      <c r="E23" s="167"/>
      <c r="F23" s="167"/>
    </row>
  </sheetData>
  <protectedRanges>
    <protectedRange sqref="C18:E22" name="Rango1_1"/>
  </protectedRanges>
  <mergeCells count="7">
    <mergeCell ref="A9:G9"/>
    <mergeCell ref="C23:F23"/>
    <mergeCell ref="B16:C16"/>
    <mergeCell ref="B11:F11"/>
    <mergeCell ref="B12:F12"/>
    <mergeCell ref="B13:F13"/>
    <mergeCell ref="B14:F14"/>
  </mergeCells>
  <pageMargins left="0.70866141732283472" right="0.70866141732283472" top="0.74803149606299213" bottom="0.74803149606299213" header="0.31496062992125984" footer="0.31496062992125984"/>
  <pageSetup scale="10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1:H35"/>
  <sheetViews>
    <sheetView showGridLines="0" topLeftCell="A31" zoomScaleNormal="100" workbookViewId="0">
      <selection activeCell="G34" sqref="G34"/>
    </sheetView>
  </sheetViews>
  <sheetFormatPr baseColWidth="10" defaultColWidth="11.44140625" defaultRowHeight="14.4" x14ac:dyDescent="0.3"/>
  <cols>
    <col min="1" max="1" width="4.33203125" style="4" customWidth="1"/>
    <col min="2" max="2" width="11.44140625" style="4"/>
    <col min="3" max="3" width="34.88671875" style="4" customWidth="1"/>
    <col min="4" max="4" width="18.109375" style="4" customWidth="1"/>
    <col min="5" max="5" width="18.6640625" style="4" customWidth="1"/>
    <col min="6" max="6" width="17.44140625" style="4" customWidth="1"/>
    <col min="7" max="7" width="18.33203125" style="4" customWidth="1"/>
    <col min="8" max="8" width="5.5546875" style="4" customWidth="1"/>
    <col min="9" max="9" width="2.5546875" style="4" customWidth="1"/>
    <col min="10" max="10" width="3.5546875" style="4" customWidth="1"/>
    <col min="11" max="11" width="5" style="4" customWidth="1"/>
    <col min="12" max="16384" width="11.44140625" style="4"/>
  </cols>
  <sheetData>
    <row r="1" spans="2:8" x14ac:dyDescent="0.3">
      <c r="B1" s="1"/>
      <c r="C1" s="1"/>
      <c r="D1" s="1"/>
      <c r="E1" s="1"/>
      <c r="F1" s="2"/>
    </row>
    <row r="2" spans="2:8" x14ac:dyDescent="0.3">
      <c r="B2" s="1"/>
      <c r="C2" s="1"/>
      <c r="D2" s="1"/>
      <c r="E2" s="1"/>
      <c r="F2" s="2"/>
    </row>
    <row r="3" spans="2:8" x14ac:dyDescent="0.3">
      <c r="B3" s="1"/>
      <c r="C3" s="1"/>
      <c r="D3" s="1"/>
      <c r="E3" s="1"/>
      <c r="F3" s="2"/>
    </row>
    <row r="4" spans="2:8" x14ac:dyDescent="0.3">
      <c r="B4" s="1"/>
      <c r="C4" s="1"/>
      <c r="D4" s="1"/>
      <c r="E4" s="1"/>
      <c r="F4" s="2"/>
    </row>
    <row r="5" spans="2:8" x14ac:dyDescent="0.3">
      <c r="B5" s="1"/>
      <c r="C5" s="1"/>
      <c r="D5" s="1"/>
      <c r="E5" s="1"/>
      <c r="F5" s="2"/>
    </row>
    <row r="6" spans="2:8" x14ac:dyDescent="0.3">
      <c r="B6" s="1"/>
      <c r="C6" s="1"/>
      <c r="D6" s="1"/>
      <c r="E6" s="1"/>
      <c r="F6" s="2"/>
    </row>
    <row r="7" spans="2:8" x14ac:dyDescent="0.3">
      <c r="B7" s="1"/>
      <c r="C7" s="1"/>
      <c r="D7" s="1"/>
      <c r="E7" s="1"/>
      <c r="F7" s="2"/>
    </row>
    <row r="8" spans="2:8" x14ac:dyDescent="0.3">
      <c r="B8" s="155" t="s">
        <v>89</v>
      </c>
      <c r="C8" s="155"/>
      <c r="D8" s="155"/>
      <c r="E8" s="155"/>
      <c r="F8" s="155"/>
      <c r="G8" s="155"/>
      <c r="H8" s="155"/>
    </row>
    <row r="9" spans="2:8" ht="3.75" customHeight="1" x14ac:dyDescent="0.3">
      <c r="B9" s="74"/>
      <c r="C9" s="74"/>
      <c r="D9" s="74"/>
      <c r="E9" s="74"/>
      <c r="F9" s="74"/>
      <c r="G9" s="74"/>
      <c r="H9" s="74"/>
    </row>
    <row r="10" spans="2:8" ht="15.75" customHeight="1" x14ac:dyDescent="0.3">
      <c r="B10" s="157" t="s">
        <v>10</v>
      </c>
      <c r="C10" s="157"/>
      <c r="D10" s="157"/>
      <c r="E10" s="157"/>
      <c r="F10" s="157"/>
      <c r="G10" s="157"/>
    </row>
    <row r="11" spans="2:8" x14ac:dyDescent="0.3">
      <c r="B11" s="155" t="s">
        <v>11</v>
      </c>
      <c r="C11" s="155"/>
      <c r="D11" s="155"/>
      <c r="E11" s="155"/>
      <c r="F11" s="155"/>
      <c r="G11" s="155"/>
    </row>
    <row r="12" spans="2:8" x14ac:dyDescent="0.3">
      <c r="B12" s="158" t="s">
        <v>12</v>
      </c>
      <c r="C12" s="158"/>
      <c r="D12" s="158"/>
      <c r="E12" s="158"/>
      <c r="F12" s="158"/>
      <c r="G12" s="158"/>
    </row>
    <row r="13" spans="2:8" x14ac:dyDescent="0.3">
      <c r="B13" s="158" t="s">
        <v>259</v>
      </c>
      <c r="C13" s="158"/>
      <c r="D13" s="158"/>
      <c r="E13" s="158"/>
      <c r="F13" s="158"/>
      <c r="G13" s="158"/>
    </row>
    <row r="14" spans="2:8" x14ac:dyDescent="0.3">
      <c r="B14" s="158" t="s">
        <v>35</v>
      </c>
      <c r="C14" s="158"/>
      <c r="D14" s="158"/>
      <c r="E14" s="158"/>
      <c r="F14" s="158"/>
      <c r="G14" s="158"/>
    </row>
    <row r="15" spans="2:8" x14ac:dyDescent="0.3">
      <c r="B15" s="1"/>
      <c r="C15" s="1"/>
      <c r="D15" s="1"/>
      <c r="E15" s="1"/>
      <c r="F15" s="45"/>
      <c r="G15" s="3" t="s">
        <v>34</v>
      </c>
    </row>
    <row r="16" spans="2:8" ht="26.4" x14ac:dyDescent="0.3">
      <c r="B16" s="76" t="s">
        <v>14</v>
      </c>
      <c r="C16" s="76" t="s">
        <v>15</v>
      </c>
      <c r="D16" s="86" t="s">
        <v>36</v>
      </c>
      <c r="E16" s="86" t="s">
        <v>37</v>
      </c>
      <c r="F16" s="86" t="s">
        <v>38</v>
      </c>
      <c r="G16" s="86" t="s">
        <v>39</v>
      </c>
    </row>
    <row r="17" spans="2:7" x14ac:dyDescent="0.3">
      <c r="B17" s="168" t="s">
        <v>90</v>
      </c>
      <c r="C17" s="168"/>
      <c r="D17" s="168"/>
      <c r="E17" s="168"/>
      <c r="F17" s="168"/>
      <c r="G17" s="169"/>
    </row>
    <row r="18" spans="2:7" x14ac:dyDescent="0.3">
      <c r="B18" s="80">
        <v>1231</v>
      </c>
      <c r="C18" s="25" t="s">
        <v>3</v>
      </c>
      <c r="D18" s="46">
        <v>1031800</v>
      </c>
      <c r="E18" s="47">
        <v>1031800</v>
      </c>
      <c r="F18" s="47">
        <f>+E18-D18</f>
        <v>0</v>
      </c>
      <c r="G18" s="48"/>
    </row>
    <row r="19" spans="2:7" x14ac:dyDescent="0.3">
      <c r="B19" s="80">
        <v>1233</v>
      </c>
      <c r="C19" s="25" t="s">
        <v>91</v>
      </c>
      <c r="D19" s="46">
        <v>1023462.65</v>
      </c>
      <c r="E19" s="47">
        <v>1023462.65</v>
      </c>
      <c r="F19" s="47">
        <f>+E19-D19</f>
        <v>0</v>
      </c>
      <c r="G19" s="48"/>
    </row>
    <row r="20" spans="2:7" x14ac:dyDescent="0.3">
      <c r="B20" s="168" t="s">
        <v>2</v>
      </c>
      <c r="C20" s="168"/>
      <c r="D20" s="168"/>
      <c r="E20" s="168"/>
      <c r="F20" s="168"/>
      <c r="G20" s="169"/>
    </row>
    <row r="21" spans="2:7" x14ac:dyDescent="0.3">
      <c r="B21" s="88">
        <v>1241</v>
      </c>
      <c r="C21" s="89" t="s">
        <v>97</v>
      </c>
      <c r="D21" s="84">
        <v>525830.39</v>
      </c>
      <c r="E21" s="85">
        <v>648874.75</v>
      </c>
      <c r="F21" s="47">
        <f>+E21-D21</f>
        <v>123044.35999999999</v>
      </c>
      <c r="G21" s="83"/>
    </row>
    <row r="22" spans="2:7" s="81" customFormat="1" x14ac:dyDescent="0.3">
      <c r="B22" s="80">
        <v>1244</v>
      </c>
      <c r="C22" s="25" t="s">
        <v>93</v>
      </c>
      <c r="D22" s="39">
        <v>1328362.1499999999</v>
      </c>
      <c r="E22" s="82">
        <v>1759396.63</v>
      </c>
      <c r="F22" s="47">
        <f t="shared" ref="F22:F26" si="0">+E22-D22</f>
        <v>431034.48</v>
      </c>
      <c r="G22" s="48"/>
    </row>
    <row r="23" spans="2:7" s="81" customFormat="1" x14ac:dyDescent="0.3">
      <c r="B23" s="80">
        <v>1245</v>
      </c>
      <c r="C23" s="25" t="s">
        <v>92</v>
      </c>
      <c r="D23" s="39">
        <v>107981.03</v>
      </c>
      <c r="E23" s="82">
        <v>107981.03</v>
      </c>
      <c r="F23" s="47">
        <f t="shared" si="0"/>
        <v>0</v>
      </c>
      <c r="G23" s="48"/>
    </row>
    <row r="24" spans="2:7" x14ac:dyDescent="0.3">
      <c r="B24" s="80">
        <v>1246</v>
      </c>
      <c r="C24" s="25" t="s">
        <v>94</v>
      </c>
      <c r="D24" s="46">
        <v>16893081.149999999</v>
      </c>
      <c r="E24" s="47">
        <v>17143066.199999999</v>
      </c>
      <c r="F24" s="47">
        <f t="shared" si="0"/>
        <v>249985.05000000075</v>
      </c>
      <c r="G24" s="48"/>
    </row>
    <row r="25" spans="2:7" x14ac:dyDescent="0.3">
      <c r="B25" s="168" t="s">
        <v>95</v>
      </c>
      <c r="C25" s="168"/>
      <c r="D25" s="168"/>
      <c r="E25" s="168"/>
      <c r="F25" s="168"/>
      <c r="G25" s="169"/>
    </row>
    <row r="26" spans="2:7" x14ac:dyDescent="0.3">
      <c r="B26" s="80">
        <v>1254</v>
      </c>
      <c r="C26" s="25" t="s">
        <v>96</v>
      </c>
      <c r="D26" s="46">
        <v>34389.660000000003</v>
      </c>
      <c r="E26" s="47">
        <v>44389.66</v>
      </c>
      <c r="F26" s="47">
        <f t="shared" si="0"/>
        <v>10000</v>
      </c>
      <c r="G26" s="48"/>
    </row>
    <row r="27" spans="2:7" x14ac:dyDescent="0.3">
      <c r="B27" s="168" t="s">
        <v>40</v>
      </c>
      <c r="C27" s="168"/>
      <c r="D27" s="168"/>
      <c r="E27" s="168"/>
      <c r="F27" s="168"/>
      <c r="G27" s="169"/>
    </row>
    <row r="28" spans="2:7" x14ac:dyDescent="0.3">
      <c r="B28" s="14"/>
      <c r="C28" s="49" t="s">
        <v>1</v>
      </c>
      <c r="D28" s="50">
        <f>SUM(D18:D27)</f>
        <v>20944907.029999997</v>
      </c>
      <c r="E28" s="50">
        <f>SUM(E18:E27)</f>
        <v>21758970.919999998</v>
      </c>
      <c r="F28" s="51">
        <f>SUM(F18:F27)</f>
        <v>814063.89000000071</v>
      </c>
      <c r="G28" s="14"/>
    </row>
    <row r="29" spans="2:7" x14ac:dyDescent="0.3">
      <c r="B29" s="170" t="s">
        <v>98</v>
      </c>
      <c r="C29" s="170"/>
      <c r="D29" s="170"/>
      <c r="E29" s="170"/>
      <c r="F29" s="170"/>
      <c r="G29" s="170"/>
    </row>
    <row r="30" spans="2:7" x14ac:dyDescent="0.3">
      <c r="B30" s="1"/>
      <c r="C30" s="1"/>
      <c r="D30" s="45"/>
      <c r="E30" s="45"/>
      <c r="F30" s="45"/>
      <c r="G30" s="1"/>
    </row>
    <row r="31" spans="2:7" x14ac:dyDescent="0.3">
      <c r="B31" s="1"/>
      <c r="C31" s="1"/>
      <c r="D31" s="1"/>
      <c r="E31" s="45"/>
      <c r="F31" s="45"/>
      <c r="G31" s="1"/>
    </row>
    <row r="32" spans="2:7" x14ac:dyDescent="0.3">
      <c r="B32" s="1"/>
      <c r="C32" s="1"/>
      <c r="D32" s="1"/>
      <c r="E32" s="45"/>
      <c r="F32" s="45"/>
      <c r="G32" s="1"/>
    </row>
    <row r="33" spans="2:7" x14ac:dyDescent="0.3">
      <c r="B33" s="43"/>
      <c r="C33" s="43"/>
      <c r="D33" s="52"/>
      <c r="E33" s="52"/>
      <c r="F33" s="52"/>
      <c r="G33" s="43"/>
    </row>
    <row r="34" spans="2:7" x14ac:dyDescent="0.3">
      <c r="B34" s="43"/>
      <c r="C34" s="43"/>
      <c r="D34" s="52"/>
      <c r="E34" s="52"/>
      <c r="F34" s="52"/>
      <c r="G34" s="43"/>
    </row>
    <row r="35" spans="2:7" x14ac:dyDescent="0.3">
      <c r="B35" s="43"/>
      <c r="C35" s="43"/>
      <c r="D35" s="52"/>
      <c r="E35" s="52"/>
      <c r="F35" s="52"/>
      <c r="G35" s="43"/>
    </row>
  </sheetData>
  <protectedRanges>
    <protectedRange sqref="F17:G19 F20:G24 C28:G28 C22:E24 C18:E19 C26:E26 F25:G26 F27:G27" name="Rango1"/>
  </protectedRanges>
  <mergeCells count="11">
    <mergeCell ref="B8:H8"/>
    <mergeCell ref="B17:G17"/>
    <mergeCell ref="B25:G25"/>
    <mergeCell ref="B27:G27"/>
    <mergeCell ref="B29:G29"/>
    <mergeCell ref="B13:G13"/>
    <mergeCell ref="B20:G20"/>
    <mergeCell ref="B10:G10"/>
    <mergeCell ref="B11:G11"/>
    <mergeCell ref="B12:G12"/>
    <mergeCell ref="B14:G14"/>
  </mergeCells>
  <pageMargins left="0.70866141732283472" right="0.70866141732283472" top="0.55118110236220474" bottom="0.55118110236220474" header="0.31496062992125984" footer="0.31496062992125984"/>
  <pageSetup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6:H20"/>
  <sheetViews>
    <sheetView showGridLines="0" workbookViewId="0">
      <selection activeCell="C13" sqref="C13"/>
    </sheetView>
  </sheetViews>
  <sheetFormatPr baseColWidth="10" defaultColWidth="11.44140625" defaultRowHeight="14.4" x14ac:dyDescent="0.3"/>
  <cols>
    <col min="1" max="1" width="10.109375" style="4" customWidth="1"/>
    <col min="2" max="2" width="39.88671875" style="4" customWidth="1"/>
    <col min="3" max="3" width="42.88671875" style="4" customWidth="1"/>
    <col min="4" max="4" width="22.6640625" style="4" customWidth="1"/>
    <col min="5" max="5" width="6.33203125" style="4" customWidth="1"/>
    <col min="6" max="6" width="2.6640625" style="4" customWidth="1"/>
    <col min="7" max="7" width="3.5546875" style="4" customWidth="1"/>
    <col min="8" max="8" width="6.33203125" style="4" customWidth="1"/>
    <col min="9" max="16384" width="11.44140625" style="4"/>
  </cols>
  <sheetData>
    <row r="6" spans="2:8" x14ac:dyDescent="0.3">
      <c r="B6" s="1"/>
      <c r="C6" s="1"/>
      <c r="E6" s="2"/>
      <c r="F6" s="2"/>
      <c r="G6" s="1"/>
    </row>
    <row r="7" spans="2:8" ht="20.25" customHeight="1" x14ac:dyDescent="0.3">
      <c r="B7" s="155" t="s">
        <v>89</v>
      </c>
      <c r="C7" s="155"/>
      <c r="D7" s="155"/>
      <c r="E7" s="72"/>
      <c r="F7" s="72"/>
      <c r="G7" s="72"/>
      <c r="H7" s="72"/>
    </row>
    <row r="8" spans="2:8" ht="15.75" customHeight="1" x14ac:dyDescent="0.3">
      <c r="B8" s="157" t="s">
        <v>10</v>
      </c>
      <c r="C8" s="157"/>
      <c r="D8" s="157"/>
      <c r="E8" s="5"/>
      <c r="F8" s="5"/>
      <c r="G8" s="1"/>
      <c r="H8" s="1"/>
    </row>
    <row r="9" spans="2:8" x14ac:dyDescent="0.3">
      <c r="B9" s="155" t="s">
        <v>11</v>
      </c>
      <c r="C9" s="155"/>
      <c r="D9" s="155"/>
      <c r="E9" s="72"/>
      <c r="F9" s="72"/>
      <c r="G9" s="1"/>
      <c r="H9" s="1"/>
    </row>
    <row r="10" spans="2:8" x14ac:dyDescent="0.3">
      <c r="B10" s="158" t="s">
        <v>12</v>
      </c>
      <c r="C10" s="158"/>
      <c r="D10" s="158"/>
      <c r="E10" s="73"/>
      <c r="F10" s="73"/>
      <c r="G10" s="1"/>
      <c r="H10" s="1"/>
    </row>
    <row r="11" spans="2:8" x14ac:dyDescent="0.3">
      <c r="B11" s="158" t="s">
        <v>35</v>
      </c>
      <c r="C11" s="158"/>
      <c r="D11" s="158"/>
      <c r="E11" s="73"/>
      <c r="F11" s="73"/>
      <c r="G11" s="1"/>
      <c r="H11" s="1"/>
    </row>
    <row r="12" spans="2:8" x14ac:dyDescent="0.3">
      <c r="B12" s="171" t="s">
        <v>42</v>
      </c>
      <c r="C12" s="171"/>
      <c r="D12" s="171"/>
      <c r="E12" s="45"/>
      <c r="F12" s="1"/>
      <c r="G12" s="1"/>
      <c r="H12" s="1"/>
    </row>
    <row r="13" spans="2:8" x14ac:dyDescent="0.3">
      <c r="B13" s="1"/>
      <c r="C13" s="53"/>
      <c r="D13" s="53"/>
      <c r="E13" s="54"/>
      <c r="F13" s="1"/>
      <c r="G13" s="1"/>
      <c r="H13" s="1"/>
    </row>
    <row r="14" spans="2:8" x14ac:dyDescent="0.3">
      <c r="B14" s="55" t="s">
        <v>43</v>
      </c>
      <c r="C14" s="1"/>
      <c r="D14" s="3" t="s">
        <v>41</v>
      </c>
      <c r="E14" s="1"/>
      <c r="F14" s="1"/>
      <c r="G14" s="1"/>
      <c r="H14" s="1"/>
    </row>
    <row r="15" spans="2:8" ht="24.9" customHeight="1" x14ac:dyDescent="0.3">
      <c r="B15" s="56" t="s">
        <v>44</v>
      </c>
      <c r="C15" s="91" t="s">
        <v>45</v>
      </c>
      <c r="D15" s="56" t="s">
        <v>46</v>
      </c>
    </row>
    <row r="16" spans="2:8" ht="34.5" customHeight="1" x14ac:dyDescent="0.3">
      <c r="B16" s="57" t="s">
        <v>47</v>
      </c>
      <c r="C16" s="58"/>
      <c r="D16" s="58"/>
    </row>
    <row r="17" spans="2:8" ht="32.25" customHeight="1" x14ac:dyDescent="0.3">
      <c r="B17" s="57" t="s">
        <v>48</v>
      </c>
      <c r="C17" s="58"/>
      <c r="D17" s="58"/>
    </row>
    <row r="18" spans="2:8" ht="32.25" customHeight="1" x14ac:dyDescent="0.3">
      <c r="B18" s="57" t="s">
        <v>49</v>
      </c>
      <c r="C18" s="58"/>
      <c r="D18" s="58"/>
    </row>
    <row r="19" spans="2:8" ht="21.75" customHeight="1" x14ac:dyDescent="0.3">
      <c r="B19" s="59" t="s">
        <v>50</v>
      </c>
      <c r="C19" s="14"/>
      <c r="D19" s="14"/>
      <c r="E19" s="1"/>
      <c r="F19" s="1"/>
      <c r="G19" s="1"/>
      <c r="H19" s="1"/>
    </row>
    <row r="20" spans="2:8" x14ac:dyDescent="0.3">
      <c r="B20" s="1"/>
      <c r="C20" s="1"/>
      <c r="D20" s="1"/>
      <c r="E20" s="1"/>
      <c r="F20" s="1"/>
      <c r="G20" s="1"/>
      <c r="H20" s="1"/>
    </row>
  </sheetData>
  <protectedRanges>
    <protectedRange sqref="B14:C14 E14:H14" name="Rango1_1"/>
  </protectedRanges>
  <mergeCells count="6">
    <mergeCell ref="B12:D12"/>
    <mergeCell ref="B7:D7"/>
    <mergeCell ref="B8:D8"/>
    <mergeCell ref="B9:D9"/>
    <mergeCell ref="B10:D10"/>
    <mergeCell ref="B11:D11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6:F27"/>
  <sheetViews>
    <sheetView showGridLines="0" topLeftCell="A13" workbookViewId="0">
      <selection activeCell="C23" sqref="C23"/>
    </sheetView>
  </sheetViews>
  <sheetFormatPr baseColWidth="10" defaultColWidth="11.44140625" defaultRowHeight="14.4" x14ac:dyDescent="0.3"/>
  <cols>
    <col min="1" max="2" width="11.44140625" style="4"/>
    <col min="3" max="3" width="40.6640625" style="4" customWidth="1"/>
    <col min="4" max="4" width="19.109375" style="4" customWidth="1"/>
    <col min="5" max="5" width="30.109375" style="4" customWidth="1"/>
    <col min="6" max="6" width="3.21875" style="4" customWidth="1"/>
    <col min="7" max="16384" width="11.44140625" style="4"/>
  </cols>
  <sheetData>
    <row r="6" spans="2:6" x14ac:dyDescent="0.3">
      <c r="B6" s="155" t="s">
        <v>89</v>
      </c>
      <c r="C6" s="155"/>
      <c r="D6" s="155"/>
      <c r="E6" s="155"/>
    </row>
    <row r="7" spans="2:6" x14ac:dyDescent="0.3">
      <c r="B7" s="165"/>
      <c r="C7" s="165"/>
      <c r="D7" s="165"/>
      <c r="E7" s="165"/>
    </row>
    <row r="8" spans="2:6" ht="15.75" customHeight="1" x14ac:dyDescent="0.3">
      <c r="B8" s="157" t="s">
        <v>10</v>
      </c>
      <c r="C8" s="157"/>
      <c r="D8" s="157"/>
      <c r="E8" s="157"/>
    </row>
    <row r="9" spans="2:6" x14ac:dyDescent="0.3">
      <c r="B9" s="155" t="s">
        <v>11</v>
      </c>
      <c r="C9" s="155"/>
      <c r="D9" s="155"/>
      <c r="E9" s="155"/>
    </row>
    <row r="10" spans="2:6" x14ac:dyDescent="0.3">
      <c r="B10" s="158" t="s">
        <v>12</v>
      </c>
      <c r="C10" s="158"/>
      <c r="D10" s="158"/>
      <c r="E10" s="158"/>
    </row>
    <row r="11" spans="2:6" x14ac:dyDescent="0.3">
      <c r="B11" s="158" t="s">
        <v>35</v>
      </c>
      <c r="C11" s="158"/>
      <c r="D11" s="158"/>
      <c r="E11" s="158"/>
    </row>
    <row r="12" spans="2:6" x14ac:dyDescent="0.3">
      <c r="B12" s="7" t="s">
        <v>52</v>
      </c>
      <c r="C12" s="7"/>
      <c r="D12" s="7"/>
      <c r="E12" s="3" t="s">
        <v>51</v>
      </c>
      <c r="F12" s="44"/>
    </row>
    <row r="13" spans="2:6" ht="24" customHeight="1" x14ac:dyDescent="0.3">
      <c r="B13" s="9" t="s">
        <v>14</v>
      </c>
      <c r="C13" s="9" t="s">
        <v>15</v>
      </c>
      <c r="D13" s="11" t="s">
        <v>4</v>
      </c>
      <c r="E13" s="11" t="s">
        <v>29</v>
      </c>
      <c r="F13" s="33"/>
    </row>
    <row r="14" spans="2:6" ht="18" customHeight="1" x14ac:dyDescent="0.3">
      <c r="B14" s="14"/>
      <c r="C14" s="25"/>
      <c r="D14" s="46"/>
      <c r="E14" s="47"/>
      <c r="F14" s="60"/>
    </row>
    <row r="15" spans="2:6" x14ac:dyDescent="0.3">
      <c r="B15" s="14"/>
      <c r="C15" s="25"/>
      <c r="D15" s="46"/>
      <c r="E15" s="47"/>
    </row>
    <row r="16" spans="2:6" x14ac:dyDescent="0.3">
      <c r="B16" s="14"/>
      <c r="C16" s="25"/>
      <c r="D16" s="46"/>
      <c r="E16" s="47"/>
    </row>
    <row r="17" spans="2:5" x14ac:dyDescent="0.3">
      <c r="B17" s="14"/>
      <c r="C17" s="61" t="s">
        <v>1</v>
      </c>
      <c r="D17" s="26">
        <f>SUM(D14:D16)</f>
        <v>0</v>
      </c>
      <c r="E17" s="39">
        <f>SUM(E14:E16)</f>
        <v>0</v>
      </c>
    </row>
    <row r="24" spans="2:5" ht="15.75" customHeight="1" x14ac:dyDescent="0.3"/>
    <row r="27" spans="2:5" ht="15" customHeight="1" x14ac:dyDescent="0.3"/>
  </sheetData>
  <protectedRanges>
    <protectedRange sqref="F13" name="Rango1_1"/>
    <protectedRange sqref="C14:E17" name="Rango1"/>
  </protectedRanges>
  <mergeCells count="6">
    <mergeCell ref="B11:E11"/>
    <mergeCell ref="B6:E6"/>
    <mergeCell ref="B7:E7"/>
    <mergeCell ref="B8:E8"/>
    <mergeCell ref="B9:E9"/>
    <mergeCell ref="B10:E10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8:H33"/>
  <sheetViews>
    <sheetView showGridLines="0" workbookViewId="0">
      <selection activeCell="E27" sqref="E27"/>
    </sheetView>
  </sheetViews>
  <sheetFormatPr baseColWidth="10" defaultColWidth="11.44140625" defaultRowHeight="14.4" x14ac:dyDescent="0.3"/>
  <cols>
    <col min="1" max="1" width="3.5546875" style="4" customWidth="1"/>
    <col min="2" max="2" width="12.6640625" style="4" customWidth="1"/>
    <col min="3" max="3" width="28.6640625" style="4" customWidth="1"/>
    <col min="4" max="4" width="14.5546875" style="4" customWidth="1"/>
    <col min="5" max="5" width="15.88671875" style="4" customWidth="1"/>
    <col min="6" max="6" width="18.6640625" style="4" customWidth="1"/>
    <col min="7" max="8" width="14" style="4" customWidth="1"/>
    <col min="9" max="9" width="6.5546875" style="4" customWidth="1"/>
    <col min="10" max="10" width="9.6640625" style="4" customWidth="1"/>
    <col min="11" max="11" width="10.33203125" style="4" customWidth="1"/>
    <col min="12" max="16384" width="11.44140625" style="4"/>
  </cols>
  <sheetData>
    <row r="8" spans="2:8" x14ac:dyDescent="0.3">
      <c r="B8" s="155" t="s">
        <v>89</v>
      </c>
      <c r="C8" s="155"/>
      <c r="D8" s="155"/>
      <c r="E8" s="155"/>
      <c r="F8" s="155"/>
      <c r="G8" s="155"/>
      <c r="H8" s="155"/>
    </row>
    <row r="9" spans="2:8" ht="6" customHeight="1" x14ac:dyDescent="0.3">
      <c r="B9" s="5"/>
      <c r="C9" s="5"/>
      <c r="D9" s="5"/>
      <c r="E9" s="5"/>
      <c r="F9" s="5"/>
      <c r="G9" s="1"/>
      <c r="H9" s="1"/>
    </row>
    <row r="10" spans="2:8" ht="15.75" customHeight="1" x14ac:dyDescent="0.3">
      <c r="B10" s="157" t="s">
        <v>10</v>
      </c>
      <c r="C10" s="157"/>
      <c r="D10" s="157"/>
      <c r="E10" s="157"/>
      <c r="F10" s="157"/>
      <c r="G10" s="157"/>
      <c r="H10" s="157"/>
    </row>
    <row r="11" spans="2:8" x14ac:dyDescent="0.3">
      <c r="B11" s="155" t="s">
        <v>11</v>
      </c>
      <c r="C11" s="155"/>
      <c r="D11" s="155"/>
      <c r="E11" s="155"/>
      <c r="F11" s="155"/>
      <c r="G11" s="155"/>
      <c r="H11" s="155"/>
    </row>
    <row r="12" spans="2:8" x14ac:dyDescent="0.3">
      <c r="B12" s="158" t="s">
        <v>54</v>
      </c>
      <c r="C12" s="158"/>
      <c r="D12" s="158"/>
      <c r="E12" s="158"/>
      <c r="F12" s="158"/>
      <c r="G12" s="158"/>
      <c r="H12" s="158"/>
    </row>
    <row r="13" spans="2:8" x14ac:dyDescent="0.3">
      <c r="B13" s="158" t="s">
        <v>223</v>
      </c>
      <c r="C13" s="158"/>
      <c r="D13" s="158"/>
      <c r="E13" s="158"/>
      <c r="F13" s="158"/>
      <c r="G13" s="158"/>
      <c r="H13" s="158"/>
    </row>
    <row r="14" spans="2:8" x14ac:dyDescent="0.3">
      <c r="B14" s="78"/>
      <c r="C14" s="78"/>
      <c r="D14" s="78"/>
      <c r="E14" s="78"/>
      <c r="F14" s="78"/>
      <c r="G14" s="78"/>
      <c r="H14" s="78"/>
    </row>
    <row r="15" spans="2:8" x14ac:dyDescent="0.3">
      <c r="B15" s="7" t="s">
        <v>55</v>
      </c>
      <c r="C15" s="7"/>
      <c r="D15" s="62"/>
      <c r="E15" s="63"/>
      <c r="F15" s="63"/>
      <c r="G15" s="1"/>
      <c r="H15" s="3" t="s">
        <v>53</v>
      </c>
    </row>
    <row r="16" spans="2:8" x14ac:dyDescent="0.3">
      <c r="B16" s="150" t="s">
        <v>14</v>
      </c>
      <c r="C16" s="150" t="s">
        <v>15</v>
      </c>
      <c r="D16" s="152" t="s">
        <v>4</v>
      </c>
      <c r="E16" s="152" t="s">
        <v>56</v>
      </c>
      <c r="F16" s="152" t="s">
        <v>29</v>
      </c>
      <c r="G16" s="154" t="s">
        <v>57</v>
      </c>
      <c r="H16" s="154"/>
    </row>
    <row r="17" spans="2:8" x14ac:dyDescent="0.3">
      <c r="B17" s="151"/>
      <c r="C17" s="174"/>
      <c r="D17" s="153"/>
      <c r="E17" s="153"/>
      <c r="F17" s="153"/>
      <c r="G17" s="24" t="s">
        <v>58</v>
      </c>
      <c r="H17" s="24" t="s">
        <v>59</v>
      </c>
    </row>
    <row r="18" spans="2:8" x14ac:dyDescent="0.3">
      <c r="B18" s="80">
        <v>1279</v>
      </c>
      <c r="C18" s="15" t="s">
        <v>224</v>
      </c>
      <c r="D18" s="26">
        <v>25246</v>
      </c>
      <c r="E18" s="39"/>
      <c r="F18" s="39"/>
      <c r="G18" s="14"/>
      <c r="H18" s="68" t="s">
        <v>99</v>
      </c>
    </row>
    <row r="19" spans="2:8" x14ac:dyDescent="0.3">
      <c r="B19" s="14"/>
      <c r="C19" s="15"/>
      <c r="D19" s="26"/>
      <c r="E19" s="39"/>
      <c r="F19" s="39"/>
      <c r="G19" s="14"/>
      <c r="H19" s="14"/>
    </row>
    <row r="20" spans="2:8" x14ac:dyDescent="0.3">
      <c r="B20" s="14"/>
      <c r="C20" s="15"/>
      <c r="D20" s="26"/>
      <c r="E20" s="39"/>
      <c r="F20" s="39"/>
      <c r="G20" s="14"/>
      <c r="H20" s="14"/>
    </row>
    <row r="21" spans="2:8" x14ac:dyDescent="0.3">
      <c r="B21" s="14"/>
      <c r="C21" s="93" t="s">
        <v>1</v>
      </c>
      <c r="D21" s="50">
        <f>SUM(D17:D20)</f>
        <v>25246</v>
      </c>
      <c r="E21" s="39"/>
      <c r="F21" s="39"/>
      <c r="G21" s="14"/>
      <c r="H21" s="14"/>
    </row>
    <row r="22" spans="2:8" x14ac:dyDescent="0.3">
      <c r="B22" s="170" t="s">
        <v>98</v>
      </c>
      <c r="C22" s="170"/>
      <c r="D22" s="170"/>
      <c r="E22" s="170"/>
      <c r="F22" s="170"/>
      <c r="G22" s="170"/>
      <c r="H22" s="170"/>
    </row>
    <row r="23" spans="2:8" x14ac:dyDescent="0.3">
      <c r="B23" s="21"/>
      <c r="C23" s="22"/>
      <c r="D23" s="12"/>
      <c r="E23" s="23"/>
      <c r="F23" s="23"/>
      <c r="G23" s="21"/>
      <c r="H23" s="21"/>
    </row>
    <row r="24" spans="2:8" x14ac:dyDescent="0.3">
      <c r="B24" s="21"/>
      <c r="C24" s="22"/>
      <c r="D24" s="12"/>
      <c r="E24" s="23"/>
      <c r="F24" s="23"/>
      <c r="G24" s="21"/>
      <c r="H24" s="21"/>
    </row>
    <row r="25" spans="2:8" x14ac:dyDescent="0.3">
      <c r="B25" s="21"/>
      <c r="C25" s="22"/>
      <c r="D25" s="12"/>
      <c r="E25" s="23"/>
      <c r="F25" s="23"/>
      <c r="G25" s="21"/>
      <c r="H25" s="21"/>
    </row>
    <row r="26" spans="2:8" x14ac:dyDescent="0.3">
      <c r="B26" s="21"/>
      <c r="C26" s="22"/>
      <c r="D26" s="12"/>
      <c r="E26" s="23"/>
      <c r="F26" s="23"/>
      <c r="G26" s="21"/>
      <c r="H26" s="21"/>
    </row>
    <row r="27" spans="2:8" x14ac:dyDescent="0.3">
      <c r="B27" s="21"/>
      <c r="C27" s="22"/>
      <c r="D27" s="12"/>
      <c r="E27" s="23"/>
      <c r="F27" s="23"/>
      <c r="G27" s="21"/>
      <c r="H27" s="21"/>
    </row>
    <row r="28" spans="2:8" x14ac:dyDescent="0.3">
      <c r="B28" s="21"/>
      <c r="C28" s="22"/>
      <c r="D28" s="12"/>
      <c r="E28" s="23"/>
      <c r="F28" s="23"/>
      <c r="G28" s="21"/>
      <c r="H28" s="21"/>
    </row>
    <row r="29" spans="2:8" x14ac:dyDescent="0.3">
      <c r="B29" s="21"/>
      <c r="C29" s="22"/>
      <c r="D29" s="12"/>
      <c r="E29" s="23"/>
      <c r="F29" s="23"/>
      <c r="G29" s="21"/>
      <c r="H29" s="21"/>
    </row>
    <row r="30" spans="2:8" x14ac:dyDescent="0.3">
      <c r="B30" s="21"/>
      <c r="C30" s="22"/>
      <c r="D30" s="12"/>
      <c r="E30" s="23"/>
      <c r="F30" s="23"/>
      <c r="G30" s="21"/>
      <c r="H30" s="21"/>
    </row>
    <row r="31" spans="2:8" x14ac:dyDescent="0.3">
      <c r="B31" s="21"/>
      <c r="C31" s="22"/>
      <c r="D31" s="12"/>
      <c r="E31" s="23"/>
      <c r="F31" s="23"/>
      <c r="G31" s="21"/>
      <c r="H31" s="21"/>
    </row>
    <row r="32" spans="2:8" x14ac:dyDescent="0.3">
      <c r="B32" s="21"/>
      <c r="C32" s="22"/>
      <c r="D32" s="12"/>
      <c r="E32" s="23"/>
      <c r="F32" s="23"/>
      <c r="G32" s="21"/>
      <c r="H32" s="21"/>
    </row>
    <row r="33" spans="2:8" x14ac:dyDescent="0.3">
      <c r="B33" s="1"/>
      <c r="C33" s="172"/>
      <c r="D33" s="172"/>
      <c r="E33" s="173"/>
      <c r="F33" s="173"/>
      <c r="G33" s="1"/>
      <c r="H33" s="1"/>
    </row>
  </sheetData>
  <protectedRanges>
    <protectedRange sqref="D15:E15 C17:E21 C23:E32" name="Rango1_1"/>
    <protectedRange sqref="G17" name="Rango1_1_1"/>
  </protectedRanges>
  <mergeCells count="13">
    <mergeCell ref="C33:F33"/>
    <mergeCell ref="B22:H22"/>
    <mergeCell ref="B13:H13"/>
    <mergeCell ref="B8:H8"/>
    <mergeCell ref="B10:H10"/>
    <mergeCell ref="B11:H11"/>
    <mergeCell ref="B12:H12"/>
    <mergeCell ref="B16:B17"/>
    <mergeCell ref="C16:C17"/>
    <mergeCell ref="D16:D17"/>
    <mergeCell ref="E16:E17"/>
    <mergeCell ref="F16:F17"/>
    <mergeCell ref="G16:H16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7:H30"/>
  <sheetViews>
    <sheetView showGridLines="0" workbookViewId="0">
      <selection activeCell="B7" sqref="B7:F7"/>
    </sheetView>
  </sheetViews>
  <sheetFormatPr baseColWidth="10" defaultColWidth="11.44140625" defaultRowHeight="14.4" x14ac:dyDescent="0.3"/>
  <cols>
    <col min="1" max="1" width="1.33203125" style="4" customWidth="1"/>
    <col min="2" max="2" width="15.5546875" style="81" customWidth="1"/>
    <col min="3" max="3" width="41.88671875" style="4" customWidth="1"/>
    <col min="4" max="4" width="16.6640625" style="4" customWidth="1"/>
    <col min="5" max="5" width="19" style="4" customWidth="1"/>
    <col min="6" max="6" width="20.33203125" style="4" customWidth="1"/>
    <col min="7" max="7" width="1.88671875" style="4" customWidth="1"/>
    <col min="8" max="8" width="2" style="4" customWidth="1"/>
    <col min="9" max="16384" width="11.44140625" style="4"/>
  </cols>
  <sheetData>
    <row r="7" spans="2:8" x14ac:dyDescent="0.3">
      <c r="B7" s="155" t="s">
        <v>89</v>
      </c>
      <c r="C7" s="155"/>
      <c r="D7" s="155"/>
      <c r="E7" s="155"/>
      <c r="F7" s="155"/>
      <c r="G7" s="72"/>
      <c r="H7" s="72"/>
    </row>
    <row r="8" spans="2:8" ht="8.25" customHeight="1" x14ac:dyDescent="0.3">
      <c r="B8" s="165"/>
      <c r="C8" s="165"/>
      <c r="D8" s="165"/>
      <c r="E8" s="165"/>
      <c r="F8" s="165"/>
    </row>
    <row r="9" spans="2:8" ht="15.75" customHeight="1" x14ac:dyDescent="0.3">
      <c r="B9" s="157" t="s">
        <v>10</v>
      </c>
      <c r="C9" s="157"/>
      <c r="D9" s="157"/>
      <c r="E9" s="157"/>
      <c r="F9" s="157"/>
    </row>
    <row r="10" spans="2:8" x14ac:dyDescent="0.3">
      <c r="B10" s="155" t="s">
        <v>11</v>
      </c>
      <c r="C10" s="155"/>
      <c r="D10" s="155"/>
      <c r="E10" s="155"/>
      <c r="F10" s="155"/>
    </row>
    <row r="11" spans="2:8" x14ac:dyDescent="0.3">
      <c r="B11" s="158" t="s">
        <v>54</v>
      </c>
      <c r="C11" s="158"/>
      <c r="D11" s="158"/>
      <c r="E11" s="158"/>
      <c r="F11" s="158"/>
    </row>
    <row r="12" spans="2:8" x14ac:dyDescent="0.3">
      <c r="B12" s="158" t="s">
        <v>223</v>
      </c>
      <c r="C12" s="158"/>
      <c r="D12" s="158"/>
      <c r="E12" s="158"/>
      <c r="F12" s="158"/>
    </row>
    <row r="13" spans="2:8" x14ac:dyDescent="0.3">
      <c r="B13" s="159" t="s">
        <v>61</v>
      </c>
      <c r="C13" s="159"/>
      <c r="D13" s="7"/>
      <c r="E13" s="7"/>
      <c r="F13" s="3" t="s">
        <v>60</v>
      </c>
    </row>
    <row r="14" spans="2:8" ht="21.75" customHeight="1" x14ac:dyDescent="0.3">
      <c r="B14" s="94" t="s">
        <v>14</v>
      </c>
      <c r="C14" s="10" t="s">
        <v>15</v>
      </c>
      <c r="D14" s="11" t="s">
        <v>4</v>
      </c>
      <c r="E14" s="11" t="s">
        <v>56</v>
      </c>
      <c r="F14" s="11" t="s">
        <v>29</v>
      </c>
    </row>
    <row r="15" spans="2:8" x14ac:dyDescent="0.3">
      <c r="B15" s="80" t="s">
        <v>255</v>
      </c>
      <c r="C15" s="15" t="s">
        <v>256</v>
      </c>
      <c r="D15" s="26">
        <v>1318968.6399999999</v>
      </c>
      <c r="E15" s="149" t="s">
        <v>100</v>
      </c>
      <c r="F15" s="39"/>
    </row>
    <row r="16" spans="2:8" x14ac:dyDescent="0.3">
      <c r="B16" s="80" t="s">
        <v>257</v>
      </c>
      <c r="C16" s="15" t="s">
        <v>258</v>
      </c>
      <c r="D16" s="26">
        <v>480509.2</v>
      </c>
      <c r="E16" t="s">
        <v>100</v>
      </c>
      <c r="F16" s="39"/>
    </row>
    <row r="17" spans="2:8" x14ac:dyDescent="0.3">
      <c r="B17" s="80"/>
      <c r="C17" s="15"/>
      <c r="D17" s="26"/>
      <c r="E17" s="39"/>
      <c r="F17" s="39"/>
    </row>
    <row r="18" spans="2:8" x14ac:dyDescent="0.3">
      <c r="B18" s="80"/>
      <c r="C18" s="15"/>
      <c r="D18" s="26"/>
      <c r="E18" s="39"/>
      <c r="F18" s="39"/>
    </row>
    <row r="19" spans="2:8" x14ac:dyDescent="0.3">
      <c r="B19" s="80"/>
      <c r="C19" s="15"/>
      <c r="D19" s="26"/>
      <c r="E19" s="39"/>
      <c r="F19" s="39"/>
    </row>
    <row r="20" spans="2:8" x14ac:dyDescent="0.3">
      <c r="B20" s="80"/>
      <c r="C20" s="40" t="s">
        <v>1</v>
      </c>
      <c r="D20" s="26">
        <f>SUM(D15:D18)</f>
        <v>1799477.8399999999</v>
      </c>
      <c r="E20" s="39"/>
      <c r="F20" s="39"/>
    </row>
    <row r="21" spans="2:8" x14ac:dyDescent="0.3">
      <c r="B21" s="87" t="s">
        <v>98</v>
      </c>
      <c r="C21" s="87"/>
      <c r="D21" s="87"/>
      <c r="E21" s="87"/>
      <c r="F21" s="87"/>
      <c r="G21" s="87"/>
      <c r="H21" s="87"/>
    </row>
    <row r="22" spans="2:8" x14ac:dyDescent="0.3">
      <c r="B22" s="95"/>
      <c r="C22" s="22"/>
      <c r="D22" s="12"/>
      <c r="E22" s="23"/>
      <c r="F22" s="23"/>
    </row>
    <row r="23" spans="2:8" x14ac:dyDescent="0.3">
      <c r="B23" s="95"/>
      <c r="C23" s="22"/>
      <c r="D23" s="12"/>
      <c r="E23" s="23"/>
      <c r="F23" s="23"/>
    </row>
    <row r="24" spans="2:8" x14ac:dyDescent="0.3">
      <c r="B24" s="95"/>
      <c r="C24" s="22"/>
      <c r="D24" s="12"/>
      <c r="E24" s="23"/>
      <c r="F24" s="23"/>
    </row>
    <row r="25" spans="2:8" x14ac:dyDescent="0.3">
      <c r="B25" s="95"/>
      <c r="C25" s="22"/>
      <c r="D25" s="12"/>
      <c r="E25" s="23"/>
      <c r="F25" s="23"/>
    </row>
    <row r="26" spans="2:8" x14ac:dyDescent="0.3">
      <c r="B26" s="95"/>
      <c r="C26" s="22"/>
      <c r="D26" s="12"/>
      <c r="E26" s="23"/>
      <c r="F26" s="23"/>
    </row>
    <row r="27" spans="2:8" x14ac:dyDescent="0.3">
      <c r="B27" s="95"/>
      <c r="C27" s="22"/>
      <c r="D27" s="12"/>
      <c r="E27" s="23"/>
      <c r="F27" s="23"/>
    </row>
    <row r="28" spans="2:8" x14ac:dyDescent="0.3">
      <c r="B28" s="95"/>
      <c r="C28" s="22"/>
      <c r="D28" s="12"/>
      <c r="E28" s="23"/>
      <c r="F28" s="23"/>
    </row>
    <row r="29" spans="2:8" x14ac:dyDescent="0.3">
      <c r="B29" s="95"/>
      <c r="C29" s="22"/>
      <c r="D29" s="12"/>
      <c r="E29" s="23"/>
      <c r="F29" s="23"/>
    </row>
    <row r="30" spans="2:8" x14ac:dyDescent="0.3">
      <c r="B30" s="95"/>
      <c r="C30" s="65"/>
      <c r="D30" s="66"/>
      <c r="E30" s="67"/>
      <c r="F30" s="67"/>
    </row>
  </sheetData>
  <protectedRanges>
    <protectedRange sqref="C22:E30 C15:E20" name="Rango1_1"/>
  </protectedRanges>
  <mergeCells count="7">
    <mergeCell ref="B13:C13"/>
    <mergeCell ref="B12:F12"/>
    <mergeCell ref="B7:F7"/>
    <mergeCell ref="B8:F8"/>
    <mergeCell ref="B9:F9"/>
    <mergeCell ref="B10:F10"/>
    <mergeCell ref="B11:F11"/>
  </mergeCells>
  <pageMargins left="1.1023622047244095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IC-07 </vt:lpstr>
      <vt:lpstr>IC-08 </vt:lpstr>
      <vt:lpstr>IC-09 </vt:lpstr>
      <vt:lpstr>IC-10 </vt:lpstr>
      <vt:lpstr>IC-11 </vt:lpstr>
      <vt:lpstr>IC-12</vt:lpstr>
      <vt:lpstr>IC-13 </vt:lpstr>
      <vt:lpstr>IC-14 </vt:lpstr>
      <vt:lpstr>IC-15</vt:lpstr>
      <vt:lpstr>IC-16 </vt:lpstr>
      <vt:lpstr>IC-17 </vt:lpstr>
      <vt:lpstr>IC-18</vt:lpstr>
      <vt:lpstr>IC-19 </vt:lpstr>
      <vt:lpstr>IC-20 </vt:lpstr>
    </vt:vector>
  </TitlesOfParts>
  <Company>AUDITORIA GENERAL DEL ESTADO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</dc:creator>
  <cp:lastModifiedBy>C.A.P.A.M.I</cp:lastModifiedBy>
  <cp:lastPrinted>2019-03-08T15:16:59Z</cp:lastPrinted>
  <dcterms:created xsi:type="dcterms:W3CDTF">2008-11-04T10:53:46Z</dcterms:created>
  <dcterms:modified xsi:type="dcterms:W3CDTF">2019-03-08T15:17:07Z</dcterms:modified>
</cp:coreProperties>
</file>