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 2022\INFORMACION PRESUPUESTARIA\"/>
    </mc:Choice>
  </mc:AlternateContent>
  <xr:revisionPtr revIDLastSave="0" documentId="13_ncr:1_{41A22311-7289-4EB4-B8B8-D3E45E1A27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2" l="1"/>
  <c r="H10" i="2" s="1"/>
  <c r="E11" i="2"/>
  <c r="H11" i="2" s="1"/>
  <c r="E12" i="2"/>
  <c r="H12" i="2"/>
  <c r="E13" i="2"/>
  <c r="H13" i="2"/>
  <c r="E14" i="2"/>
  <c r="H14" i="2" s="1"/>
  <c r="E15" i="2"/>
  <c r="H15" i="2"/>
  <c r="E16" i="2"/>
  <c r="H16" i="2"/>
  <c r="E17" i="2"/>
  <c r="H17" i="2" s="1"/>
  <c r="E18" i="2"/>
  <c r="H18" i="2"/>
  <c r="E19" i="2"/>
  <c r="H19" i="2"/>
  <c r="E20" i="2"/>
  <c r="H20" i="2" s="1"/>
  <c r="E21" i="2"/>
  <c r="H21" i="2"/>
  <c r="E22" i="2"/>
  <c r="H22" i="2"/>
  <c r="E23" i="2"/>
  <c r="H23" i="2" s="1"/>
  <c r="E24" i="2"/>
  <c r="H24" i="2"/>
  <c r="E25" i="2"/>
  <c r="H25" i="2"/>
  <c r="E26" i="2"/>
  <c r="H26" i="2" s="1"/>
  <c r="E27" i="2"/>
  <c r="H27" i="2"/>
  <c r="E28" i="2"/>
  <c r="H28" i="2"/>
  <c r="E29" i="2"/>
  <c r="H29" i="2" s="1"/>
  <c r="E30" i="2"/>
  <c r="H30" i="2"/>
  <c r="E31" i="2"/>
  <c r="H31" i="2"/>
  <c r="E32" i="2"/>
  <c r="H32" i="2" s="1"/>
  <c r="E33" i="2"/>
  <c r="H33" i="2"/>
  <c r="C35" i="2"/>
  <c r="D35" i="2"/>
  <c r="F35" i="2"/>
  <c r="G35" i="2"/>
  <c r="E35" i="2" l="1"/>
  <c r="H35" i="2" s="1"/>
</calcChain>
</file>

<file path=xl/sharedStrings.xml><?xml version="1.0" encoding="utf-8"?>
<sst xmlns="http://schemas.openxmlformats.org/spreadsheetml/2006/main" count="39" uniqueCount="39">
  <si>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</si>
  <si>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</si>
  <si>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</si>
  <si>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</si>
  <si>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</si>
  <si>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</si>
  <si>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Modificado</t>
  </si>
  <si>
    <t>Devengado</t>
  </si>
  <si>
    <t>Pagado</t>
  </si>
  <si>
    <t>6 = ( 3 - 4 )</t>
  </si>
  <si>
    <t>DEPARTAMENTO COBRANZA</t>
  </si>
  <si>
    <t>DEPARTAMENTO INFORMATICA</t>
  </si>
  <si>
    <t>DEPARTAMENTO CULTURA DEL AGUA</t>
  </si>
  <si>
    <t>DEPARTAMENTO DIRECCION</t>
  </si>
  <si>
    <t>DEPARTAMENTO AGUA POTABLE</t>
  </si>
  <si>
    <t>DEPARTAMENTO DRENAJE Y ALCANTARILLADO</t>
  </si>
  <si>
    <t>DEPARTAMENTO BOMBEROS</t>
  </si>
  <si>
    <t>DEPARTAMENTO PLANTA POTABILIZADORA</t>
  </si>
  <si>
    <t>DEPARTAMENTO ALBAÑILERIA</t>
  </si>
  <si>
    <t>DEPARTAMENTO MANTENIMIENTO</t>
  </si>
  <si>
    <t>DEPARTAMENTO PETAR</t>
  </si>
  <si>
    <t>DEPARTAMENTO CONTABILIDAD</t>
  </si>
  <si>
    <t>DIRECCION JURIDICA</t>
  </si>
  <si>
    <t>DIRECCION OPERATIVA</t>
  </si>
  <si>
    <t>DEPARTAMENTO DE PLANEACION PROYECTOS Y PRESUPUESTOS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</si>
  <si>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</si>
  <si>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</si>
  <si>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</si>
  <si>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</si>
  <si>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</si>
  <si>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IMPUESTOS</t>
  </si>
  <si>
    <t>DEPARTAMENTO DE COMPRAS</t>
  </si>
  <si>
    <t xml:space="preserve">     Total del Gasto</t>
  </si>
  <si>
    <t>DEPARTAMENTO DE RECURSOS</t>
  </si>
  <si>
    <t>UNIDAD TRANSPARENCIA</t>
  </si>
  <si>
    <t>3 = (1 + 2 )</t>
  </si>
  <si>
    <t>Ampliaciones/ (Reducciones)</t>
  </si>
  <si>
    <t>Del 01 de Enero al 30 de Junio de 2022</t>
  </si>
  <si>
    <t>COMISIÓN DE AGUA POTABLE Y ALCANTARILLADO DEL MUNICIPIO DE IGUALA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</si>
</sst>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 applyAlignment="1">
      <alignment vertical="center" wrapText="1"/>
    </xf>
    <xf numFmtId="8" fontId="20" fillId="33" borderId="10" xfId="0" applyNumberFormat="1" applyFont="1" applyFill="1" applyBorder="1" applyAlignment="1">
      <alignment vertical="center" wrapText="1"/>
    </xf>
    <xf numFmtId="8" fontId="20" fillId="33" borderId="10" xfId="0" applyNumberFormat="1" applyFont="1" applyFill="1" applyBorder="1" applyAlignment="1" applyProtection="1">
      <alignment vertical="center" wrapText="1"/>
      <protection locked="0"/>
    </xf>
    <xf numFmtId="8" fontId="22" fillId="33" borderId="11" xfId="0" applyNumberFormat="1" applyFont="1" applyFill="1" applyBorder="1" applyAlignment="1">
      <alignment vertical="center" wrapText="1"/>
    </xf>
    <xf numFmtId="7" fontId="22" fillId="0" borderId="12" xfId="0" applyNumberFormat="1" applyFont="1" applyBorder="1" applyAlignment="1">
      <alignment wrapText="1"/>
    </xf>
    <xf numFmtId="7" fontId="22" fillId="0" borderId="13" xfId="0" applyNumberFormat="1" applyFont="1" applyBorder="1" applyAlignment="1">
      <alignment wrapText="1"/>
    </xf>
    <xf numFmtId="7" fontId="22" fillId="0" borderId="14" xfId="0" applyNumberFormat="1" applyFont="1" applyBorder="1" applyAlignment="1">
      <alignment wrapText="1"/>
    </xf>
    <xf numFmtId="7" fontId="23" fillId="0" borderId="13" xfId="0" applyNumberFormat="1" applyFont="1" applyBorder="1" applyAlignment="1">
      <alignment wrapText="1"/>
    </xf>
    <xf numFmtId="8" fontId="22" fillId="33" borderId="13" xfId="0" applyNumberFormat="1" applyFont="1" applyFill="1" applyBorder="1" applyAlignment="1" applyProtection="1">
      <alignment vertical="center" wrapText="1"/>
      <protection locked="0"/>
    </xf>
    <xf numFmtId="0" fontId="24" fillId="34" borderId="0" xfId="44" applyFont="1" applyFill="1" applyAlignment="1" applyProtection="1">
      <alignment horizontal="left" vertical="top" wrapText="1"/>
      <protection locked="0"/>
    </xf>
    <xf numFmtId="0" fontId="24" fillId="34" borderId="15" xfId="44" applyFont="1" applyFill="1" applyBorder="1" applyAlignment="1" applyProtection="1">
      <alignment horizontal="left" vertical="top" wrapText="1"/>
      <protection locked="0"/>
    </xf>
    <xf numFmtId="8" fontId="22" fillId="33" borderId="10" xfId="0" applyNumberFormat="1" applyFont="1" applyFill="1" applyBorder="1" applyAlignment="1">
      <alignment vertical="center" wrapText="1"/>
    </xf>
    <xf numFmtId="7" fontId="22" fillId="0" borderId="10" xfId="0" applyNumberFormat="1" applyFont="1" applyBorder="1" applyAlignment="1">
      <alignment vertical="top" wrapText="1"/>
    </xf>
    <xf numFmtId="7" fontId="22" fillId="0" borderId="10" xfId="0" applyNumberFormat="1" applyFont="1" applyBorder="1" applyAlignment="1">
      <alignment wrapText="1"/>
    </xf>
    <xf numFmtId="7" fontId="25" fillId="0" borderId="10" xfId="0" applyNumberFormat="1" applyFont="1" applyBorder="1" applyAlignment="1">
      <alignment vertical="top" wrapText="1"/>
    </xf>
    <xf numFmtId="8" fontId="22" fillId="33" borderId="10" xfId="0" applyNumberFormat="1" applyFont="1" applyFill="1" applyBorder="1" applyAlignment="1" applyProtection="1">
      <alignment vertical="center" wrapText="1"/>
      <protection locked="0"/>
    </xf>
    <xf numFmtId="0" fontId="24" fillId="34" borderId="16" xfId="44" applyFont="1" applyFill="1" applyBorder="1" applyAlignment="1" applyProtection="1">
      <alignment horizontal="left" vertical="center" wrapText="1"/>
      <protection locked="0"/>
    </xf>
    <xf numFmtId="0" fontId="24" fillId="34" borderId="17" xfId="44" applyFont="1" applyFill="1" applyBorder="1" applyAlignment="1" applyProtection="1">
      <alignment horizontal="left" vertical="top" wrapText="1"/>
      <protection locked="0"/>
    </xf>
    <xf numFmtId="0" fontId="24" fillId="34" borderId="18" xfId="44" applyFont="1" applyFill="1" applyBorder="1" applyAlignment="1" applyProtection="1">
      <alignment horizontal="left" vertical="center" wrapText="1"/>
      <protection locked="0"/>
    </xf>
    <xf numFmtId="0" fontId="24" fillId="34" borderId="18" xfId="44" applyFont="1" applyFill="1" applyBorder="1" applyAlignment="1" applyProtection="1">
      <alignment horizontal="left" vertical="top" wrapText="1"/>
      <protection locked="0"/>
    </xf>
    <xf numFmtId="0" fontId="24" fillId="34" borderId="19" xfId="44" applyFont="1" applyFill="1" applyBorder="1" applyAlignment="1">
      <alignment horizontal="justify" vertical="center" wrapText="1"/>
    </xf>
    <xf numFmtId="0" fontId="24" fillId="34" borderId="11" xfId="44" applyFont="1" applyFill="1" applyBorder="1" applyAlignment="1">
      <alignment horizontal="justify" vertical="center" wrapText="1"/>
    </xf>
    <xf numFmtId="0" fontId="24" fillId="34" borderId="15" xfId="44" applyFont="1" applyFill="1" applyBorder="1" applyAlignment="1">
      <alignment horizontal="justify" vertical="center" wrapText="1"/>
    </xf>
    <xf numFmtId="37" fontId="26" fillId="35" borderId="19" xfId="45" applyNumberFormat="1" applyFont="1" applyFill="1" applyBorder="1" applyAlignment="1" applyProtection="1">
      <alignment horizontal="center"/>
    </xf>
    <xf numFmtId="37" fontId="26" fillId="35" borderId="10" xfId="45" applyNumberFormat="1" applyFont="1" applyFill="1" applyBorder="1" applyAlignment="1" applyProtection="1">
      <alignment horizontal="center"/>
    </xf>
    <xf numFmtId="37" fontId="26" fillId="35" borderId="10" xfId="45" applyNumberFormat="1" applyFont="1" applyFill="1" applyBorder="1" applyAlignment="1" applyProtection="1">
      <alignment horizontal="center" vertical="center"/>
    </xf>
    <xf numFmtId="37" fontId="26" fillId="35" borderId="10" xfId="45" applyNumberFormat="1" applyFont="1" applyFill="1" applyBorder="1" applyAlignment="1" applyProtection="1">
      <alignment horizontal="center" vertical="center" wrapText="1"/>
    </xf>
    <xf numFmtId="0" fontId="24" fillId="0" borderId="0" xfId="44" applyFont="1"/>
    <xf numFmtId="0" fontId="21" fillId="34" borderId="10" xfId="44" applyFont="1" applyFill="1" applyBorder="1" applyAlignment="1">
      <alignment horizontal="left" vertical="center" wrapText="1"/>
    </xf>
    <xf numFmtId="37" fontId="27" fillId="35" borderId="21" xfId="45" applyNumberFormat="1" applyFont="1" applyFill="1" applyBorder="1" applyAlignment="1" applyProtection="1">
      <alignment horizontal="center"/>
    </xf>
    <xf numFmtId="37" fontId="27" fillId="35" borderId="23" xfId="45" applyNumberFormat="1" applyFont="1" applyFill="1" applyBorder="1" applyAlignment="1" applyProtection="1">
      <alignment horizontal="center"/>
    </xf>
    <xf numFmtId="37" fontId="27" fillId="35" borderId="20" xfId="45" applyNumberFormat="1" applyFont="1" applyFill="1" applyBorder="1" applyAlignment="1" applyProtection="1">
      <alignment horizontal="center"/>
    </xf>
    <xf numFmtId="37" fontId="27" fillId="35" borderId="15" xfId="45" applyNumberFormat="1" applyFont="1" applyFill="1" applyBorder="1" applyAlignment="1" applyProtection="1">
      <alignment horizontal="center"/>
    </xf>
    <xf numFmtId="37" fontId="27" fillId="35" borderId="0" xfId="45" applyNumberFormat="1" applyFont="1" applyFill="1" applyBorder="1" applyAlignment="1" applyProtection="1">
      <alignment horizontal="center"/>
    </xf>
    <xf numFmtId="37" fontId="27" fillId="35" borderId="11" xfId="45" applyNumberFormat="1" applyFont="1" applyFill="1" applyBorder="1" applyAlignment="1" applyProtection="1">
      <alignment horizontal="center"/>
    </xf>
    <xf numFmtId="37" fontId="27" fillId="35" borderId="14" xfId="45" applyNumberFormat="1" applyFont="1" applyFill="1" applyBorder="1" applyAlignment="1" applyProtection="1">
      <alignment horizontal="center"/>
    </xf>
    <xf numFmtId="37" fontId="27" fillId="35" borderId="22" xfId="45" applyNumberFormat="1" applyFont="1" applyFill="1" applyBorder="1" applyAlignment="1" applyProtection="1">
      <alignment horizontal="center"/>
    </xf>
    <xf numFmtId="37" fontId="27" fillId="35" borderId="12" xfId="45" applyNumberFormat="1" applyFont="1" applyFill="1" applyBorder="1" applyAlignment="1" applyProtection="1">
      <alignment horizontal="center"/>
    </xf>
    <xf numFmtId="37" fontId="26" fillId="35" borderId="21" xfId="45" applyNumberFormat="1" applyFont="1" applyFill="1" applyBorder="1" applyAlignment="1" applyProtection="1">
      <alignment horizontal="center" vertical="center" wrapText="1"/>
    </xf>
    <xf numFmtId="37" fontId="26" fillId="35" borderId="20" xfId="45" applyNumberFormat="1" applyFont="1" applyFill="1" applyBorder="1" applyAlignment="1" applyProtection="1">
      <alignment horizontal="center" vertical="center"/>
    </xf>
    <xf numFmtId="37" fontId="26" fillId="35" borderId="15" xfId="45" applyNumberFormat="1" applyFont="1" applyFill="1" applyBorder="1" applyAlignment="1" applyProtection="1">
      <alignment horizontal="center" vertical="center"/>
    </xf>
    <xf numFmtId="37" fontId="26" fillId="35" borderId="11" xfId="45" applyNumberFormat="1" applyFont="1" applyFill="1" applyBorder="1" applyAlignment="1" applyProtection="1">
      <alignment horizontal="center" vertical="center"/>
    </xf>
    <xf numFmtId="37" fontId="26" fillId="35" borderId="14" xfId="45" applyNumberFormat="1" applyFont="1" applyFill="1" applyBorder="1" applyAlignment="1" applyProtection="1">
      <alignment horizontal="center" vertical="center"/>
    </xf>
    <xf numFmtId="37" fontId="26" fillId="35" borderId="12" xfId="45" applyNumberFormat="1" applyFont="1" applyFill="1" applyBorder="1" applyAlignment="1" applyProtection="1">
      <alignment horizontal="center" vertical="center"/>
    </xf>
    <xf numFmtId="37" fontId="26" fillId="35" borderId="17" xfId="45" applyNumberFormat="1" applyFont="1" applyFill="1" applyBorder="1" applyAlignment="1" applyProtection="1">
      <alignment horizontal="center"/>
    </xf>
    <xf numFmtId="37" fontId="26" fillId="35" borderId="18" xfId="45" applyNumberFormat="1" applyFont="1" applyFill="1" applyBorder="1" applyAlignment="1" applyProtection="1">
      <alignment horizontal="center"/>
    </xf>
    <xf numFmtId="37" fontId="26" fillId="35" borderId="16" xfId="45" applyNumberFormat="1" applyFont="1" applyFill="1" applyBorder="1" applyAlignment="1" applyProtection="1">
      <alignment horizontal="center"/>
    </xf>
    <xf numFmtId="37" fontId="26" fillId="35" borderId="10" xfId="45" applyNumberFormat="1" applyFont="1" applyFill="1" applyBorder="1" applyAlignment="1" applyProtection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2FC79A6E-FA5C-49E8-8A95-CD250A99B0D8}"/>
    <cellStyle name="Neutral" xfId="8" builtinId="28" customBuiltin="1"/>
    <cellStyle name="Normal" xfId="0" builtinId="0"/>
    <cellStyle name="Normal 10" xfId="44" xr:uid="{7F3DEA92-DC9E-4C14-A050-947C8C10DFDC}"/>
    <cellStyle name="Normal 11 2" xfId="42" xr:uid="{5EAEB11B-C5E7-4A8E-9B55-083205FE8003}"/>
    <cellStyle name="Normal 15" xfId="43" xr:uid="{B97CC1FB-29E0-4D06-B0DA-9EF753F02A9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171450</xdr:rowOff>
    </xdr:from>
    <xdr:to>
      <xdr:col>8</xdr:col>
      <xdr:colOff>0</xdr:colOff>
      <xdr:row>41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5006669-9580-4272-8792-D8A1B535EE9D}"/>
            </a:ext>
          </a:extLst>
        </xdr:cNvPr>
        <xdr:cNvSpPr txBox="1"/>
      </xdr:nvSpPr>
      <xdr:spPr>
        <a:xfrm>
          <a:off x="0" y="7600950"/>
          <a:ext cx="6096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1974-1FC2-43EA-82E9-CD51FFE17EC8}">
  <dimension ref="A1:O49"/>
  <sheetViews>
    <sheetView tabSelected="1" zoomScale="110" zoomScaleNormal="110" workbookViewId="0">
      <selection activeCell="C58" sqref="C58"/>
    </sheetView>
  </sheetViews>
  <sheetFormatPr baseColWidth="10" defaultRowHeight="15" x14ac:dyDescent="0.25"/>
  <cols>
    <col min="1" max="1" width="2" customWidth="1"/>
    <col min="2" max="2" width="36.140625" customWidth="1"/>
    <col min="3" max="8" width="14.28515625" customWidth="1"/>
  </cols>
  <sheetData>
    <row r="1" spans="1:8" x14ac:dyDescent="0.25">
      <c r="A1" s="32" t="s">
        <v>38</v>
      </c>
      <c r="B1" s="33"/>
      <c r="C1" s="33"/>
      <c r="D1" s="33"/>
      <c r="E1" s="33"/>
      <c r="F1" s="33"/>
      <c r="G1" s="33"/>
      <c r="H1" s="34"/>
    </row>
    <row r="2" spans="1:8" x14ac:dyDescent="0.25">
      <c r="A2" s="35" t="s">
        <v>0</v>
      </c>
      <c r="B2" s="36"/>
      <c r="C2" s="36"/>
      <c r="D2" s="36"/>
      <c r="E2" s="36"/>
      <c r="F2" s="36"/>
      <c r="G2" s="36"/>
      <c r="H2" s="37"/>
    </row>
    <row r="3" spans="1:8" x14ac:dyDescent="0.25">
      <c r="A3" s="35" t="s">
        <v>1</v>
      </c>
      <c r="B3" s="36"/>
      <c r="C3" s="36"/>
      <c r="D3" s="36"/>
      <c r="E3" s="36"/>
      <c r="F3" s="36"/>
      <c r="G3" s="36"/>
      <c r="H3" s="37"/>
    </row>
    <row r="4" spans="1:8" x14ac:dyDescent="0.25">
      <c r="A4" s="38" t="s">
        <v>37</v>
      </c>
      <c r="B4" s="39"/>
      <c r="C4" s="39"/>
      <c r="D4" s="39"/>
      <c r="E4" s="39"/>
      <c r="F4" s="39"/>
      <c r="G4" s="39"/>
      <c r="H4" s="40"/>
    </row>
    <row r="5" spans="1:8" x14ac:dyDescent="0.25">
      <c r="A5" s="30"/>
      <c r="B5" s="30"/>
      <c r="C5" s="30"/>
      <c r="D5" s="30"/>
      <c r="E5" s="30"/>
      <c r="F5" s="30"/>
      <c r="G5" s="30"/>
      <c r="H5" s="30"/>
    </row>
    <row r="6" spans="1:8" x14ac:dyDescent="0.25">
      <c r="A6" s="41" t="s">
        <v>2</v>
      </c>
      <c r="B6" s="42"/>
      <c r="C6" s="47" t="s">
        <v>3</v>
      </c>
      <c r="D6" s="48"/>
      <c r="E6" s="48"/>
      <c r="F6" s="48"/>
      <c r="G6" s="49"/>
      <c r="H6" s="50" t="s">
        <v>4</v>
      </c>
    </row>
    <row r="7" spans="1:8" ht="22.5" x14ac:dyDescent="0.25">
      <c r="A7" s="43"/>
      <c r="B7" s="44"/>
      <c r="C7" s="28" t="s">
        <v>5</v>
      </c>
      <c r="D7" s="29" t="s">
        <v>36</v>
      </c>
      <c r="E7" s="28" t="s">
        <v>6</v>
      </c>
      <c r="F7" s="28" t="s">
        <v>7</v>
      </c>
      <c r="G7" s="28" t="s">
        <v>8</v>
      </c>
      <c r="H7" s="50"/>
    </row>
    <row r="8" spans="1:8" x14ac:dyDescent="0.25">
      <c r="A8" s="45"/>
      <c r="B8" s="46"/>
      <c r="C8" s="27">
        <v>1</v>
      </c>
      <c r="D8" s="27">
        <v>2</v>
      </c>
      <c r="E8" s="27" t="s">
        <v>35</v>
      </c>
      <c r="F8" s="27">
        <v>4</v>
      </c>
      <c r="G8" s="27">
        <v>5</v>
      </c>
      <c r="H8" s="26" t="s">
        <v>9</v>
      </c>
    </row>
    <row r="9" spans="1:8" x14ac:dyDescent="0.25">
      <c r="A9" s="25"/>
      <c r="B9" s="24"/>
      <c r="C9" s="23"/>
      <c r="D9" s="23"/>
      <c r="E9" s="23"/>
      <c r="F9" s="23"/>
      <c r="G9" s="23"/>
      <c r="H9" s="23"/>
    </row>
    <row r="10" spans="1:8" ht="15" customHeight="1" x14ac:dyDescent="0.25">
      <c r="A10" s="22"/>
      <c r="B10" s="21" t="s">
        <v>10</v>
      </c>
      <c r="C10" s="18">
        <v>5581478.5199999996</v>
      </c>
      <c r="D10" s="17">
        <v>-136415.42000000001</v>
      </c>
      <c r="E10" s="16">
        <f t="shared" ref="E10:E33" si="0">C10+D10</f>
        <v>5445063.0999999996</v>
      </c>
      <c r="F10" s="15">
        <v>2827370.06</v>
      </c>
      <c r="G10" s="15">
        <v>2827370.06</v>
      </c>
      <c r="H10" s="14">
        <f t="shared" ref="H10:H33" si="1">E10-F10</f>
        <v>2617693.0399999996</v>
      </c>
    </row>
    <row r="11" spans="1:8" ht="15" customHeight="1" x14ac:dyDescent="0.25">
      <c r="A11" s="20"/>
      <c r="B11" s="19" t="s">
        <v>11</v>
      </c>
      <c r="C11" s="18">
        <v>750895.13</v>
      </c>
      <c r="D11" s="17">
        <v>-60018.93</v>
      </c>
      <c r="E11" s="16">
        <f t="shared" si="0"/>
        <v>690876.2</v>
      </c>
      <c r="F11" s="15">
        <v>346859.78</v>
      </c>
      <c r="G11" s="15">
        <v>346859.78</v>
      </c>
      <c r="H11" s="14">
        <f t="shared" si="1"/>
        <v>344016.41999999993</v>
      </c>
    </row>
    <row r="12" spans="1:8" ht="15" customHeight="1" x14ac:dyDescent="0.25">
      <c r="A12" s="20"/>
      <c r="B12" s="19" t="s">
        <v>12</v>
      </c>
      <c r="C12" s="18">
        <v>489762.45</v>
      </c>
      <c r="D12" s="17">
        <v>-16020.33</v>
      </c>
      <c r="E12" s="16">
        <f t="shared" si="0"/>
        <v>473742.12</v>
      </c>
      <c r="F12" s="15">
        <v>186486.8</v>
      </c>
      <c r="G12" s="15">
        <v>186486.8</v>
      </c>
      <c r="H12" s="14">
        <f t="shared" si="1"/>
        <v>287255.32</v>
      </c>
    </row>
    <row r="13" spans="1:8" ht="15" customHeight="1" x14ac:dyDescent="0.25">
      <c r="A13" s="20"/>
      <c r="B13" s="19" t="s">
        <v>13</v>
      </c>
      <c r="C13" s="18">
        <v>9933010.7400000002</v>
      </c>
      <c r="D13" s="17">
        <v>-2773095.67</v>
      </c>
      <c r="E13" s="16">
        <f t="shared" si="0"/>
        <v>7159915.0700000003</v>
      </c>
      <c r="F13" s="15">
        <v>3416514.28</v>
      </c>
      <c r="G13" s="15">
        <v>3330586.28</v>
      </c>
      <c r="H13" s="14">
        <f t="shared" si="1"/>
        <v>3743400.7900000005</v>
      </c>
    </row>
    <row r="14" spans="1:8" ht="15" customHeight="1" x14ac:dyDescent="0.25">
      <c r="A14" s="20"/>
      <c r="B14" s="19" t="s">
        <v>14</v>
      </c>
      <c r="C14" s="18">
        <v>7380955.4100000001</v>
      </c>
      <c r="D14" s="17">
        <v>-3681521.03</v>
      </c>
      <c r="E14" s="16">
        <f t="shared" si="0"/>
        <v>3699434.3800000004</v>
      </c>
      <c r="F14" s="15">
        <v>2367282.94</v>
      </c>
      <c r="G14" s="15">
        <v>2367282.94</v>
      </c>
      <c r="H14" s="14">
        <f t="shared" si="1"/>
        <v>1332151.4400000004</v>
      </c>
    </row>
    <row r="15" spans="1:8" ht="15" customHeight="1" x14ac:dyDescent="0.25">
      <c r="A15" s="20"/>
      <c r="B15" s="19" t="s">
        <v>15</v>
      </c>
      <c r="C15" s="18">
        <v>1231042.1499999999</v>
      </c>
      <c r="D15" s="17">
        <v>-90867.520000000004</v>
      </c>
      <c r="E15" s="16">
        <f t="shared" si="0"/>
        <v>1140174.6299999999</v>
      </c>
      <c r="F15" s="15">
        <v>486203.14</v>
      </c>
      <c r="G15" s="15">
        <v>486203.14</v>
      </c>
      <c r="H15" s="14">
        <f t="shared" si="1"/>
        <v>653971.48999999987</v>
      </c>
    </row>
    <row r="16" spans="1:8" ht="15" customHeight="1" x14ac:dyDescent="0.25">
      <c r="A16" s="20"/>
      <c r="B16" s="19" t="s">
        <v>16</v>
      </c>
      <c r="C16" s="18">
        <v>17831425.100000001</v>
      </c>
      <c r="D16" s="17">
        <v>-5105808.2</v>
      </c>
      <c r="E16" s="16">
        <f t="shared" si="0"/>
        <v>12725616.900000002</v>
      </c>
      <c r="F16" s="15">
        <v>8053665.5099999998</v>
      </c>
      <c r="G16" s="15">
        <v>8053665.5099999998</v>
      </c>
      <c r="H16" s="14">
        <f t="shared" si="1"/>
        <v>4671951.3900000025</v>
      </c>
    </row>
    <row r="17" spans="1:8" ht="15" customHeight="1" x14ac:dyDescent="0.25">
      <c r="A17" s="20"/>
      <c r="B17" s="19" t="s">
        <v>17</v>
      </c>
      <c r="C17" s="18">
        <v>9760906.5700000003</v>
      </c>
      <c r="D17" s="15">
        <v>13764241.380000001</v>
      </c>
      <c r="E17" s="16">
        <f t="shared" si="0"/>
        <v>23525147.950000003</v>
      </c>
      <c r="F17" s="15">
        <v>3364605.47</v>
      </c>
      <c r="G17" s="15">
        <v>3364605.47</v>
      </c>
      <c r="H17" s="14">
        <f t="shared" si="1"/>
        <v>20160542.480000004</v>
      </c>
    </row>
    <row r="18" spans="1:8" ht="15" customHeight="1" x14ac:dyDescent="0.25">
      <c r="A18" s="20"/>
      <c r="B18" s="19" t="s">
        <v>18</v>
      </c>
      <c r="C18" s="18">
        <v>1214678.29</v>
      </c>
      <c r="D18" s="17">
        <v>-104871.59</v>
      </c>
      <c r="E18" s="16">
        <f t="shared" si="0"/>
        <v>1109806.7</v>
      </c>
      <c r="F18" s="15">
        <v>547136.68000000005</v>
      </c>
      <c r="G18" s="15">
        <v>547136.68000000005</v>
      </c>
      <c r="H18" s="14">
        <f t="shared" si="1"/>
        <v>562670.0199999999</v>
      </c>
    </row>
    <row r="19" spans="1:8" ht="15" customHeight="1" x14ac:dyDescent="0.25">
      <c r="A19" s="20"/>
      <c r="B19" s="19" t="s">
        <v>19</v>
      </c>
      <c r="C19" s="18">
        <v>922218.44</v>
      </c>
      <c r="D19" s="17">
        <v>-125251.05</v>
      </c>
      <c r="E19" s="16">
        <f t="shared" si="0"/>
        <v>796967.3899999999</v>
      </c>
      <c r="F19" s="15">
        <v>279237.95</v>
      </c>
      <c r="G19" s="15">
        <v>279237.95</v>
      </c>
      <c r="H19" s="14">
        <f t="shared" si="1"/>
        <v>517729.43999999989</v>
      </c>
    </row>
    <row r="20" spans="1:8" ht="15" customHeight="1" x14ac:dyDescent="0.25">
      <c r="A20" s="20"/>
      <c r="B20" s="19" t="s">
        <v>20</v>
      </c>
      <c r="C20" s="18">
        <v>3871621.17</v>
      </c>
      <c r="D20" s="17">
        <v>-930362.08</v>
      </c>
      <c r="E20" s="16">
        <f t="shared" si="0"/>
        <v>2941259.09</v>
      </c>
      <c r="F20" s="15">
        <v>1684165.1</v>
      </c>
      <c r="G20" s="15">
        <v>1684165.1</v>
      </c>
      <c r="H20" s="14">
        <f t="shared" si="1"/>
        <v>1257093.9899999998</v>
      </c>
    </row>
    <row r="21" spans="1:8" x14ac:dyDescent="0.25">
      <c r="A21" s="20"/>
      <c r="B21" s="19" t="s">
        <v>21</v>
      </c>
      <c r="C21" s="18">
        <v>1152994.47</v>
      </c>
      <c r="D21" s="17">
        <v>-76758.17</v>
      </c>
      <c r="E21" s="16">
        <f t="shared" si="0"/>
        <v>1076236.3</v>
      </c>
      <c r="F21" s="15">
        <v>610744.25</v>
      </c>
      <c r="G21" s="15">
        <v>610744.25</v>
      </c>
      <c r="H21" s="14">
        <f t="shared" si="1"/>
        <v>465492.05000000005</v>
      </c>
    </row>
    <row r="22" spans="1:8" x14ac:dyDescent="0.25">
      <c r="A22" s="20"/>
      <c r="B22" s="19" t="s">
        <v>22</v>
      </c>
      <c r="C22" s="18">
        <v>518107.7</v>
      </c>
      <c r="D22" s="17">
        <v>-20964.71</v>
      </c>
      <c r="E22" s="16">
        <f t="shared" si="0"/>
        <v>497142.99</v>
      </c>
      <c r="F22" s="15">
        <v>190574.21</v>
      </c>
      <c r="G22" s="15">
        <v>190574.21</v>
      </c>
      <c r="H22" s="14">
        <f t="shared" si="1"/>
        <v>306568.78000000003</v>
      </c>
    </row>
    <row r="23" spans="1:8" x14ac:dyDescent="0.25">
      <c r="A23" s="20"/>
      <c r="B23" s="19" t="s">
        <v>23</v>
      </c>
      <c r="C23" s="18">
        <v>1781948</v>
      </c>
      <c r="D23" s="17">
        <v>-233342.03</v>
      </c>
      <c r="E23" s="16">
        <f t="shared" si="0"/>
        <v>1548605.97</v>
      </c>
      <c r="F23" s="15">
        <v>732253.55</v>
      </c>
      <c r="G23" s="15">
        <v>732253.55</v>
      </c>
      <c r="H23" s="14">
        <f t="shared" si="1"/>
        <v>816352.41999999993</v>
      </c>
    </row>
    <row r="24" spans="1:8" x14ac:dyDescent="0.25">
      <c r="A24" s="20"/>
      <c r="B24" s="19" t="s">
        <v>34</v>
      </c>
      <c r="C24" s="18">
        <v>15600</v>
      </c>
      <c r="D24" s="17">
        <v>-15600</v>
      </c>
      <c r="E24" s="16">
        <f t="shared" si="0"/>
        <v>0</v>
      </c>
      <c r="F24" s="15">
        <v>0</v>
      </c>
      <c r="G24" s="15">
        <v>0</v>
      </c>
      <c r="H24" s="14">
        <f t="shared" si="1"/>
        <v>0</v>
      </c>
    </row>
    <row r="25" spans="1:8" ht="22.5" x14ac:dyDescent="0.25">
      <c r="A25" s="20"/>
      <c r="B25" s="19" t="s">
        <v>24</v>
      </c>
      <c r="C25" s="18">
        <v>480324.07</v>
      </c>
      <c r="D25" s="17">
        <v>-54357.73</v>
      </c>
      <c r="E25" s="16">
        <f t="shared" si="0"/>
        <v>425966.34</v>
      </c>
      <c r="F25" s="15">
        <v>241333.38</v>
      </c>
      <c r="G25" s="15">
        <v>241333.38</v>
      </c>
      <c r="H25" s="14">
        <f t="shared" si="1"/>
        <v>184632.96000000002</v>
      </c>
    </row>
    <row r="26" spans="1:8" ht="15" customHeight="1" x14ac:dyDescent="0.25">
      <c r="A26" s="20"/>
      <c r="B26" s="19" t="s">
        <v>25</v>
      </c>
      <c r="C26" s="18">
        <v>502962.83</v>
      </c>
      <c r="D26" s="17">
        <v>-33598.25</v>
      </c>
      <c r="E26" s="16">
        <f t="shared" si="0"/>
        <v>469364.58</v>
      </c>
      <c r="F26" s="15">
        <v>205102.39</v>
      </c>
      <c r="G26" s="15">
        <v>205102.39</v>
      </c>
      <c r="H26" s="14">
        <f t="shared" si="1"/>
        <v>264262.19</v>
      </c>
    </row>
    <row r="27" spans="1:8" ht="15" customHeight="1" x14ac:dyDescent="0.25">
      <c r="A27" s="20"/>
      <c r="B27" s="19" t="s">
        <v>26</v>
      </c>
      <c r="C27" s="18">
        <v>1379107.28</v>
      </c>
      <c r="D27" s="17">
        <v>-16807.77</v>
      </c>
      <c r="E27" s="16">
        <f t="shared" si="0"/>
        <v>1362299.51</v>
      </c>
      <c r="F27" s="15">
        <v>742998.7</v>
      </c>
      <c r="G27" s="15">
        <v>742998.7</v>
      </c>
      <c r="H27" s="14">
        <f t="shared" si="1"/>
        <v>619300.81000000006</v>
      </c>
    </row>
    <row r="28" spans="1:8" ht="15" customHeight="1" x14ac:dyDescent="0.25">
      <c r="A28" s="20"/>
      <c r="B28" s="19" t="s">
        <v>27</v>
      </c>
      <c r="C28" s="18">
        <v>774872.91</v>
      </c>
      <c r="D28" s="17">
        <v>-17380.009999999998</v>
      </c>
      <c r="E28" s="16">
        <f t="shared" si="0"/>
        <v>757492.9</v>
      </c>
      <c r="F28" s="15">
        <v>221974.79</v>
      </c>
      <c r="G28" s="15">
        <v>221974.79</v>
      </c>
      <c r="H28" s="14">
        <f t="shared" si="1"/>
        <v>535518.11</v>
      </c>
    </row>
    <row r="29" spans="1:8" ht="15" customHeight="1" x14ac:dyDescent="0.25">
      <c r="A29" s="20"/>
      <c r="B29" s="19" t="s">
        <v>28</v>
      </c>
      <c r="C29" s="18">
        <v>1173276.8700000001</v>
      </c>
      <c r="D29" s="17">
        <v>-179354.59</v>
      </c>
      <c r="E29" s="16">
        <f t="shared" si="0"/>
        <v>993922.28000000014</v>
      </c>
      <c r="F29" s="15">
        <v>522793.6</v>
      </c>
      <c r="G29" s="15">
        <v>522793.6</v>
      </c>
      <c r="H29" s="14">
        <f t="shared" si="1"/>
        <v>471128.68000000017</v>
      </c>
    </row>
    <row r="30" spans="1:8" ht="15" customHeight="1" x14ac:dyDescent="0.25">
      <c r="A30" s="20"/>
      <c r="B30" s="19" t="s">
        <v>29</v>
      </c>
      <c r="C30" s="18">
        <v>735942.23</v>
      </c>
      <c r="D30" s="17">
        <v>-59043.43</v>
      </c>
      <c r="E30" s="16">
        <f t="shared" si="0"/>
        <v>676898.79999999993</v>
      </c>
      <c r="F30" s="15">
        <v>354587.47</v>
      </c>
      <c r="G30" s="15">
        <v>354587.47</v>
      </c>
      <c r="H30" s="14">
        <f t="shared" si="1"/>
        <v>322311.32999999996</v>
      </c>
    </row>
    <row r="31" spans="1:8" ht="15" customHeight="1" x14ac:dyDescent="0.25">
      <c r="A31" s="20"/>
      <c r="B31" s="19" t="s">
        <v>33</v>
      </c>
      <c r="C31" s="18">
        <v>477894.88</v>
      </c>
      <c r="D31" s="17">
        <v>-11962.93</v>
      </c>
      <c r="E31" s="16">
        <f t="shared" si="0"/>
        <v>465931.95</v>
      </c>
      <c r="F31" s="15">
        <v>196724.71</v>
      </c>
      <c r="G31" s="15">
        <v>196724.71</v>
      </c>
      <c r="H31" s="14">
        <f t="shared" si="1"/>
        <v>269207.24</v>
      </c>
    </row>
    <row r="32" spans="1:8" ht="15" customHeight="1" x14ac:dyDescent="0.25">
      <c r="A32" s="20"/>
      <c r="B32" s="19" t="s">
        <v>30</v>
      </c>
      <c r="C32" s="18">
        <v>413116.2</v>
      </c>
      <c r="D32" s="17">
        <v>-10279.31</v>
      </c>
      <c r="E32" s="16">
        <f t="shared" si="0"/>
        <v>402836.89</v>
      </c>
      <c r="F32" s="15">
        <v>138043.66</v>
      </c>
      <c r="G32" s="15">
        <v>138043.66</v>
      </c>
      <c r="H32" s="14">
        <f t="shared" si="1"/>
        <v>264793.23</v>
      </c>
    </row>
    <row r="33" spans="1:15" ht="15" customHeight="1" x14ac:dyDescent="0.25">
      <c r="A33" s="20"/>
      <c r="B33" s="19" t="s">
        <v>31</v>
      </c>
      <c r="C33" s="18">
        <v>538549.98</v>
      </c>
      <c r="D33" s="17">
        <v>-10560.63</v>
      </c>
      <c r="E33" s="16">
        <f t="shared" si="0"/>
        <v>527989.35</v>
      </c>
      <c r="F33" s="15">
        <v>320825.08</v>
      </c>
      <c r="G33" s="15">
        <v>320825.08</v>
      </c>
      <c r="H33" s="14">
        <f t="shared" si="1"/>
        <v>207164.26999999996</v>
      </c>
    </row>
    <row r="34" spans="1:15" ht="15" customHeight="1" x14ac:dyDescent="0.25">
      <c r="A34" s="13"/>
      <c r="B34" s="12"/>
      <c r="C34" s="11"/>
      <c r="D34" s="10"/>
      <c r="E34" s="9"/>
      <c r="F34" s="8"/>
      <c r="G34" s="7"/>
      <c r="H34" s="6"/>
    </row>
    <row r="35" spans="1:15" x14ac:dyDescent="0.25">
      <c r="A35" s="31" t="s">
        <v>32</v>
      </c>
      <c r="B35" s="31"/>
      <c r="C35" s="5">
        <f>SUM(C10:C33)</f>
        <v>68912691.390000001</v>
      </c>
      <c r="D35" s="5">
        <f>SUM(D10:D33)</f>
        <v>1.0659277904778719E-9</v>
      </c>
      <c r="E35" s="5">
        <f>SUM(E10:E33)</f>
        <v>68912691.390000015</v>
      </c>
      <c r="F35" s="5">
        <f>SUM(F10:F33)</f>
        <v>28037483.499999996</v>
      </c>
      <c r="G35" s="5">
        <f>SUM(G10:G33)</f>
        <v>27951555.499999996</v>
      </c>
      <c r="H35" s="4">
        <f>E35-F35</f>
        <v>40875207.890000015</v>
      </c>
    </row>
    <row r="36" spans="1:15" ht="13.5" customHeight="1" x14ac:dyDescent="0.25"/>
    <row r="37" spans="1:15" s="1" customFormat="1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" customFormat="1" x14ac:dyDescent="0.25"/>
    <row r="41" spans="1:15" s="2" customFormat="1" ht="12.75" x14ac:dyDescent="0.2"/>
    <row r="42" spans="1:15" s="2" customFormat="1" ht="12.75" x14ac:dyDescent="0.2"/>
    <row r="43" spans="1:15" s="2" customFormat="1" ht="12.75" x14ac:dyDescent="0.2"/>
    <row r="44" spans="1:15" s="2" customFormat="1" ht="12.75" x14ac:dyDescent="0.2"/>
    <row r="45" spans="1:15" s="2" customFormat="1" ht="12.75" x14ac:dyDescent="0.2"/>
    <row r="46" spans="1:15" s="2" customFormat="1" ht="12.75" x14ac:dyDescent="0.2"/>
    <row r="47" spans="1:15" s="2" customFormat="1" ht="12.75" x14ac:dyDescent="0.2"/>
    <row r="48" spans="1:15" s="2" customFormat="1" ht="12.75" x14ac:dyDescent="0.2"/>
    <row r="49" s="1" customFormat="1" x14ac:dyDescent="0.25"/>
  </sheetData>
  <mergeCells count="8">
    <mergeCell ref="A35:B35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dcterms:created xsi:type="dcterms:W3CDTF">2022-07-14T15:08:26Z</dcterms:created>
  <dcterms:modified xsi:type="dcterms:W3CDTF">2022-07-25T14:26:47Z</dcterms:modified>
</cp:coreProperties>
</file>