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ertburns/Desktop/NEKBA Stuff 2023-2026/"/>
    </mc:Choice>
  </mc:AlternateContent>
  <xr:revisionPtr revIDLastSave="0" documentId="8_{31C2EEF2-F441-2E41-9168-420980D120EA}" xr6:coauthVersionLast="47" xr6:coauthVersionMax="47" xr10:uidLastSave="{00000000-0000-0000-0000-000000000000}"/>
  <bookViews>
    <workbookView xWindow="5160" yWindow="1240" windowWidth="35800" windowHeight="20140" xr2:uid="{05B7D5EE-5BC0-F749-B10C-B64EC8BA8D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0" i="1" s="1"/>
  <c r="F28" i="1" s="1"/>
</calcChain>
</file>

<file path=xl/sharedStrings.xml><?xml version="1.0" encoding="utf-8"?>
<sst xmlns="http://schemas.openxmlformats.org/spreadsheetml/2006/main" count="58" uniqueCount="54">
  <si>
    <t>Catalog Item #</t>
  </si>
  <si>
    <t>Quantity Needed</t>
  </si>
  <si>
    <t>Price ea*</t>
  </si>
  <si>
    <t>Total</t>
  </si>
  <si>
    <t>Hive Stand (Supports the hive off the ground)</t>
  </si>
  <si>
    <t>M00695</t>
  </si>
  <si>
    <t>M58101</t>
  </si>
  <si>
    <t>B91401</t>
  </si>
  <si>
    <t>B51201</t>
  </si>
  <si>
    <t>9 1/8" Grooved Top Bar Frame for Deep Hive Body (Carton of 10/unassembled)</t>
  </si>
  <si>
    <t>B75210</t>
  </si>
  <si>
    <t>F37000B</t>
  </si>
  <si>
    <t>B31201</t>
  </si>
  <si>
    <t>6 1/4" Grooved Top Bar Frame (carton of 10/unassembled)</t>
  </si>
  <si>
    <t>B76210</t>
  </si>
  <si>
    <t>F37200</t>
  </si>
  <si>
    <t>7d galvanized nails (for hive bodies and honey supers)</t>
  </si>
  <si>
    <t>M00731</t>
  </si>
  <si>
    <t>1 lb</t>
  </si>
  <si>
    <t>4d galvanized nails (for hive boides and honey supers)</t>
  </si>
  <si>
    <t>M00730</t>
  </si>
  <si>
    <t xml:space="preserve">3/4" by 18 guage nails (for frames) </t>
  </si>
  <si>
    <t>M00726</t>
  </si>
  <si>
    <t>1 1/4" x 17 guage nails (for frames)</t>
  </si>
  <si>
    <t>M00727</t>
  </si>
  <si>
    <t>Metal 9-Frame Spacer (for honey super after combs have been built-out)</t>
  </si>
  <si>
    <t>M00874</t>
  </si>
  <si>
    <t>Frame Holder</t>
  </si>
  <si>
    <t>M00319</t>
  </si>
  <si>
    <t>Also</t>
  </si>
  <si>
    <t>annual</t>
  </si>
  <si>
    <t>Grand Total with Equipment w/ package bees</t>
  </si>
  <si>
    <t>NORTHEASTERN KANSAS BEEKEEPERS ASSN:              http://www.nekba.org</t>
  </si>
  <si>
    <t>KANSAS HONEY PRODCUERS ASSN:       http://www.kansashoneyproducers.org</t>
  </si>
  <si>
    <r>
      <t xml:space="preserve">Find on </t>
    </r>
    <r>
      <rPr>
        <b/>
        <u/>
        <sz val="24"/>
        <rFont val="Calibri (Body)"/>
      </rPr>
      <t>Page Number</t>
    </r>
  </si>
  <si>
    <r>
      <rPr>
        <u/>
        <sz val="24"/>
        <color theme="1"/>
        <rFont val="Calibri (Body)"/>
      </rPr>
      <t>Beginner's Kit #1 for 10 frame hive</t>
    </r>
    <r>
      <rPr>
        <sz val="24"/>
        <color theme="1"/>
        <rFont val="Calibri (Body)"/>
      </rPr>
      <t xml:space="preserve"> - Unassembled. </t>
    </r>
    <r>
      <rPr>
        <b/>
        <sz val="24"/>
        <rFont val="Calibri (Body)"/>
      </rPr>
      <t xml:space="preserve"> Everything needed for 1st hive except honey bees! --Includes Standard Bee Hive, frames, foundation, entrance feeder, hive tool, bee smoker, hat &amp; veil pullover combo, gloves, book, and assembly instructions.</t>
    </r>
  </si>
  <si>
    <r>
      <t xml:space="preserve">9 5/8" Deep Hive Body - </t>
    </r>
    <r>
      <rPr>
        <u/>
        <sz val="24"/>
        <color theme="1"/>
        <rFont val="Calibri (Body)"/>
      </rPr>
      <t>unassembled, LRabbetts &amp; Nails included</t>
    </r>
    <r>
      <rPr>
        <sz val="24"/>
        <color theme="1"/>
        <rFont val="Calibri (Body)"/>
      </rPr>
      <t xml:space="preserve"> (Brood Chamber)</t>
    </r>
  </si>
  <si>
    <r>
      <t>6 5/8" Medium Honey Super-</t>
    </r>
    <r>
      <rPr>
        <u/>
        <sz val="24"/>
        <color theme="1"/>
        <rFont val="Calibri (Body)"/>
      </rPr>
      <t>unassembled &amp; nails included</t>
    </r>
    <r>
      <rPr>
        <sz val="24"/>
        <color theme="1"/>
        <rFont val="Calibri (Body)"/>
      </rPr>
      <t xml:space="preserve"> (honey storage)</t>
    </r>
  </si>
  <si>
    <r>
      <t xml:space="preserve">Paint-Latex Exterior primer  </t>
    </r>
    <r>
      <rPr>
        <b/>
        <sz val="24"/>
        <rFont val="Calibri (Body)"/>
      </rPr>
      <t>(buy locally)</t>
    </r>
  </si>
  <si>
    <r>
      <t xml:space="preserve">Franklin Titebond II Wood Glue  </t>
    </r>
    <r>
      <rPr>
        <b/>
        <sz val="24"/>
        <rFont val="Calibri (Body)"/>
      </rPr>
      <t>(buy locally)</t>
    </r>
  </si>
  <si>
    <r>
      <t xml:space="preserve">Membership to KS local association (Northeastern KS Beekeepers)  </t>
    </r>
    <r>
      <rPr>
        <b/>
        <sz val="24"/>
        <color theme="1"/>
        <rFont val="Calibri (Body)"/>
      </rPr>
      <t>(buy locally @nekba.org)</t>
    </r>
  </si>
  <si>
    <r>
      <t xml:space="preserve">Membership to KS state association (Kansas Honey Producers)  </t>
    </r>
    <r>
      <rPr>
        <b/>
        <sz val="24"/>
        <color theme="1"/>
        <rFont val="Calibri (Body)"/>
      </rPr>
      <t>(buy locally-see website)</t>
    </r>
  </si>
  <si>
    <r>
      <rPr>
        <b/>
        <sz val="24"/>
        <color indexed="12"/>
        <rFont val="Calibri (Body)"/>
      </rPr>
      <t xml:space="preserve">DADANT BEEKEPING SUPPLIES     </t>
    </r>
    <r>
      <rPr>
        <b/>
        <u/>
        <sz val="24"/>
        <color indexed="12"/>
        <rFont val="Calibri (Body)"/>
      </rPr>
      <t>http://www.dadant.com/catalog/</t>
    </r>
  </si>
  <si>
    <t>***Package Bees- 3 lbs with young/mated queen.. https://beekeepers.com.    Order early 2025 to reserve your order (Jordy's Honey, JOCO, KS  -  pickup-only in early and mid-April 2025- Does not include KS Sales Tax)  (buy locally)</t>
  </si>
  <si>
    <t>2026   Equipment list for 2 Deep Hive Bodies, 2 Med. Honey Super for 10-Frame Hive                                                                                                        (Pricing does not reflect KS sales tax or S&amp;H except on package bees)        (8-Frame [lighter] Equipment is also available -see catalog)</t>
  </si>
  <si>
    <t xml:space="preserve">  2026        Suggested Item List  Dadant &amp; Sons Catalog  162nd Anniversary                             (updated 22Feb2026).  888-922-1293 or Dadant.com</t>
  </si>
  <si>
    <t xml:space="preserve">Slatted Rack-10 frame hive (gives the bees a place to cluster &amp; ventilation) </t>
  </si>
  <si>
    <t>9 1/8" Sheets Plasticell Comb Foundation (black &amp; wax coated)*Available in Black or Yellow</t>
  </si>
  <si>
    <t>Wood Bound (Queen) Excluder</t>
  </si>
  <si>
    <t>B41101</t>
  </si>
  <si>
    <t>6  1/4" Sheets Plasticell Comb Foundation (yellow &amp; wax coated)*Available in Black or Yellow</t>
  </si>
  <si>
    <t xml:space="preserve">Grand Total </t>
  </si>
  <si>
    <t>*Items # from Dadant's 2026 catalog  **pricing reflects from 2026 pricing catalog</t>
  </si>
  <si>
    <t>***Item from https://Beekeepers.com (Jordy's Honey &amp; Beekeeping Supply in Lenexa, KS (Johnson County)           2026 pricing does not include KS sale's tax…early April pickup-only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</si>
</sst>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24"/>
      <name val="Calibri (Body)"/>
    </font>
    <font>
      <b/>
      <u/>
      <sz val="24"/>
      <name val="Calibri (Body)"/>
    </font>
    <font>
      <sz val="24"/>
      <color theme="1"/>
      <name val="Calibri (Body)"/>
    </font>
    <font>
      <u/>
      <sz val="24"/>
      <color theme="1"/>
      <name val="Calibri (Body)"/>
    </font>
    <font>
      <sz val="24"/>
      <color rgb="FFFF0000"/>
      <name val="Calibri (Body)"/>
    </font>
    <font>
      <i/>
      <sz val="24"/>
      <color theme="1"/>
      <name val="Calibri (Body)"/>
    </font>
    <font>
      <b/>
      <sz val="24"/>
      <color theme="1"/>
      <name val="Calibri (Body)"/>
    </font>
    <font>
      <b/>
      <u/>
      <sz val="24"/>
      <color indexed="12"/>
      <name val="Calibri (Body)"/>
    </font>
    <font>
      <b/>
      <sz val="24"/>
      <color indexed="12"/>
      <name val="Calibri (Body)"/>
    </font>
    <font>
      <sz val="24"/>
      <name val="Calibri (Body)"/>
    </font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72"/>
      <name val="Arial"/>
      <family val="2"/>
    </font>
    <font>
      <sz val="2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5" fillId="0" borderId="3" xfId="0" applyFont="1" applyBorder="1" applyAlignment="1">
      <alignment horizontal="center"/>
    </xf>
    <xf numFmtId="164" fontId="5" fillId="0" borderId="4" xfId="0" applyNumberFormat="1" applyFont="1" applyBorder="1"/>
    <xf numFmtId="0" fontId="7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vertical="center"/>
    </xf>
    <xf numFmtId="0" fontId="5" fillId="0" borderId="8" xfId="0" applyFont="1" applyBorder="1"/>
    <xf numFmtId="0" fontId="3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164" fontId="13" fillId="0" borderId="4" xfId="0" applyNumberFormat="1" applyFont="1" applyBorder="1"/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/>
    <xf numFmtId="0" fontId="3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wrapText="1"/>
    </xf>
    <xf numFmtId="164" fontId="5" fillId="0" borderId="15" xfId="0" applyNumberFormat="1" applyFont="1" applyBorder="1"/>
    <xf numFmtId="0" fontId="5" fillId="0" borderId="5" xfId="0" applyFont="1" applyBorder="1" applyAlignment="1">
      <alignment horizontal="right" vertical="top" wrapText="1"/>
    </xf>
    <xf numFmtId="0" fontId="13" fillId="0" borderId="5" xfId="0" applyFont="1" applyBorder="1" applyAlignment="1">
      <alignment horizontal="right"/>
    </xf>
    <xf numFmtId="164" fontId="13" fillId="0" borderId="15" xfId="0" applyNumberFormat="1" applyFont="1" applyBorder="1"/>
    <xf numFmtId="0" fontId="5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4" fillId="0" borderId="16" xfId="0" applyFont="1" applyBorder="1" applyAlignment="1">
      <alignment horizontal="right" vertical="center"/>
    </xf>
    <xf numFmtId="164" fontId="14" fillId="8" borderId="17" xfId="0" applyNumberFormat="1" applyFont="1" applyFill="1" applyBorder="1"/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164" fontId="16" fillId="0" borderId="22" xfId="0" applyNumberFormat="1" applyFont="1" applyBorder="1"/>
    <xf numFmtId="0" fontId="9" fillId="3" borderId="5" xfId="0" applyFont="1" applyFill="1" applyBorder="1" applyAlignment="1">
      <alignment horizontal="right" vertical="center" wrapText="1"/>
    </xf>
    <xf numFmtId="164" fontId="9" fillId="3" borderId="22" xfId="0" applyNumberFormat="1" applyFont="1" applyFill="1" applyBorder="1" applyAlignment="1">
      <alignment vertical="center"/>
    </xf>
    <xf numFmtId="164" fontId="3" fillId="5" borderId="24" xfId="0" applyNumberFormat="1" applyFont="1" applyFill="1" applyBorder="1"/>
    <xf numFmtId="0" fontId="5" fillId="4" borderId="23" xfId="0" applyFont="1" applyFill="1" applyBorder="1" applyAlignment="1">
      <alignment horizontal="center" vertical="center"/>
    </xf>
    <xf numFmtId="0" fontId="5" fillId="0" borderId="25" xfId="0" applyFont="1" applyBorder="1"/>
    <xf numFmtId="0" fontId="10" fillId="0" borderId="18" xfId="1" applyFont="1" applyBorder="1" applyAlignment="1" applyProtection="1">
      <alignment horizontal="center" vertical="center"/>
    </xf>
    <xf numFmtId="0" fontId="5" fillId="0" borderId="0" xfId="0" applyFont="1"/>
    <xf numFmtId="0" fontId="5" fillId="0" borderId="19" xfId="0" applyFont="1" applyBorder="1"/>
    <xf numFmtId="0" fontId="5" fillId="5" borderId="18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right"/>
    </xf>
    <xf numFmtId="0" fontId="12" fillId="0" borderId="27" xfId="0" applyFont="1" applyBorder="1"/>
    <xf numFmtId="0" fontId="12" fillId="0" borderId="28" xfId="0" applyFont="1" applyBorder="1"/>
    <xf numFmtId="0" fontId="15" fillId="0" borderId="1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nsashoneyproducers.org/" TargetMode="External"/><Relationship Id="rId2" Type="http://schemas.openxmlformats.org/officeDocument/2006/relationships/hyperlink" Target="http://www.nekba.org/" TargetMode="External"/><Relationship Id="rId1" Type="http://schemas.openxmlformats.org/officeDocument/2006/relationships/hyperlink" Target="http://www.dadant.com/cata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719A-1B6F-AB41-827D-80CCE0AED7C2}">
  <sheetPr>
    <pageSetUpPr fitToPage="1"/>
  </sheetPr>
  <dimension ref="A1:F35"/>
  <sheetViews>
    <sheetView tabSelected="1" zoomScale="75" zoomScaleNormal="75" workbookViewId="0">
      <selection activeCell="A19" sqref="A19"/>
    </sheetView>
  </sheetViews>
  <sheetFormatPr baseColWidth="10" defaultRowHeight="16" x14ac:dyDescent="0.2"/>
  <cols>
    <col min="1" max="1" width="215.83203125" customWidth="1"/>
    <col min="2" max="2" width="16.6640625" customWidth="1"/>
    <col min="3" max="3" width="17.6640625" bestFit="1" customWidth="1"/>
    <col min="4" max="4" width="13.83203125" customWidth="1"/>
    <col min="5" max="5" width="17" customWidth="1"/>
    <col min="6" max="6" width="18.33203125" customWidth="1"/>
  </cols>
  <sheetData>
    <row r="1" spans="1:6" ht="90" customHeight="1" thickBot="1" x14ac:dyDescent="0.25">
      <c r="A1" s="45">
        <v>2026</v>
      </c>
      <c r="B1" s="45"/>
      <c r="C1" s="45"/>
      <c r="D1" s="45"/>
      <c r="E1" s="45"/>
      <c r="F1" s="45"/>
    </row>
    <row r="2" spans="1:6" ht="32" thickTop="1" x14ac:dyDescent="0.2">
      <c r="A2" s="52" t="s">
        <v>44</v>
      </c>
      <c r="B2" s="53"/>
      <c r="C2" s="53"/>
      <c r="D2" s="53"/>
      <c r="E2" s="53"/>
      <c r="F2" s="54"/>
    </row>
    <row r="3" spans="1:6" ht="128" x14ac:dyDescent="0.2">
      <c r="A3" s="19" t="s">
        <v>45</v>
      </c>
      <c r="B3" s="11" t="s">
        <v>34</v>
      </c>
      <c r="C3" s="12" t="s">
        <v>0</v>
      </c>
      <c r="D3" s="12" t="s">
        <v>1</v>
      </c>
      <c r="E3" s="13" t="s">
        <v>2</v>
      </c>
      <c r="F3" s="20" t="s">
        <v>3</v>
      </c>
    </row>
    <row r="4" spans="1:6" ht="72" customHeight="1" x14ac:dyDescent="0.35">
      <c r="A4" s="21" t="s">
        <v>4</v>
      </c>
      <c r="B4" s="2">
        <v>26</v>
      </c>
      <c r="C4" s="2" t="s">
        <v>5</v>
      </c>
      <c r="D4" s="2">
        <v>1</v>
      </c>
      <c r="E4" s="3">
        <v>19.95</v>
      </c>
      <c r="F4" s="22">
        <f>D4*E4</f>
        <v>19.95</v>
      </c>
    </row>
    <row r="5" spans="1:6" ht="96" x14ac:dyDescent="0.35">
      <c r="A5" s="23" t="s">
        <v>35</v>
      </c>
      <c r="B5" s="2">
        <v>15</v>
      </c>
      <c r="C5" s="2" t="s">
        <v>6</v>
      </c>
      <c r="D5" s="2">
        <v>1</v>
      </c>
      <c r="E5" s="3">
        <v>226.95</v>
      </c>
      <c r="F5" s="22">
        <f t="shared" ref="F5:F13" si="0">D5*E5</f>
        <v>226.95</v>
      </c>
    </row>
    <row r="6" spans="1:6" ht="32" x14ac:dyDescent="0.4">
      <c r="A6" s="24" t="s">
        <v>46</v>
      </c>
      <c r="B6" s="14">
        <v>26</v>
      </c>
      <c r="C6" s="14" t="s">
        <v>7</v>
      </c>
      <c r="D6" s="14">
        <v>1</v>
      </c>
      <c r="E6" s="15">
        <v>28.95</v>
      </c>
      <c r="F6" s="25">
        <f t="shared" si="0"/>
        <v>28.95</v>
      </c>
    </row>
    <row r="7" spans="1:6" ht="31" x14ac:dyDescent="0.35">
      <c r="A7" s="26" t="s">
        <v>36</v>
      </c>
      <c r="B7" s="2">
        <v>18</v>
      </c>
      <c r="C7" s="2" t="s">
        <v>8</v>
      </c>
      <c r="D7" s="2">
        <v>1</v>
      </c>
      <c r="E7" s="3">
        <v>26.95</v>
      </c>
      <c r="F7" s="22">
        <f t="shared" si="0"/>
        <v>26.95</v>
      </c>
    </row>
    <row r="8" spans="1:6" ht="31" x14ac:dyDescent="0.35">
      <c r="A8" s="26" t="s">
        <v>9</v>
      </c>
      <c r="B8" s="2">
        <v>18</v>
      </c>
      <c r="C8" s="2" t="s">
        <v>10</v>
      </c>
      <c r="D8" s="2">
        <v>1</v>
      </c>
      <c r="E8" s="3">
        <v>19.75</v>
      </c>
      <c r="F8" s="22">
        <f t="shared" si="0"/>
        <v>19.75</v>
      </c>
    </row>
    <row r="9" spans="1:6" ht="31" x14ac:dyDescent="0.35">
      <c r="A9" s="26" t="s">
        <v>47</v>
      </c>
      <c r="B9" s="2">
        <v>16</v>
      </c>
      <c r="C9" s="2" t="s">
        <v>11</v>
      </c>
      <c r="D9" s="2">
        <v>10</v>
      </c>
      <c r="E9" s="3">
        <v>2.25</v>
      </c>
      <c r="F9" s="22">
        <f t="shared" si="0"/>
        <v>22.5</v>
      </c>
    </row>
    <row r="10" spans="1:6" ht="31" x14ac:dyDescent="0.35">
      <c r="A10" s="27" t="s">
        <v>48</v>
      </c>
      <c r="B10" s="2">
        <v>29</v>
      </c>
      <c r="C10" s="2" t="s">
        <v>49</v>
      </c>
      <c r="D10" s="2">
        <v>1</v>
      </c>
      <c r="E10" s="3">
        <v>19.95</v>
      </c>
      <c r="F10" s="22">
        <f t="shared" si="0"/>
        <v>19.95</v>
      </c>
    </row>
    <row r="11" spans="1:6" ht="31" x14ac:dyDescent="0.35">
      <c r="A11" s="26" t="s">
        <v>37</v>
      </c>
      <c r="B11" s="2">
        <v>19</v>
      </c>
      <c r="C11" s="2" t="s">
        <v>12</v>
      </c>
      <c r="D11" s="2">
        <v>2</v>
      </c>
      <c r="E11" s="3">
        <v>24.95</v>
      </c>
      <c r="F11" s="22">
        <f t="shared" si="0"/>
        <v>49.9</v>
      </c>
    </row>
    <row r="12" spans="1:6" ht="31" x14ac:dyDescent="0.35">
      <c r="A12" s="26" t="s">
        <v>13</v>
      </c>
      <c r="B12" s="2">
        <v>19</v>
      </c>
      <c r="C12" s="2" t="s">
        <v>14</v>
      </c>
      <c r="D12" s="2">
        <v>2</v>
      </c>
      <c r="E12" s="3">
        <v>17.5</v>
      </c>
      <c r="F12" s="22">
        <f t="shared" si="0"/>
        <v>35</v>
      </c>
    </row>
    <row r="13" spans="1:6" ht="31" x14ac:dyDescent="0.35">
      <c r="A13" s="26" t="s">
        <v>50</v>
      </c>
      <c r="B13" s="2">
        <v>19</v>
      </c>
      <c r="C13" s="2" t="s">
        <v>15</v>
      </c>
      <c r="D13" s="2">
        <v>20</v>
      </c>
      <c r="E13" s="3">
        <v>2</v>
      </c>
      <c r="F13" s="22">
        <f t="shared" si="0"/>
        <v>40</v>
      </c>
    </row>
    <row r="14" spans="1:6" ht="31" x14ac:dyDescent="0.35">
      <c r="A14" s="26" t="s">
        <v>16</v>
      </c>
      <c r="B14" s="5">
        <v>24</v>
      </c>
      <c r="C14" s="2" t="s">
        <v>17</v>
      </c>
      <c r="D14" s="5" t="s">
        <v>18</v>
      </c>
      <c r="E14" s="3">
        <v>6.95</v>
      </c>
      <c r="F14" s="22">
        <f>E14</f>
        <v>6.95</v>
      </c>
    </row>
    <row r="15" spans="1:6" ht="31" x14ac:dyDescent="0.35">
      <c r="A15" s="26" t="s">
        <v>19</v>
      </c>
      <c r="B15" s="5">
        <v>24</v>
      </c>
      <c r="C15" s="2" t="s">
        <v>20</v>
      </c>
      <c r="D15" s="5" t="s">
        <v>18</v>
      </c>
      <c r="E15" s="3">
        <v>9.0500000000000007</v>
      </c>
      <c r="F15" s="22">
        <f t="shared" ref="F15:F17" si="1">E15</f>
        <v>9.0500000000000007</v>
      </c>
    </row>
    <row r="16" spans="1:6" ht="31" x14ac:dyDescent="0.35">
      <c r="A16" s="26" t="s">
        <v>21</v>
      </c>
      <c r="B16" s="5">
        <v>24</v>
      </c>
      <c r="C16" s="2" t="s">
        <v>22</v>
      </c>
      <c r="D16" s="5" t="s">
        <v>18</v>
      </c>
      <c r="E16" s="3">
        <v>13.5</v>
      </c>
      <c r="F16" s="22">
        <f t="shared" si="1"/>
        <v>13.5</v>
      </c>
    </row>
    <row r="17" spans="1:6" ht="31" x14ac:dyDescent="0.35">
      <c r="A17" s="26" t="s">
        <v>23</v>
      </c>
      <c r="B17" s="5">
        <v>24</v>
      </c>
      <c r="C17" s="2" t="s">
        <v>24</v>
      </c>
      <c r="D17" s="5" t="s">
        <v>18</v>
      </c>
      <c r="E17" s="3">
        <v>10.5</v>
      </c>
      <c r="F17" s="22">
        <f t="shared" si="1"/>
        <v>10.5</v>
      </c>
    </row>
    <row r="18" spans="1:6" ht="31" x14ac:dyDescent="0.35">
      <c r="A18" s="26" t="s">
        <v>25</v>
      </c>
      <c r="B18" s="2">
        <v>45</v>
      </c>
      <c r="C18" s="2" t="s">
        <v>26</v>
      </c>
      <c r="D18" s="2">
        <v>4</v>
      </c>
      <c r="E18" s="3">
        <v>0.95</v>
      </c>
      <c r="F18" s="22">
        <f t="shared" ref="F18:F19" si="2">D18*E18</f>
        <v>3.8</v>
      </c>
    </row>
    <row r="19" spans="1:6" ht="32" x14ac:dyDescent="0.4">
      <c r="A19" s="24" t="s">
        <v>27</v>
      </c>
      <c r="B19" s="14">
        <v>40</v>
      </c>
      <c r="C19" s="14" t="s">
        <v>28</v>
      </c>
      <c r="D19" s="14">
        <v>1</v>
      </c>
      <c r="E19" s="15">
        <v>25.95</v>
      </c>
      <c r="F19" s="25">
        <f t="shared" si="2"/>
        <v>25.95</v>
      </c>
    </row>
    <row r="20" spans="1:6" ht="33" thickBot="1" x14ac:dyDescent="0.45">
      <c r="A20" s="28" t="s">
        <v>51</v>
      </c>
      <c r="B20" s="6"/>
      <c r="C20" s="6"/>
      <c r="D20" s="6"/>
      <c r="E20" s="6"/>
      <c r="F20" s="29">
        <f>SUM(F4:F19)</f>
        <v>559.64999999999986</v>
      </c>
    </row>
    <row r="21" spans="1:6" ht="31" x14ac:dyDescent="0.2">
      <c r="A21" s="46" t="s">
        <v>29</v>
      </c>
      <c r="B21" s="47"/>
      <c r="C21" s="47"/>
      <c r="D21" s="47"/>
      <c r="E21" s="47"/>
      <c r="F21" s="48"/>
    </row>
    <row r="22" spans="1:6" ht="31" x14ac:dyDescent="0.35">
      <c r="A22" s="30" t="s">
        <v>38</v>
      </c>
      <c r="B22" s="7"/>
      <c r="C22" s="7"/>
      <c r="D22" s="7"/>
      <c r="E22" s="7"/>
      <c r="F22" s="31"/>
    </row>
    <row r="23" spans="1:6" ht="31" x14ac:dyDescent="0.35">
      <c r="A23" s="26" t="s">
        <v>39</v>
      </c>
      <c r="B23" s="7"/>
      <c r="C23" s="7"/>
      <c r="D23" s="7"/>
      <c r="E23" s="7"/>
      <c r="F23" s="31"/>
    </row>
    <row r="24" spans="1:6" ht="31" x14ac:dyDescent="0.35">
      <c r="A24" s="26" t="s">
        <v>40</v>
      </c>
      <c r="B24" s="4"/>
      <c r="C24" s="16" t="s">
        <v>30</v>
      </c>
      <c r="D24" s="17">
        <v>1</v>
      </c>
      <c r="E24" s="18">
        <v>25</v>
      </c>
      <c r="F24" s="32">
        <f t="shared" ref="F24:F25" si="3">D24*E24</f>
        <v>25</v>
      </c>
    </row>
    <row r="25" spans="1:6" ht="31" x14ac:dyDescent="0.35">
      <c r="A25" s="26" t="s">
        <v>41</v>
      </c>
      <c r="B25" s="4"/>
      <c r="C25" s="16" t="s">
        <v>30</v>
      </c>
      <c r="D25" s="17">
        <v>1</v>
      </c>
      <c r="E25" s="18">
        <v>25</v>
      </c>
      <c r="F25" s="32">
        <f t="shared" si="3"/>
        <v>25</v>
      </c>
    </row>
    <row r="26" spans="1:6" s="1" customFormat="1" ht="64" x14ac:dyDescent="0.2">
      <c r="A26" s="33" t="s">
        <v>43</v>
      </c>
      <c r="B26" s="8"/>
      <c r="C26" s="8"/>
      <c r="D26" s="8">
        <v>1</v>
      </c>
      <c r="E26" s="9">
        <v>185</v>
      </c>
      <c r="F26" s="34">
        <v>185</v>
      </c>
    </row>
    <row r="27" spans="1:6" ht="32" thickBot="1" x14ac:dyDescent="0.25">
      <c r="A27" s="46"/>
      <c r="B27" s="47"/>
      <c r="C27" s="47"/>
      <c r="D27" s="47"/>
      <c r="E27" s="47"/>
      <c r="F27" s="48"/>
    </row>
    <row r="28" spans="1:6" ht="32" thickBot="1" x14ac:dyDescent="0.4">
      <c r="A28" s="49" t="s">
        <v>31</v>
      </c>
      <c r="B28" s="50"/>
      <c r="C28" s="50"/>
      <c r="D28" s="50"/>
      <c r="E28" s="51"/>
      <c r="F28" s="35">
        <f>SUM(F24:F26,F20)</f>
        <v>794.64999999999986</v>
      </c>
    </row>
    <row r="29" spans="1:6" ht="31" x14ac:dyDescent="0.35">
      <c r="A29" s="36" t="s">
        <v>52</v>
      </c>
      <c r="B29" s="10"/>
      <c r="C29" s="10"/>
      <c r="D29" s="10"/>
      <c r="E29" s="10"/>
      <c r="F29" s="37"/>
    </row>
    <row r="30" spans="1:6" ht="31" x14ac:dyDescent="0.35">
      <c r="A30" s="38" t="s">
        <v>42</v>
      </c>
      <c r="B30" s="39"/>
      <c r="C30" s="39"/>
      <c r="D30" s="39"/>
      <c r="E30" s="39"/>
      <c r="F30" s="40"/>
    </row>
    <row r="31" spans="1:6" ht="64" x14ac:dyDescent="0.35">
      <c r="A31" s="41" t="s">
        <v>53</v>
      </c>
      <c r="B31" s="39"/>
      <c r="C31" s="39"/>
      <c r="D31" s="39"/>
      <c r="E31" s="39"/>
      <c r="F31" s="40"/>
    </row>
    <row r="32" spans="1:6" ht="58" customHeight="1" x14ac:dyDescent="0.35">
      <c r="A32" s="38" t="s">
        <v>32</v>
      </c>
      <c r="B32" s="39"/>
      <c r="C32" s="39"/>
      <c r="D32" s="39"/>
      <c r="E32" s="39"/>
      <c r="F32" s="40"/>
    </row>
    <row r="33" spans="1:6" ht="31" x14ac:dyDescent="0.35">
      <c r="A33" s="38" t="s">
        <v>33</v>
      </c>
      <c r="B33" s="39"/>
      <c r="C33" s="39"/>
      <c r="D33" s="39"/>
      <c r="E33" s="39"/>
      <c r="F33" s="40"/>
    </row>
    <row r="34" spans="1:6" ht="32" thickBot="1" x14ac:dyDescent="0.4">
      <c r="A34" s="42"/>
      <c r="B34" s="43"/>
      <c r="C34" s="43"/>
      <c r="D34" s="43"/>
      <c r="E34" s="43"/>
      <c r="F34" s="44"/>
    </row>
    <row r="35" spans="1:6" ht="17" thickTop="1" x14ac:dyDescent="0.2"/>
  </sheetData>
  <mergeCells count="5">
    <mergeCell ref="A1:F1"/>
    <mergeCell ref="A21:F21"/>
    <mergeCell ref="A27:F27"/>
    <mergeCell ref="A28:E28"/>
    <mergeCell ref="A2:F2"/>
  </mergeCells>
  <hyperlinks>
    <hyperlink ref="A30" r:id="rId1" display="http://www.dadant.com/catalog/" xr:uid="{797DE97D-9CA6-2847-8382-634582D8ECC1}"/>
    <hyperlink ref="A32" r:id="rId2" xr:uid="{EB18E4DD-D312-6249-8ABD-76F2D7966E96}"/>
    <hyperlink ref="A33" r:id="rId3" xr:uid="{7868D6CA-AE2E-A643-B29D-82D1EE6C5B69}"/>
  </hyperlinks>
  <printOptions horizontalCentered="1" verticalCentered="1"/>
  <pageMargins left="0.2" right="0.2" top="0.5" bottom="0.25" header="0.3" footer="0.3"/>
  <pageSetup scale="4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Burns</dc:creator>
  <cp:lastModifiedBy>Robert Burns</cp:lastModifiedBy>
  <cp:lastPrinted>2025-03-06T10:37:29Z</cp:lastPrinted>
  <dcterms:created xsi:type="dcterms:W3CDTF">2024-02-19T02:52:26Z</dcterms:created>
  <dcterms:modified xsi:type="dcterms:W3CDTF">2026-02-22T17:33:46Z</dcterms:modified>
</cp:coreProperties>
</file>