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https://nadcodc.sharepoint.com/Shared Documents/NADCO/Data/Old H/Statistics/Industry Statistics/FY21 504 Data/NADCO Reports/"/>
    </mc:Choice>
  </mc:AlternateContent>
  <xr:revisionPtr revIDLastSave="109" documentId="8_{7D445680-DC89-41C9-9C9C-48993B32534C}" xr6:coauthVersionLast="46" xr6:coauthVersionMax="46" xr10:uidLastSave="{4782A93C-A1AA-4CA1-ABCA-9543AAECB172}"/>
  <bookViews>
    <workbookView xWindow="-110" yWindow="-110" windowWidth="19420" windowHeight="10420" firstSheet="3" activeTab="4" xr2:uid="{00000000-000D-0000-FFFF-FFFF00000000}"/>
  </bookViews>
  <sheets>
    <sheet name="CDC_ProjSt" sheetId="2" state="hidden" r:id="rId1"/>
    <sheet name="CDC_DO" sheetId="3" state="hidden" r:id="rId2"/>
    <sheet name="CDC_CongDist" sheetId="4" state="hidden" r:id="rId3"/>
    <sheet name="National Ranking" sheetId="12" r:id="rId4"/>
    <sheet name="Regional Ranking" sheetId="13" r:id="rId5"/>
  </sheets>
  <definedNames>
    <definedName name="CDC">#REF!</definedName>
    <definedName name="CDC_CongDist">CDC_CongDist!$A$1:$G$359</definedName>
    <definedName name="CDC_DO">CDC_DO!$A$1:$H$181</definedName>
    <definedName name="CDC_ProjSt">CDC_ProjSt!$A$1:$G$152</definedName>
  </definedNames>
  <calcPr calcId="181029"/>
</workbook>
</file>

<file path=xl/calcChain.xml><?xml version="1.0" encoding="utf-8"?>
<calcChain xmlns="http://schemas.openxmlformats.org/spreadsheetml/2006/main">
  <c r="J210" i="13" l="1"/>
  <c r="I210" i="13"/>
  <c r="J197" i="13"/>
  <c r="I197" i="13"/>
  <c r="J173" i="13"/>
  <c r="I173" i="13"/>
  <c r="J155" i="13"/>
  <c r="I155" i="13"/>
  <c r="J136" i="13"/>
  <c r="I136" i="13"/>
  <c r="J109" i="13"/>
  <c r="I109" i="13"/>
  <c r="J75" i="13"/>
  <c r="I75" i="13"/>
  <c r="J43" i="13"/>
  <c r="I43" i="13"/>
  <c r="J28" i="13"/>
  <c r="I28" i="13"/>
  <c r="J14" i="13"/>
  <c r="I14" i="13"/>
  <c r="E210" i="13"/>
  <c r="F210" i="13"/>
  <c r="G210" i="13"/>
  <c r="H210" i="13"/>
  <c r="E197" i="13"/>
  <c r="F197" i="13"/>
  <c r="G197" i="13"/>
  <c r="H197" i="13"/>
  <c r="E173" i="13"/>
  <c r="F173" i="13"/>
  <c r="G173" i="13"/>
  <c r="H173" i="13"/>
  <c r="E155" i="13"/>
  <c r="F155" i="13"/>
  <c r="G155" i="13"/>
  <c r="H155" i="13"/>
  <c r="E136" i="13"/>
  <c r="F136" i="13"/>
  <c r="G136" i="13"/>
  <c r="H136" i="13"/>
  <c r="E109" i="13"/>
  <c r="F109" i="13"/>
  <c r="G109" i="13"/>
  <c r="H109" i="13"/>
  <c r="E75" i="13"/>
  <c r="F75" i="13"/>
  <c r="G75" i="13"/>
  <c r="H75" i="13"/>
  <c r="E43" i="13"/>
  <c r="F43" i="13"/>
  <c r="G43" i="13"/>
  <c r="H43" i="13"/>
  <c r="E28" i="13"/>
  <c r="F28" i="13"/>
  <c r="G28" i="13"/>
  <c r="H28" i="13"/>
  <c r="E14" i="13"/>
  <c r="F14" i="13"/>
  <c r="G14" i="13"/>
  <c r="H14" i="13"/>
  <c r="E191" i="12"/>
  <c r="F191" i="12"/>
  <c r="F193" i="12" s="1"/>
  <c r="G191" i="12"/>
  <c r="H191" i="12"/>
  <c r="H193" i="12"/>
  <c r="G192" i="12"/>
  <c r="H194" i="12" l="1"/>
  <c r="H192" i="12"/>
</calcChain>
</file>

<file path=xl/sharedStrings.xml><?xml version="1.0" encoding="utf-8"?>
<sst xmlns="http://schemas.openxmlformats.org/spreadsheetml/2006/main" count="3857" uniqueCount="1075">
  <si>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</si>
  <si>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</si>
  <si>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</si>
  <si>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</si>
  <si>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</si>
  <si>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</si>
  <si>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</si>
  <si>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</si>
  <si>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</si>
  <si>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</si>
  <si>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</si>
  <si>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</si>
  <si>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</si>
  <si>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</si>
  <si>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</si>
  <si>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</si>
  <si>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</si>
  <si>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</si>
  <si>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</si>
  <si>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</si>
  <si>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</si>
  <si>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</si>
  <si>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</si>
  <si>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</si>
  <si>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</si>
  <si>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</si>
  <si>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</si>
  <si>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</si>
  <si>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</si>
  <si>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</si>
  <si>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</si>
  <si>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</si>
  <si>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</si>
  <si>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</si>
  <si>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</si>
  <si>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</si>
  <si>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</si>
  <si>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</si>
  <si>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</si>
  <si>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</si>
  <si>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</si>
  <si>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</si>
  <si>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</si>
  <si>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</si>
  <si>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</si>
  <si>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</si>
  <si>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</si>
  <si>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</si>
  <si>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</si>
  <si>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</si>
  <si>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</si>
  <si>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</si>
  <si>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</si>
  <si>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</si>
  <si>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</si>
  <si>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</si>
  <si>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</si>
  <si>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</si>
  <si>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</si>
  <si>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</si>
  <si>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</si>
  <si>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</si>
  <si>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</si>
  <si>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</si>
  <si>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</si>
  <si>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</si>
  <si>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</si>
  <si>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</si>
  <si>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</si>
  <si>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</si>
  <si>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</si>
  <si>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</si>
  <si>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</si>
  <si>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</si>
  <si>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</si>
  <si>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</si>
  <si>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</si>
  <si>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</si>
  <si>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</si>
  <si>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</si>
  <si>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</si>
  <si>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</si>
  <si>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</si>
  <si>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</si>
  <si>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</si>
  <si>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</si>
  <si>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</si>
  <si>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</si>
  <si>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</si>
  <si>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</si>
  <si>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</si>
  <si>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</si>
  <si>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</si>
  <si>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</si>
  <si>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</si>
  <si>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</si>
  <si>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</si>
  <si>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</si>
  <si>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</si>
  <si>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</si>
  <si>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</si>
  <si>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</si>
  <si>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</si>
  <si>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</si>
  <si>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</si>
  <si>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</si>
  <si>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</si>
  <si>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</si>
  <si>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</si>
  <si>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</si>
  <si>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</si>
  <si>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</si>
  <si>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</si>
  <si>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</si>
  <si>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</si>
  <si>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</si>
  <si>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</si>
  <si>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</si>
  <si>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</si>
  <si>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</si>
  <si>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</si>
  <si>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</si>
  <si>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</si>
  <si>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</si>
  <si>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</si>
  <si>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</si>
  <si>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</si>
  <si>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</si>
  <si>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</si>
  <si>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</si>
  <si>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</si>
  <si>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</si>
  <si>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</si>
  <si>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</si>
  <si>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</si>
  <si>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</si>
  <si>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</si>
  <si>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</si>
  <si>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</si>
  <si>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</si>
  <si>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</si>
  <si>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</si>
  <si>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</si>
  <si>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</si>
  <si>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</si>
  <si>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</si>
  <si>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</si>
  <si>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</si>
  <si>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</si>
  <si>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</si>
  <si>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</si>
  <si>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</si>
  <si>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</si>
  <si>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</si>
  <si>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</si>
  <si>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</si>
  <si>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</si>
  <si>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</si>
  <si>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</si>
  <si>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</si>
  <si>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</si>
  <si>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</si>
  <si>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</si>
  <si>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</si>
  <si>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</si>
  <si>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</si>
  <si>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</si>
  <si>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</si>
  <si>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</si>
  <si>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</si>
  <si>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</si>
  <si>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</si>
  <si>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</si>
  <si>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</si>
  <si>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</si>
  <si>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</si>
  <si>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</si>
  <si>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</si>
  <si>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</si>
  <si>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</si>
  <si>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</si>
  <si>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</si>
  <si>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</si>
  <si>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</si>
  <si>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</si>
  <si>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</si>
  <si>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</si>
  <si>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</si>
  <si>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</si>
  <si>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</si>
  <si>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</si>
  <si>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</si>
  <si>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</si>
  <si>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</si>
  <si>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</si>
  <si>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</si>
  <si>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</si>
  <si>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</si>
  <si>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</si>
  <si>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</si>
  <si>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</si>
  <si>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</si>
  <si>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</si>
  <si>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</si>
  <si>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</si>
  <si>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</si>
  <si>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</si>
  <si>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</si>
  <si>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</si>
  <si>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</si>
  <si>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</si>
  <si>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</si>
  <si>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</si>
  <si>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</si>
  <si>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</si>
  <si>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</si>
  <si>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</si>
  <si>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</si>
  <si>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</si>
  <si>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</si>
  <si>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</si>
  <si>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</si>
  <si>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</si>
  <si>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</si>
  <si>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</si>
  <si>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</si>
  <si>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</si>
  <si>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</si>
  <si>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</si>
  <si>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</si>
  <si>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</si>
  <si>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</si>
  <si>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</si>
  <si>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</si>
  <si>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</si>
  <si>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</si>
  <si>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</si>
  <si>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</si>
  <si>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</si>
  <si>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</si>
  <si>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</si>
  <si>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</si>
  <si>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</si>
  <si>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</si>
  <si>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</si>
  <si>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</si>
  <si>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</si>
  <si>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</si>
  <si>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</si>
  <si>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</si>
  <si>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</si>
  <si>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</si>
  <si>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</si>
  <si>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</si>
  <si>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</si>
  <si>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</si>
  <si>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</si>
  <si>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</si>
  <si>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</si>
  <si>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</si>
  <si>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</si>
  <si>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</si>
  <si>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</si>
  <si>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</si>
  <si>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</si>
  <si>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</si>
  <si>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</si>
  <si>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</si>
  <si>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</si>
  <si>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</si>
  <si>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</si>
  <si>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</si>
  <si>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</si>
  <si>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</si>
  <si>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</si>
  <si>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</si>
  <si>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</si>
  <si>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</si>
  <si>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</si>
  <si>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</si>
  <si>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</si>
  <si>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</si>
  <si>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</si>
  <si>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</si>
  <si>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</si>
  <si>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</si>
  <si>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</si>
  <si>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</si>
  <si>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</si>
  <si>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</si>
  <si>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</si>
  <si>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</si>
  <si>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</si>
  <si>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</si>
  <si>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</si>
  <si>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</si>
  <si>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</si>
  <si>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</si>
  <si>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</si>
  <si>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</si>
  <si>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</si>
  <si>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</si>
  <si>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</si>
  <si>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</si>
  <si>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</si>
  <si>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</si>
  <si>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</si>
  <si>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</si>
  <si>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</si>
  <si>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</si>
  <si>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</si>
  <si>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</si>
  <si>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</si>
  <si>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</si>
  <si>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</si>
  <si>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</si>
  <si>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</si>
  <si>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</si>
  <si>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</si>
  <si>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</si>
  <si>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</si>
  <si>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</si>
  <si>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</si>
  <si>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</si>
  <si>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</si>
  <si>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</si>
  <si>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</si>
  <si>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</si>
  <si>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</si>
  <si>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</si>
  <si>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</si>
  <si>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</si>
  <si>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</si>
  <si>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</si>
  <si>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</si>
  <si>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</si>
  <si>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</si>
  <si>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</si>
  <si>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</si>
  <si>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</si>
  <si>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</si>
  <si>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</si>
  <si>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</si>
  <si>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</si>
  <si>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</si>
  <si>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</si>
  <si>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</si>
  <si>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</si>
  <si>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</si>
  <si>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</si>
  <si>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</si>
  <si>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</si>
  <si>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</si>
  <si>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</si>
  <si>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</si>
  <si>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</si>
  <si>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</si>
  <si>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</si>
  <si>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</si>
  <si>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</si>
  <si>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</si>
  <si>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</si>
  <si>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</si>
  <si>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</si>
  <si>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</si>
  <si>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</si>
  <si>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</si>
  <si>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</si>
  <si>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</si>
  <si>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</si>
  <si>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</si>
  <si>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</si>
  <si>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</si>
  <si>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</si>
  <si>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</si>
  <si>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</si>
  <si>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</si>
  <si>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</si>
  <si>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</si>
  <si>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</si>
  <si>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</si>
  <si>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</si>
  <si>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</si>
  <si>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</si>
  <si>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</si>
  <si>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</si>
  <si>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</si>
  <si>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</si>
  <si>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</si>
  <si>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</si>
  <si>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</si>
  <si>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</si>
  <si>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</si>
  <si>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</si>
  <si>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</si>
  <si>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</si>
  <si>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</si>
  <si>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</si>
  <si>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</si>
  <si>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</si>
  <si>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</si>
  <si>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</si>
  <si>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</si>
  <si>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</si>
  <si>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</si>
  <si>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</si>
  <si>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</si>
  <si>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</si>
  <si>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</si>
  <si>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</si>
  <si>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</si>
  <si>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</si>
  <si>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</si>
  <si>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</si>
  <si>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</si>
  <si>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</si>
  <si>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</si>
  <si>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</si>
  <si>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</si>
  <si>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</si>
  <si>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</si>
  <si>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</si>
  <si>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</si>
  <si>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</si>
  <si>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</si>
  <si>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</si>
  <si>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</si>
  <si>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</si>
  <si>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</si>
  <si>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</si>
  <si>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</si>
  <si>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</si>
  <si>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</si>
  <si>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</si>
  <si>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</si>
  <si>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</si>
  <si>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</si>
  <si>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</si>
  <si>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</si>
  <si>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</si>
  <si>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</si>
  <si>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</si>
  <si>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</si>
  <si>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</si>
  <si>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</si>
  <si>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</si>
  <si>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</si>
  <si>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</si>
  <si>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</si>
  <si>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</si>
  <si>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</si>
  <si>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</si>
  <si>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</si>
  <si>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</si>
  <si>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</si>
  <si>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</si>
  <si>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</si>
  <si>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</si>
  <si>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</si>
  <si>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</si>
  <si>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</si>
  <si>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</si>
  <si>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</si>
  <si>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</si>
  <si>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</si>
  <si>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</si>
  <si>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</si>
  <si>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</si>
  <si>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</si>
  <si>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</si>
  <si>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</si>
  <si>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</si>
  <si>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</si>
  <si>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</si>
  <si>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</si>
  <si>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</si>
  <si>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</si>
  <si>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</si>
  <si>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</si>
  <si>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</si>
  <si>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</si>
  <si>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</si>
  <si>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</si>
  <si>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</si>
  <si>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</si>
  <si>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</si>
  <si>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</si>
  <si>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</si>
  <si>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</si>
  <si>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</si>
  <si>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</si>
  <si>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</si>
  <si>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</si>
  <si>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</si>
  <si>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</si>
  <si>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</si>
  <si>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</si>
  <si>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</si>
  <si>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</si>
  <si>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</si>
  <si>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</si>
  <si>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</si>
  <si>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</si>
  <si>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</si>
  <si>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</si>
  <si>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</si>
  <si>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</si>
  <si>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</si>
  <si>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</si>
  <si>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</si>
  <si>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</si>
  <si>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</si>
  <si>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</si>
  <si>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</si>
  <si>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</si>
  <si>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</si>
  <si>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</si>
  <si>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</si>
  <si>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</si>
  <si>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</si>
  <si>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</si>
  <si>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</si>
  <si>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</si>
  <si>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</si>
  <si>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</si>
  <si>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</si>
  <si>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</si>
  <si>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</si>
  <si>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</si>
  <si>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</si>
  <si>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</si>
  <si>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</si>
  <si>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</si>
  <si>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</si>
  <si>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</si>
  <si>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</si>
  <si>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</si>
  <si>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</si>
  <si>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</si>
  <si>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</si>
  <si>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</si>
  <si>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</si>
  <si>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</si>
  <si>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</si>
  <si>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</si>
  <si>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</si>
  <si>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</si>
  <si>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</si>
  <si>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</si>
  <si>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</si>
  <si>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</si>
  <si>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</si>
  <si>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</si>
  <si>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</si>
  <si>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</si>
  <si>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</si>
  <si>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</si>
  <si>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</si>
  <si>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</si>
  <si>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</si>
  <si>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</si>
  <si>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</si>
  <si>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</si>
  <si>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</si>
  <si>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</si>
  <si>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</si>
  <si>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</si>
  <si>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</si>
  <si>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</si>
  <si>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</si>
  <si>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</si>
  <si>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</si>
  <si>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</si>
  <si>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</si>
  <si>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</si>
  <si>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</si>
  <si>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</si>
  <si>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</si>
  <si>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</si>
  <si>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</si>
  <si>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</si>
  <si>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</si>
  <si>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</si>
  <si>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</si>
  <si>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</si>
  <si>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</si>
  <si>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</si>
  <si>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</si>
  <si>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</si>
  <si>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</si>
  <si>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</si>
  <si>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</si>
  <si>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</si>
  <si>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</si>
  <si>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</si>
  <si>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</si>
  <si>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</si>
  <si>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</si>
  <si>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</si>
  <si>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</si>
  <si>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</si>
  <si>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</si>
  <si>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</si>
  <si>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</si>
  <si>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</si>
  <si>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</si>
  <si>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</si>
  <si>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</si>
  <si>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</si>
  <si>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</si>
  <si>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</si>
  <si>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</si>
  <si>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</si>
  <si>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</si>
  <si>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</si>
  <si>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</si>
  <si>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</si>
  <si>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</si>
  <si>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</si>
  <si>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</si>
  <si>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</si>
  <si>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</si>
  <si>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</si>
  <si>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</si>
  <si>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</si>
  <si>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</si>
  <si>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</si>
  <si>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</si>
  <si>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</si>
  <si>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</si>
  <si>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</si>
  <si>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</si>
  <si>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</si>
  <si>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</si>
  <si>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</si>
  <si>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</si>
  <si>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</si>
  <si>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</si>
  <si>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</si>
  <si>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</si>
  <si>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</si>
  <si>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</si>
  <si>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</si>
  <si>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</si>
  <si>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</si>
  <si>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</si>
  <si>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</si>
  <si>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</si>
  <si>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</si>
  <si>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</si>
  <si>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</si>
  <si>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</si>
  <si>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</si>
  <si>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</si>
  <si>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</si>
  <si>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</si>
  <si>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</si>
  <si>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</si>
  <si>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</si>
  <si>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</si>
  <si>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</si>
  <si>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</si>
  <si>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</si>
  <si>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</si>
  <si>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</si>
  <si>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</si>
  <si>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</si>
  <si>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</si>
  <si>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</si>
  <si>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</si>
  <si>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</si>
  <si>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</si>
  <si>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</si>
  <si>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</si>
  <si>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</si>
  <si>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</si>
  <si>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</si>
  <si>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</si>
  <si>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</si>
  <si>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</si>
  <si>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</si>
  <si>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</si>
  <si>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</si>
  <si>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</si>
  <si>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</si>
  <si>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</si>
  <si>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</si>
  <si>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</si>
  <si>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</si>
  <si>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</si>
  <si>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</si>
  <si>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</si>
  <si>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</si>
  <si>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</si>
  <si>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</si>
  <si>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</si>
  <si>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</si>
  <si>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</si>
  <si>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</si>
  <si>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</si>
  <si>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</si>
  <si>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</si>
  <si>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</si>
  <si>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</si>
  <si>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</si>
  <si>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</si>
  <si>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</si>
  <si>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</si>
  <si>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</si>
  <si>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</si>
  <si>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</si>
  <si>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</si>
  <si>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</si>
  <si>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</si>
  <si>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</si>
  <si>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</si>
  <si>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</si>
  <si>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Colorado Lending Source</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</si>
  <si>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</si>
  <si>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</si>
  <si>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</si>
  <si>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</si>
  <si>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</si>
  <si>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</si>
  <si>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</si>
  <si>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</si>
  <si>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</si>
  <si>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</si>
  <si>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</si>
  <si>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</si>
  <si>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</si>
  <si>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</si>
  <si>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</si>
  <si>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</si>
  <si>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</si>
  <si>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</si>
  <si>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</si>
  <si>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</si>
  <si>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</si>
  <si>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</si>
  <si>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</si>
  <si>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</si>
  <si>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</si>
  <si>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</si>
  <si>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</si>
  <si>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</si>
  <si>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</si>
  <si>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</si>
  <si>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</si>
  <si>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</si>
  <si>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</si>
  <si>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</si>
  <si>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</si>
  <si>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</si>
  <si>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</si>
  <si>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06-478</t>
  </si>
  <si>
    <t>02-555</t>
  </si>
  <si>
    <t>09-540</t>
  </si>
  <si>
    <t>Enterprise Funding Corp</t>
  </si>
  <si>
    <t>09-118</t>
  </si>
  <si>
    <t>HEDCO LDC</t>
  </si>
  <si>
    <t>03-265</t>
  </si>
  <si>
    <t>Regional Development Funding Corp</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</si>
  <si>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</si>
  <si>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</si>
  <si>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</si>
  <si>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</si>
  <si>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</si>
  <si>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</si>
  <si>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</si>
  <si>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</si>
  <si>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</si>
  <si>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</si>
  <si>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</si>
  <si>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</si>
  <si>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</si>
  <si>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</si>
  <si>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</si>
  <si>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</si>
  <si>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</si>
  <si>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06-281</t>
  </si>
  <si>
    <t>09-054</t>
  </si>
  <si>
    <t>Advantage CDC</t>
  </si>
  <si>
    <t>08-031</t>
  </si>
  <si>
    <t>Pikes Peak Regional Development Corp</t>
  </si>
  <si>
    <t>04-422</t>
  </si>
  <si>
    <t>04-360</t>
  </si>
  <si>
    <t>10-422</t>
  </si>
  <si>
    <t>03-676</t>
  </si>
  <si>
    <t>05-524</t>
  </si>
  <si>
    <t>Prairieland EDC</t>
  </si>
  <si>
    <t>08-223</t>
  </si>
  <si>
    <t>08-684</t>
  </si>
  <si>
    <t>05-413</t>
  </si>
  <si>
    <t>09-188</t>
  </si>
  <si>
    <t>Southwestern Business Financing Corp</t>
  </si>
  <si>
    <t>10-421</t>
  </si>
  <si>
    <t>02-689</t>
  </si>
  <si>
    <t>02-308</t>
  </si>
  <si>
    <t>07-393</t>
  </si>
  <si>
    <t>04-652</t>
  </si>
  <si>
    <t>04-328</t>
  </si>
  <si>
    <t>02-377</t>
  </si>
  <si>
    <t>08-488</t>
  </si>
  <si>
    <t>06-623</t>
  </si>
  <si>
    <t>06-329</t>
  </si>
  <si>
    <t>Alliance Lending Corp</t>
  </si>
  <si>
    <t>07-042</t>
  </si>
  <si>
    <t>07-128</t>
  </si>
  <si>
    <t>Siouxland EDC</t>
  </si>
  <si>
    <t>08-426</t>
  </si>
  <si>
    <t>Frontier CDC</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</si>
  <si>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</si>
  <si>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</si>
  <si>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</si>
  <si>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</si>
  <si>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</si>
  <si>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</si>
  <si>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</si>
  <si>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</si>
  <si>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</si>
  <si>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</si>
  <si>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</si>
  <si>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</si>
  <si>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</si>
  <si>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</si>
  <si>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</si>
  <si>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</si>
  <si>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</si>
  <si>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</si>
  <si>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</si>
  <si>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09-362</t>
  </si>
  <si>
    <t>07-072</t>
  </si>
  <si>
    <t>04-134</t>
  </si>
  <si>
    <t>06-551</t>
  </si>
  <si>
    <t>Metro Area Development Corp</t>
  </si>
  <si>
    <t>10-276</t>
  </si>
  <si>
    <t>01-685</t>
  </si>
  <si>
    <t>Coastal Community Capital</t>
  </si>
  <si>
    <t>05-647</t>
  </si>
  <si>
    <t>02-694</t>
  </si>
  <si>
    <t>Regional Business Assistance Corp</t>
  </si>
  <si>
    <t>07-598</t>
  </si>
  <si>
    <t>02-150</t>
  </si>
  <si>
    <t>04-290</t>
  </si>
  <si>
    <t>08-392</t>
  </si>
  <si>
    <t>First District Development Co.</t>
  </si>
  <si>
    <t>09-529</t>
  </si>
  <si>
    <t>03-390</t>
  </si>
  <si>
    <t>09-708</t>
  </si>
  <si>
    <t>09-697</t>
  </si>
  <si>
    <t>02-053</t>
  </si>
  <si>
    <t>06-201</t>
  </si>
  <si>
    <t>05-203</t>
  </si>
  <si>
    <t>04-302</t>
  </si>
  <si>
    <t>Business Expansion Funding Corp</t>
  </si>
  <si>
    <t>01-315</t>
  </si>
  <si>
    <t>04-645</t>
  </si>
  <si>
    <t>03-714</t>
  </si>
  <si>
    <t>Northeastern PA Alliance</t>
  </si>
  <si>
    <t>05-285</t>
  </si>
  <si>
    <t>Oakland County Business Finance Corp</t>
  </si>
  <si>
    <t>04-113</t>
  </si>
  <si>
    <t>01-131</t>
  </si>
  <si>
    <t>01-219</t>
  </si>
  <si>
    <t>Housatonic Industrial Development Corp</t>
  </si>
  <si>
    <t>01-324</t>
  </si>
  <si>
    <t>Capital Regional Development Council</t>
  </si>
  <si>
    <t>01-494</t>
  </si>
  <si>
    <t>02-663</t>
  </si>
  <si>
    <t>Puerto Rico Business Development Corp</t>
  </si>
  <si>
    <t>02-692</t>
  </si>
  <si>
    <t>02-715</t>
  </si>
  <si>
    <t>03-018</t>
  </si>
  <si>
    <t>Delaware Community Development Corp</t>
  </si>
  <si>
    <t>03-207</t>
  </si>
  <si>
    <t>SEDA-COG LDC</t>
  </si>
  <si>
    <t>03-318</t>
  </si>
  <si>
    <t>Altoona-Blair County Development Corp</t>
  </si>
  <si>
    <t>03-541</t>
  </si>
  <si>
    <t>Rappahannock EDC</t>
  </si>
  <si>
    <t>03-662</t>
  </si>
  <si>
    <t>Chesapeake Business Finance Corp</t>
  </si>
  <si>
    <t>04-153</t>
  </si>
  <si>
    <t>04-163</t>
  </si>
  <si>
    <t>Areawide Development Corp</t>
  </si>
  <si>
    <t>04-198</t>
  </si>
  <si>
    <t>Brightbridge, Inc.</t>
  </si>
  <si>
    <t>04-229</t>
  </si>
  <si>
    <t>04-230</t>
  </si>
  <si>
    <t>04-235</t>
  </si>
  <si>
    <t>Southern Georgia Area Development Corp</t>
  </si>
  <si>
    <t>04-243</t>
  </si>
  <si>
    <t>04-267</t>
  </si>
  <si>
    <t>Catawba Regional Development Corp</t>
  </si>
  <si>
    <t>04-288</t>
  </si>
  <si>
    <t>Appalachian Development Corp</t>
  </si>
  <si>
    <t>04-431</t>
  </si>
  <si>
    <t>Mid-Cumberland Area Development Corp</t>
  </si>
  <si>
    <t>04-632</t>
  </si>
  <si>
    <t>Capital Access Corp - Kentucky</t>
  </si>
  <si>
    <t>04-642</t>
  </si>
  <si>
    <t>CDC of South Carolina</t>
  </si>
  <si>
    <t>04-656</t>
  </si>
  <si>
    <t>Georgia CDC</t>
  </si>
  <si>
    <t>04-657</t>
  </si>
  <si>
    <t>Tennessee Business Development Corp</t>
  </si>
  <si>
    <t>04-683</t>
  </si>
  <si>
    <t>05-050</t>
  </si>
  <si>
    <t>05-122</t>
  </si>
  <si>
    <t>Mahoning Valley EDC</t>
  </si>
  <si>
    <t>05-179</t>
  </si>
  <si>
    <t>Community Capital Development Corp</t>
  </si>
  <si>
    <t>05-200</t>
  </si>
  <si>
    <t>County Corp Development</t>
  </si>
  <si>
    <t>05-330</t>
  </si>
  <si>
    <t>Ohio Statewide Development Corp</t>
  </si>
  <si>
    <t>05-476</t>
  </si>
  <si>
    <t>Business Development Corp</t>
  </si>
  <si>
    <t>05-507</t>
  </si>
  <si>
    <t>05-572</t>
  </si>
  <si>
    <t>Business Lending Partners</t>
  </si>
  <si>
    <t>05-581</t>
  </si>
  <si>
    <t>Rockford LDC</t>
  </si>
  <si>
    <t>05-634</t>
  </si>
  <si>
    <t>504 Corporation</t>
  </si>
  <si>
    <t>05-677</t>
  </si>
  <si>
    <t>06-017</t>
  </si>
  <si>
    <t>Regional Loan Corp</t>
  </si>
  <si>
    <t>06-151</t>
  </si>
  <si>
    <t>Tulsa EDC</t>
  </si>
  <si>
    <t>06-238</t>
  </si>
  <si>
    <t>06-284</t>
  </si>
  <si>
    <t>Houston-Galveston Area LDC</t>
  </si>
  <si>
    <t>06-313</t>
  </si>
  <si>
    <t>06-373</t>
  </si>
  <si>
    <t>06-496</t>
  </si>
  <si>
    <t>06-626</t>
  </si>
  <si>
    <t>JEDCO Development Corp</t>
  </si>
  <si>
    <t>06-627</t>
  </si>
  <si>
    <t>BCL of Texas</t>
  </si>
  <si>
    <t>06-637</t>
  </si>
  <si>
    <t>Small Business Capital Corp</t>
  </si>
  <si>
    <t>07-171</t>
  </si>
  <si>
    <t>07-204</t>
  </si>
  <si>
    <t>07-367</t>
  </si>
  <si>
    <t>E.C.I.A. Business Growth, Inc.</t>
  </si>
  <si>
    <t>07-417</t>
  </si>
  <si>
    <t>Enterprise Development Corp</t>
  </si>
  <si>
    <t>07-438</t>
  </si>
  <si>
    <t>07-590</t>
  </si>
  <si>
    <t>08-040</t>
  </si>
  <si>
    <t>08-262</t>
  </si>
  <si>
    <t>08-680</t>
  </si>
  <si>
    <t>High Plains Financial, Inc.</t>
  </si>
  <si>
    <t>08-687</t>
  </si>
  <si>
    <t>Lake Agassiz CDC</t>
  </si>
  <si>
    <t>08-691</t>
  </si>
  <si>
    <t>Dakota Business Finance</t>
  </si>
  <si>
    <t>Superior California EDC</t>
  </si>
  <si>
    <t>09-409</t>
  </si>
  <si>
    <t>Arcata EDC</t>
  </si>
  <si>
    <t>09-593</t>
  </si>
  <si>
    <t>10-046</t>
  </si>
  <si>
    <t>10-349</t>
  </si>
  <si>
    <t>Panhandle Area Council, Inc.</t>
  </si>
  <si>
    <t>10-434</t>
  </si>
  <si>
    <t>Eastern Idaho Development Corp</t>
  </si>
  <si>
    <t>Foundation Capital</t>
  </si>
  <si>
    <t>02-658</t>
  </si>
  <si>
    <t>Carolina Business Capital, Inc.</t>
  </si>
  <si>
    <t>Coastal Area District Development Authority, Inc.</t>
  </si>
  <si>
    <t>Community Economic Development Company of Colorado</t>
  </si>
  <si>
    <t>Preferred Lending Partners</t>
  </si>
  <si>
    <t>Economic Development Corporation of Jefferson County, MO</t>
  </si>
  <si>
    <t>Greater Texas Capital Corporation</t>
  </si>
  <si>
    <t>03-312</t>
  </si>
  <si>
    <t>Business Lending Solutions</t>
  </si>
  <si>
    <t>09-703</t>
  </si>
  <si>
    <t>Vermont 504 Corporation</t>
  </si>
  <si>
    <t>Worcester Business Development Corporation</t>
  </si>
  <si>
    <t>Economic Development Center of St. Charles County</t>
  </si>
  <si>
    <t>AMPAC Tri-State CDC</t>
  </si>
  <si>
    <t xml:space="preserve">Access Business Development &amp; Finance, Inc. </t>
  </si>
  <si>
    <t>Ark-Tex Regional Development Co., Inc.</t>
  </si>
  <si>
    <t>Bay Area Development Co.</t>
  </si>
  <si>
    <t>Big Sky EDC</t>
  </si>
  <si>
    <t>Black Hills Community Economic Dev., Inc.</t>
  </si>
  <si>
    <t>Business Finance Group Inc.</t>
  </si>
  <si>
    <t>Business Initiative Corp. of NY</t>
  </si>
  <si>
    <t>C.C.D. Business Development Corp</t>
  </si>
  <si>
    <t>Caprock Business Finance Corp Inc.</t>
  </si>
  <si>
    <t>Central Minnesota Development Co.</t>
  </si>
  <si>
    <t>Central Mississippi Development Co., Inc.</t>
  </si>
  <si>
    <t>Citywide Small Business Development Corp</t>
  </si>
  <si>
    <t>Corp for Economic Dev. in Des Moines</t>
  </si>
  <si>
    <t>CSRA Business Lending</t>
  </si>
  <si>
    <t>Frontier Financial Partners</t>
  </si>
  <si>
    <t>Greater Eastern Oregon Development Corp</t>
  </si>
  <si>
    <t>Greater Syracuse Business Development Corp</t>
  </si>
  <si>
    <t>Heartland Business Capital Inc</t>
  </si>
  <si>
    <t>Independent Development Services Corp</t>
  </si>
  <si>
    <t>Iowa Business Growth Co.</t>
  </si>
  <si>
    <t>Louisiana Capital CDC, Inc.</t>
  </si>
  <si>
    <t>Marketing Small Business Finance Corp</t>
  </si>
  <si>
    <t>Monroe County Industrial Development Corp</t>
  </si>
  <si>
    <t>Northwest Ohio Development Assistance Corp</t>
  </si>
  <si>
    <t>Ocean State Business Development Authority Inc</t>
  </si>
  <si>
    <t>Prince George's County Financial Services Corp</t>
  </si>
  <si>
    <t>Provident Business Financial Services</t>
  </si>
  <si>
    <t>Rural Enterprises of Oklahoma Inc.</t>
  </si>
  <si>
    <t>SEED Corp.</t>
  </si>
  <si>
    <t>St. Louis LDC</t>
  </si>
  <si>
    <t>Success Capital Expansion &amp; Development Corp</t>
  </si>
  <si>
    <t>Texas Panhandle Regional Development Corp</t>
  </si>
  <si>
    <t>CDC Name</t>
  </si>
  <si>
    <t>Community Investment Corporation</t>
  </si>
  <si>
    <t>Sunshine State EDC</t>
  </si>
  <si>
    <t>HCDC</t>
  </si>
  <si>
    <t>COFECC</t>
  </si>
  <si>
    <t>Eastern American Certified Development Company, Inc</t>
  </si>
  <si>
    <t>Cascade Capital Funding</t>
  </si>
  <si>
    <t>PeopleFund</t>
  </si>
  <si>
    <t xml:space="preserve">LiftFund, Inc. </t>
  </si>
  <si>
    <t>06-717</t>
  </si>
  <si>
    <t>Dakota Business Lending</t>
  </si>
  <si>
    <t>STL Partnership CDC</t>
  </si>
  <si>
    <t>504 Capital Corporation</t>
  </si>
  <si>
    <t>Union County Economic Development Corporation (UCEDC)</t>
  </si>
  <si>
    <t>Southeast Texas EDF</t>
  </si>
  <si>
    <t>07-020</t>
  </si>
  <si>
    <t>South Dakota Development Corporation</t>
  </si>
  <si>
    <t xml:space="preserve">WBD, Inc. </t>
  </si>
  <si>
    <t>National Ranking</t>
  </si>
  <si>
    <t>Regional Ranking</t>
  </si>
  <si>
    <t>FY21 to 2-28-21 #Loans</t>
  </si>
  <si>
    <t>FY20 to 2-29-20 #Loans</t>
  </si>
  <si>
    <t>FY20 to 2-29-20 $Amt Loans</t>
  </si>
  <si>
    <t>FY21 to 2-28-21 $Amt Loans</t>
  </si>
  <si>
    <t xml:space="preserve">Operation Oswego County, Inc. </t>
  </si>
  <si>
    <t xml:space="preserve">Northeastern Economic Development Company of PA-CDC, Inc. </t>
  </si>
  <si>
    <t xml:space="preserve">Three Rivers LDC, Inc. </t>
  </si>
  <si>
    <t xml:space="preserve">East Texas Regional Development Co., Inc. </t>
  </si>
  <si>
    <t xml:space="preserve">Pioneer Country Development, Inc. </t>
  </si>
  <si>
    <t xml:space="preserve"> - </t>
  </si>
  <si>
    <t>Grand Totals</t>
  </si>
  <si>
    <t>Inc. in Average Loan Size for entire FY 2021</t>
  </si>
  <si>
    <t xml:space="preserve">Note: The CDCs not ranked for FY 2021 do not have a loan approval recorded for FY 2021 in the SBA database. If these CDCs do in fact have loan approvals for FY 2021, they should contact their district office to correct the discrepancy. </t>
  </si>
  <si>
    <t>Percent +/- FY 21 compared with FY 20 through 2-28-2021</t>
  </si>
  <si>
    <t>Average Loan Size FY 21 compared with FY 20 through 2-28-2021</t>
  </si>
  <si>
    <t>Monthly Change (2-28-2021 compared to 1-31-2021)</t>
  </si>
  <si>
    <t>779 Loans</t>
  </si>
  <si>
    <t>Region 1</t>
  </si>
  <si>
    <t>Region 2</t>
  </si>
  <si>
    <t>Region 3</t>
  </si>
  <si>
    <t>Region 4</t>
  </si>
  <si>
    <t>Region 5</t>
  </si>
  <si>
    <t>Region 6</t>
  </si>
  <si>
    <t>Region 7</t>
  </si>
  <si>
    <t>Region 8</t>
  </si>
  <si>
    <t>Region 9</t>
  </si>
  <si>
    <t>Region 10</t>
  </si>
  <si>
    <t>Region 1 Subtotals</t>
  </si>
  <si>
    <t>Region 2 Subtotals</t>
  </si>
  <si>
    <t>Region 3 Subtotals</t>
  </si>
  <si>
    <t>Region 4 Subtotals</t>
  </si>
  <si>
    <t>Region 5 Subtotals</t>
  </si>
  <si>
    <t>Region 6 Subtotals</t>
  </si>
  <si>
    <t>Region 7 Subtotals</t>
  </si>
  <si>
    <t>Region 8 Subtotals</t>
  </si>
  <si>
    <t>Region 9 Subtotals</t>
  </si>
  <si>
    <t>Region 10 Subtotals</t>
  </si>
  <si>
    <t>FY 20 to FY 21</t>
  </si>
  <si>
    <t>% CH #</t>
  </si>
  <si>
    <t>% 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</si>
</sst>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9"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51">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2" xfId="0" applyBorder="1"/>
    <xf numFmtId="165" fontId="0" fillId="0" borderId="2" xfId="11" applyNumberFormat="1" applyFont="1" applyBorder="1"/>
    <xf numFmtId="0" fontId="0" fillId="0" borderId="0" xfId="0"/>
    <xf numFmtId="165" fontId="0" fillId="0" borderId="0" xfId="11" applyNumberFormat="1" applyFont="1"/>
    <xf numFmtId="0" fontId="0" fillId="0" borderId="6" xfId="0" applyBorder="1"/>
    <xf numFmtId="165" fontId="0" fillId="0" borderId="6" xfId="11" applyNumberFormat="1" applyFont="1" applyBorder="1"/>
    <xf numFmtId="0" fontId="0" fillId="0" borderId="2" xfId="0" applyBorder="1" applyAlignment="1">
      <alignment horizontal="center"/>
    </xf>
    <xf numFmtId="0" fontId="1" fillId="3" borderId="7" xfId="0" applyFont="1" applyFill="1" applyBorder="1" applyAlignment="1">
      <alignment horizontal="center" wrapText="1"/>
    </xf>
    <xf numFmtId="0" fontId="1" fillId="3" borderId="7" xfId="0" applyFont="1" applyFill="1" applyBorder="1" applyAlignment="1">
      <alignment horizontal="center"/>
    </xf>
    <xf numFmtId="165" fontId="1" fillId="3" borderId="7" xfId="11" applyNumberFormat="1" applyFont="1" applyFill="1" applyBorder="1" applyAlignment="1">
      <alignment horizontal="center" wrapText="1"/>
    </xf>
    <xf numFmtId="0" fontId="1" fillId="0" borderId="8" xfId="0" applyFont="1" applyBorder="1" applyAlignment="1">
      <alignment horizontal="left"/>
    </xf>
    <xf numFmtId="0" fontId="1" fillId="0" borderId="9" xfId="0" applyFont="1" applyBorder="1" applyAlignment="1">
      <alignment horizontal="left"/>
    </xf>
    <xf numFmtId="0" fontId="1" fillId="0" borderId="10" xfId="0" applyFont="1" applyBorder="1" applyAlignment="1">
      <alignment horizontal="left"/>
    </xf>
    <xf numFmtId="0" fontId="1" fillId="0" borderId="11" xfId="0" applyFont="1" applyBorder="1"/>
    <xf numFmtId="166" fontId="1" fillId="0" borderId="11" xfId="0" applyNumberFormat="1" applyFont="1" applyBorder="1" applyAlignment="1">
      <alignment horizontal="right"/>
    </xf>
    <xf numFmtId="165" fontId="1" fillId="0" borderId="12" xfId="11" applyNumberFormat="1" applyFont="1" applyBorder="1" applyAlignment="1">
      <alignment horizontal="right"/>
    </xf>
    <xf numFmtId="0" fontId="1" fillId="0" borderId="13" xfId="0" applyFont="1" applyBorder="1" applyAlignment="1">
      <alignment horizontal="left"/>
    </xf>
    <xf numFmtId="0" fontId="1" fillId="0" borderId="14" xfId="0" applyFont="1" applyBorder="1" applyAlignment="1">
      <alignment horizontal="left"/>
    </xf>
    <xf numFmtId="0" fontId="1" fillId="0" borderId="5" xfId="0" applyFont="1" applyBorder="1" applyAlignment="1">
      <alignment horizontal="left"/>
    </xf>
    <xf numFmtId="166" fontId="0" fillId="0" borderId="2" xfId="0" applyNumberFormat="1" applyBorder="1"/>
    <xf numFmtId="169" fontId="0" fillId="0" borderId="2" xfId="0" applyNumberFormat="1" applyBorder="1"/>
    <xf numFmtId="9" fontId="0" fillId="0" borderId="15" xfId="11" applyNumberFormat="1" applyFont="1" applyBorder="1"/>
    <xf numFmtId="166" fontId="0" fillId="0" borderId="2" xfId="0" applyNumberFormat="1" applyBorder="1" applyAlignment="1">
      <alignment horizontal="left" indent="1"/>
    </xf>
    <xf numFmtId="166" fontId="0" fillId="0" borderId="15" xfId="11" applyNumberFormat="1" applyFont="1" applyBorder="1"/>
    <xf numFmtId="0" fontId="5" fillId="0" borderId="13" xfId="12" applyFont="1" applyBorder="1" applyAlignment="1">
      <alignment horizontal="left"/>
    </xf>
    <xf numFmtId="0" fontId="5" fillId="0" borderId="14" xfId="12" applyFont="1" applyBorder="1" applyAlignment="1">
      <alignment horizontal="left"/>
    </xf>
    <xf numFmtId="0" fontId="5" fillId="0" borderId="5" xfId="12" applyFont="1" applyBorder="1" applyAlignment="1">
      <alignment horizontal="left"/>
    </xf>
    <xf numFmtId="169" fontId="0" fillId="0" borderId="15" xfId="11" applyNumberFormat="1" applyFont="1" applyBorder="1"/>
    <xf numFmtId="0" fontId="1" fillId="0" borderId="16" xfId="0" applyFont="1" applyBorder="1"/>
    <xf numFmtId="0" fontId="1" fillId="0" borderId="17" xfId="0" applyFont="1" applyBorder="1"/>
    <xf numFmtId="0" fontId="0" fillId="0" borderId="17" xfId="0" applyBorder="1"/>
    <xf numFmtId="166" fontId="0" fillId="0" borderId="17" xfId="0" applyNumberFormat="1" applyBorder="1"/>
    <xf numFmtId="0" fontId="0" fillId="0" borderId="17" xfId="11" applyNumberFormat="1" applyFont="1" applyBorder="1" applyAlignment="1">
      <alignment horizontal="right"/>
    </xf>
    <xf numFmtId="164" fontId="0" fillId="0" borderId="18" xfId="0" applyNumberFormat="1" applyBorder="1"/>
    <xf numFmtId="0" fontId="6" fillId="0" borderId="0" xfId="0" applyFont="1"/>
    <xf numFmtId="0" fontId="1" fillId="0" borderId="7" xfId="0" applyFont="1" applyBorder="1" applyAlignment="1">
      <alignment horizontal="center" wrapText="1"/>
    </xf>
    <xf numFmtId="0" fontId="0" fillId="0" borderId="19" xfId="0" applyBorder="1"/>
    <xf numFmtId="165" fontId="0" fillId="0" borderId="19" xfId="11" applyNumberFormat="1" applyFont="1" applyBorder="1"/>
    <xf numFmtId="0" fontId="1" fillId="0" borderId="7" xfId="0" applyFont="1" applyBorder="1" applyAlignment="1">
      <alignment horizontal="center"/>
    </xf>
    <xf numFmtId="0" fontId="1" fillId="0" borderId="7" xfId="0" applyFont="1" applyBorder="1"/>
    <xf numFmtId="165" fontId="1" fillId="0" borderId="7" xfId="11" applyNumberFormat="1" applyFont="1" applyBorder="1"/>
    <xf numFmtId="0" fontId="7" fillId="0" borderId="20" xfId="13" applyFont="1" applyBorder="1" applyAlignment="1">
      <alignment horizontal="center"/>
    </xf>
    <xf numFmtId="0" fontId="7" fillId="0" borderId="3" xfId="13" applyFont="1" applyBorder="1"/>
    <xf numFmtId="0" fontId="7" fillId="0" borderId="21" xfId="13" applyFont="1" applyBorder="1" applyAlignment="1">
      <alignment horizontal="center"/>
    </xf>
    <xf numFmtId="0" fontId="7" fillId="0" borderId="4" xfId="13" applyFont="1" applyBorder="1" applyAlignment="1">
      <alignment horizontal="center"/>
    </xf>
    <xf numFmtId="9" fontId="7" fillId="3" borderId="22" xfId="13" applyNumberFormat="1" applyFont="1" applyFill="1" applyBorder="1" applyAlignment="1">
      <alignment horizontal="center"/>
    </xf>
    <xf numFmtId="9" fontId="7" fillId="3" borderId="7" xfId="13" applyNumberFormat="1" applyFont="1" applyFill="1" applyBorder="1" applyAlignment="1">
      <alignment horizontal="center"/>
    </xf>
  </cellXfs>
  <cellStyles count="14">
    <cellStyle name="Comma 2" xfId="9" xr:uid="{00000000-0005-0000-0000-000001000000}"/>
    <cellStyle name="Currency" xfId="11" builtinId="4"/>
    <cellStyle name="Currency 2" xfId="1" xr:uid="{00000000-0005-0000-0000-000003000000}"/>
    <cellStyle name="Currency 2 2" xfId="7" xr:uid="{00000000-0005-0000-0000-000004000000}"/>
    <cellStyle name="Currency 3" xfId="5" xr:uid="{00000000-0005-0000-0000-000005000000}"/>
    <cellStyle name="Normal" xfId="0" builtinId="0"/>
    <cellStyle name="Normal 2" xfId="2" xr:uid="{00000000-0005-0000-0000-000007000000}"/>
    <cellStyle name="Normal 2 2" xfId="8" xr:uid="{00000000-0005-0000-0000-000008000000}"/>
    <cellStyle name="Normal 2 3" xfId="10" xr:uid="{00000000-0005-0000-0000-000009000000}"/>
    <cellStyle name="Normal 2 3 2" xfId="12" xr:uid="{EC45908D-C8E5-4C02-9E95-3D4AE101C4F0}"/>
    <cellStyle name="Normal 3" xfId="4" xr:uid="{00000000-0005-0000-0000-00000A000000}"/>
    <cellStyle name="Normal 3 2" xfId="13" xr:uid="{981C40B2-9FDF-4870-AF26-2BB96EB369BF}"/>
    <cellStyle name="Percent 2" xfId="3" xr:uid="{00000000-0005-0000-0000-00000B000000}"/>
    <cellStyle name="Percent 3"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15724-96AA-4211-BF6E-3DD24851B10B}">
  <dimension ref="A1:H197"/>
  <sheetViews>
    <sheetView workbookViewId="0"/>
  </sheetViews>
  <sheetFormatPr defaultRowHeight="14.5" x14ac:dyDescent="0.35"/>
  <cols>
    <col min="1" max="3" width="8.7265625" style="6"/>
    <col min="4" max="4" width="56.08984375" style="6" customWidth="1"/>
    <col min="5" max="5" width="15.08984375" style="6" customWidth="1"/>
    <col min="6" max="6" width="16.81640625" style="7" customWidth="1"/>
    <col min="7" max="7" width="15.08984375" style="6" customWidth="1"/>
    <col min="8" max="8" width="16.81640625" style="7" customWidth="1"/>
    <col min="9" max="16384" width="8.7265625" style="6"/>
  </cols>
  <sheetData>
    <row r="1" spans="1:8" ht="29.5" thickBot="1" x14ac:dyDescent="0.4">
      <c r="A1" s="11" t="s">
        <v>1033</v>
      </c>
      <c r="B1" s="11" t="s">
        <v>1034</v>
      </c>
      <c r="C1" s="11" t="s">
        <v>685</v>
      </c>
      <c r="D1" s="12" t="s">
        <v>1015</v>
      </c>
      <c r="E1" s="11" t="s">
        <v>1036</v>
      </c>
      <c r="F1" s="13" t="s">
        <v>1037</v>
      </c>
      <c r="G1" s="11" t="s">
        <v>1035</v>
      </c>
      <c r="H1" s="13" t="s">
        <v>1038</v>
      </c>
    </row>
    <row r="2" spans="1:8" x14ac:dyDescent="0.35">
      <c r="A2" s="8">
        <v>1</v>
      </c>
      <c r="B2" s="8">
        <v>1</v>
      </c>
      <c r="C2" s="8" t="s">
        <v>689</v>
      </c>
      <c r="D2" s="8" t="s">
        <v>690</v>
      </c>
      <c r="E2" s="8">
        <v>134</v>
      </c>
      <c r="F2" s="9">
        <v>121240000</v>
      </c>
      <c r="G2" s="8">
        <v>179</v>
      </c>
      <c r="H2" s="9">
        <v>115332000</v>
      </c>
    </row>
    <row r="3" spans="1:8" x14ac:dyDescent="0.35">
      <c r="A3" s="4">
        <v>2</v>
      </c>
      <c r="B3" s="4">
        <v>2</v>
      </c>
      <c r="C3" s="4" t="s">
        <v>691</v>
      </c>
      <c r="D3" s="4" t="s">
        <v>692</v>
      </c>
      <c r="E3" s="4">
        <v>141</v>
      </c>
      <c r="F3" s="5">
        <v>150938000</v>
      </c>
      <c r="G3" s="4">
        <v>158</v>
      </c>
      <c r="H3" s="5">
        <v>149256000</v>
      </c>
    </row>
    <row r="4" spans="1:8" x14ac:dyDescent="0.35">
      <c r="A4" s="4">
        <v>3</v>
      </c>
      <c r="B4" s="4">
        <v>1</v>
      </c>
      <c r="C4" s="4" t="s">
        <v>687</v>
      </c>
      <c r="D4" s="4" t="s">
        <v>688</v>
      </c>
      <c r="E4" s="4">
        <v>128</v>
      </c>
      <c r="F4" s="5">
        <v>135153000</v>
      </c>
      <c r="G4" s="4">
        <v>157</v>
      </c>
      <c r="H4" s="5">
        <v>157109000</v>
      </c>
    </row>
    <row r="5" spans="1:8" x14ac:dyDescent="0.35">
      <c r="A5" s="4">
        <v>4</v>
      </c>
      <c r="B5" s="4">
        <v>1</v>
      </c>
      <c r="C5" s="4" t="s">
        <v>697</v>
      </c>
      <c r="D5" s="4" t="s">
        <v>698</v>
      </c>
      <c r="E5" s="4">
        <v>119</v>
      </c>
      <c r="F5" s="5">
        <v>141401000</v>
      </c>
      <c r="G5" s="4">
        <v>143</v>
      </c>
      <c r="H5" s="5">
        <v>131577000</v>
      </c>
    </row>
    <row r="6" spans="1:8" x14ac:dyDescent="0.35">
      <c r="A6" s="4">
        <v>5</v>
      </c>
      <c r="B6" s="4">
        <v>2</v>
      </c>
      <c r="C6" s="4" t="s">
        <v>703</v>
      </c>
      <c r="D6" s="4" t="s">
        <v>704</v>
      </c>
      <c r="E6" s="4">
        <v>92</v>
      </c>
      <c r="F6" s="5">
        <v>105669000</v>
      </c>
      <c r="G6" s="4">
        <v>135</v>
      </c>
      <c r="H6" s="5">
        <v>146073000</v>
      </c>
    </row>
    <row r="7" spans="1:8" x14ac:dyDescent="0.35">
      <c r="A7" s="4">
        <v>6</v>
      </c>
      <c r="B7" s="4">
        <v>1</v>
      </c>
      <c r="C7" s="4" t="s">
        <v>699</v>
      </c>
      <c r="D7" s="4" t="s">
        <v>35</v>
      </c>
      <c r="E7" s="4">
        <v>84</v>
      </c>
      <c r="F7" s="5">
        <v>72539000</v>
      </c>
      <c r="G7" s="4">
        <v>131</v>
      </c>
      <c r="H7" s="5">
        <v>98924000</v>
      </c>
    </row>
    <row r="8" spans="1:8" x14ac:dyDescent="0.35">
      <c r="A8" s="4">
        <v>7</v>
      </c>
      <c r="B8" s="4">
        <v>3</v>
      </c>
      <c r="C8" s="4" t="s">
        <v>695</v>
      </c>
      <c r="D8" s="4" t="s">
        <v>696</v>
      </c>
      <c r="E8" s="4">
        <v>106</v>
      </c>
      <c r="F8" s="5">
        <v>109660000</v>
      </c>
      <c r="G8" s="4">
        <v>122</v>
      </c>
      <c r="H8" s="5">
        <v>149147000</v>
      </c>
    </row>
    <row r="9" spans="1:8" x14ac:dyDescent="0.35">
      <c r="A9" s="4">
        <v>8</v>
      </c>
      <c r="B9" s="4">
        <v>1</v>
      </c>
      <c r="C9" s="4" t="s">
        <v>701</v>
      </c>
      <c r="D9" s="4" t="s">
        <v>702</v>
      </c>
      <c r="E9" s="4">
        <v>108</v>
      </c>
      <c r="F9" s="5">
        <v>55091000</v>
      </c>
      <c r="G9" s="4">
        <v>120</v>
      </c>
      <c r="H9" s="5">
        <v>55105000</v>
      </c>
    </row>
    <row r="10" spans="1:8" x14ac:dyDescent="0.35">
      <c r="A10" s="4">
        <v>9</v>
      </c>
      <c r="B10" s="4">
        <v>1</v>
      </c>
      <c r="C10" s="4" t="s">
        <v>707</v>
      </c>
      <c r="D10" s="4" t="s">
        <v>1032</v>
      </c>
      <c r="E10" s="4">
        <v>89</v>
      </c>
      <c r="F10" s="5">
        <v>73938000</v>
      </c>
      <c r="G10" s="4">
        <v>101</v>
      </c>
      <c r="H10" s="5">
        <v>83663000</v>
      </c>
    </row>
    <row r="11" spans="1:8" x14ac:dyDescent="0.35">
      <c r="A11" s="4">
        <v>10</v>
      </c>
      <c r="B11" s="4">
        <v>2</v>
      </c>
      <c r="C11" s="4" t="s">
        <v>693</v>
      </c>
      <c r="D11" s="4" t="s">
        <v>694</v>
      </c>
      <c r="E11" s="4">
        <v>85</v>
      </c>
      <c r="F11" s="5">
        <v>55264000</v>
      </c>
      <c r="G11" s="4">
        <v>101</v>
      </c>
      <c r="H11" s="5">
        <v>78757000</v>
      </c>
    </row>
    <row r="12" spans="1:8" x14ac:dyDescent="0.35">
      <c r="A12" s="4">
        <v>11</v>
      </c>
      <c r="B12" s="4">
        <v>4</v>
      </c>
      <c r="C12" s="4" t="s">
        <v>721</v>
      </c>
      <c r="D12" s="4" t="s">
        <v>722</v>
      </c>
      <c r="E12" s="4">
        <v>68</v>
      </c>
      <c r="F12" s="5">
        <v>63553000</v>
      </c>
      <c r="G12" s="4">
        <v>92</v>
      </c>
      <c r="H12" s="5">
        <v>94643000</v>
      </c>
    </row>
    <row r="13" spans="1:8" x14ac:dyDescent="0.35">
      <c r="A13" s="4">
        <v>12</v>
      </c>
      <c r="B13" s="4">
        <v>2</v>
      </c>
      <c r="C13" s="4" t="s">
        <v>716</v>
      </c>
      <c r="D13" s="4" t="s">
        <v>717</v>
      </c>
      <c r="E13" s="4">
        <v>52</v>
      </c>
      <c r="F13" s="5">
        <v>40737000</v>
      </c>
      <c r="G13" s="4">
        <v>88</v>
      </c>
      <c r="H13" s="5">
        <v>66860000</v>
      </c>
    </row>
    <row r="14" spans="1:8" x14ac:dyDescent="0.35">
      <c r="A14" s="4">
        <v>13</v>
      </c>
      <c r="B14" s="4">
        <v>3</v>
      </c>
      <c r="C14" s="4" t="s">
        <v>741</v>
      </c>
      <c r="D14" s="4" t="s">
        <v>742</v>
      </c>
      <c r="E14" s="4">
        <v>47</v>
      </c>
      <c r="F14" s="5">
        <v>30270000</v>
      </c>
      <c r="G14" s="4">
        <v>64</v>
      </c>
      <c r="H14" s="5">
        <v>53037000</v>
      </c>
    </row>
    <row r="15" spans="1:8" x14ac:dyDescent="0.35">
      <c r="A15" s="4">
        <v>14</v>
      </c>
      <c r="B15" s="4">
        <v>2</v>
      </c>
      <c r="C15" s="4" t="s">
        <v>718</v>
      </c>
      <c r="D15" s="4" t="s">
        <v>719</v>
      </c>
      <c r="E15" s="4">
        <v>45</v>
      </c>
      <c r="F15" s="5">
        <v>20247000</v>
      </c>
      <c r="G15" s="4">
        <v>63</v>
      </c>
      <c r="H15" s="5">
        <v>39151000</v>
      </c>
    </row>
    <row r="16" spans="1:8" x14ac:dyDescent="0.35">
      <c r="A16" s="4">
        <v>15</v>
      </c>
      <c r="B16" s="4">
        <v>4</v>
      </c>
      <c r="C16" s="4" t="s">
        <v>705</v>
      </c>
      <c r="D16" s="4" t="s">
        <v>706</v>
      </c>
      <c r="E16" s="4">
        <v>39</v>
      </c>
      <c r="F16" s="5">
        <v>22010000</v>
      </c>
      <c r="G16" s="4">
        <v>62</v>
      </c>
      <c r="H16" s="5">
        <v>28197000</v>
      </c>
    </row>
    <row r="17" spans="1:8" x14ac:dyDescent="0.35">
      <c r="A17" s="4">
        <v>16</v>
      </c>
      <c r="B17" s="4">
        <v>1</v>
      </c>
      <c r="C17" s="4" t="s">
        <v>713</v>
      </c>
      <c r="D17" s="4" t="s">
        <v>714</v>
      </c>
      <c r="E17" s="4">
        <v>54</v>
      </c>
      <c r="F17" s="5">
        <v>62755000</v>
      </c>
      <c r="G17" s="4">
        <v>59</v>
      </c>
      <c r="H17" s="5">
        <v>65696000</v>
      </c>
    </row>
    <row r="18" spans="1:8" x14ac:dyDescent="0.35">
      <c r="A18" s="4">
        <v>17</v>
      </c>
      <c r="B18" s="4">
        <v>1</v>
      </c>
      <c r="C18" s="4" t="s">
        <v>700</v>
      </c>
      <c r="D18" s="4" t="s">
        <v>41</v>
      </c>
      <c r="E18" s="4">
        <v>49</v>
      </c>
      <c r="F18" s="5">
        <v>46069000</v>
      </c>
      <c r="G18" s="4">
        <v>58</v>
      </c>
      <c r="H18" s="5">
        <v>48050000</v>
      </c>
    </row>
    <row r="19" spans="1:8" x14ac:dyDescent="0.35">
      <c r="A19" s="4">
        <v>18</v>
      </c>
      <c r="B19" s="4">
        <v>1</v>
      </c>
      <c r="C19" s="4" t="s">
        <v>735</v>
      </c>
      <c r="D19" s="4" t="s">
        <v>988</v>
      </c>
      <c r="E19" s="4">
        <v>46</v>
      </c>
      <c r="F19" s="5">
        <v>56229000</v>
      </c>
      <c r="G19" s="4">
        <v>57</v>
      </c>
      <c r="H19" s="5">
        <v>35648000</v>
      </c>
    </row>
    <row r="20" spans="1:8" x14ac:dyDescent="0.35">
      <c r="A20" s="4">
        <v>19</v>
      </c>
      <c r="B20" s="4">
        <v>3</v>
      </c>
      <c r="C20" s="4" t="s">
        <v>711</v>
      </c>
      <c r="D20" s="4" t="s">
        <v>712</v>
      </c>
      <c r="E20" s="4">
        <v>51</v>
      </c>
      <c r="F20" s="5">
        <v>33035000</v>
      </c>
      <c r="G20" s="4">
        <v>49</v>
      </c>
      <c r="H20" s="5">
        <v>32730000</v>
      </c>
    </row>
    <row r="21" spans="1:8" x14ac:dyDescent="0.35">
      <c r="A21" s="4">
        <v>20</v>
      </c>
      <c r="B21" s="4">
        <v>5</v>
      </c>
      <c r="C21" s="4" t="s">
        <v>709</v>
      </c>
      <c r="D21" s="4" t="s">
        <v>33</v>
      </c>
      <c r="E21" s="4">
        <v>51</v>
      </c>
      <c r="F21" s="5">
        <v>35728000</v>
      </c>
      <c r="G21" s="4">
        <v>44</v>
      </c>
      <c r="H21" s="5">
        <v>31288000</v>
      </c>
    </row>
    <row r="22" spans="1:8" x14ac:dyDescent="0.35">
      <c r="A22" s="4">
        <v>21</v>
      </c>
      <c r="B22" s="4">
        <v>5</v>
      </c>
      <c r="C22" s="4" t="s">
        <v>723</v>
      </c>
      <c r="D22" s="4" t="s">
        <v>985</v>
      </c>
      <c r="E22" s="4">
        <v>39</v>
      </c>
      <c r="F22" s="5">
        <v>36959000</v>
      </c>
      <c r="G22" s="4">
        <v>43</v>
      </c>
      <c r="H22" s="5">
        <v>48468000</v>
      </c>
    </row>
    <row r="23" spans="1:8" x14ac:dyDescent="0.35">
      <c r="A23" s="4">
        <v>22</v>
      </c>
      <c r="B23" s="4">
        <v>2</v>
      </c>
      <c r="C23" s="4" t="s">
        <v>840</v>
      </c>
      <c r="D23" s="4" t="s">
        <v>841</v>
      </c>
      <c r="E23" s="4">
        <v>34</v>
      </c>
      <c r="F23" s="5">
        <v>74051000</v>
      </c>
      <c r="G23" s="4">
        <v>40</v>
      </c>
      <c r="H23" s="5">
        <v>66332000</v>
      </c>
    </row>
    <row r="24" spans="1:8" x14ac:dyDescent="0.35">
      <c r="A24" s="4">
        <v>23</v>
      </c>
      <c r="B24" s="4">
        <v>2</v>
      </c>
      <c r="C24" s="4" t="s">
        <v>710</v>
      </c>
      <c r="D24" s="4" t="s">
        <v>78</v>
      </c>
      <c r="E24" s="4">
        <v>33</v>
      </c>
      <c r="F24" s="5">
        <v>32494000</v>
      </c>
      <c r="G24" s="4">
        <v>39</v>
      </c>
      <c r="H24" s="5">
        <v>38649000</v>
      </c>
    </row>
    <row r="25" spans="1:8" x14ac:dyDescent="0.35">
      <c r="A25" s="4">
        <v>24</v>
      </c>
      <c r="B25" s="4">
        <v>3</v>
      </c>
      <c r="C25" s="4" t="s">
        <v>796</v>
      </c>
      <c r="D25" s="4" t="s">
        <v>264</v>
      </c>
      <c r="E25" s="4">
        <v>26</v>
      </c>
      <c r="F25" s="5">
        <v>19041000</v>
      </c>
      <c r="G25" s="4">
        <v>39</v>
      </c>
      <c r="H25" s="5">
        <v>20116000</v>
      </c>
    </row>
    <row r="26" spans="1:8" x14ac:dyDescent="0.35">
      <c r="A26" s="4">
        <v>25</v>
      </c>
      <c r="B26" s="4">
        <v>1</v>
      </c>
      <c r="C26" s="4" t="s">
        <v>715</v>
      </c>
      <c r="D26" s="4" t="s">
        <v>56</v>
      </c>
      <c r="E26" s="4">
        <v>32</v>
      </c>
      <c r="F26" s="5">
        <v>21361000</v>
      </c>
      <c r="G26" s="4">
        <v>37</v>
      </c>
      <c r="H26" s="5">
        <v>27616000</v>
      </c>
    </row>
    <row r="27" spans="1:8" x14ac:dyDescent="0.35">
      <c r="A27" s="4">
        <v>26</v>
      </c>
      <c r="B27" s="4">
        <v>6</v>
      </c>
      <c r="C27" s="4" t="s">
        <v>738</v>
      </c>
      <c r="D27" s="4" t="s">
        <v>739</v>
      </c>
      <c r="E27" s="4">
        <v>19</v>
      </c>
      <c r="F27" s="5">
        <v>18260000</v>
      </c>
      <c r="G27" s="4">
        <v>32</v>
      </c>
      <c r="H27" s="5">
        <v>17377000</v>
      </c>
    </row>
    <row r="28" spans="1:8" x14ac:dyDescent="0.35">
      <c r="A28" s="4">
        <v>27</v>
      </c>
      <c r="B28" s="4">
        <v>7</v>
      </c>
      <c r="C28" s="4" t="s">
        <v>850</v>
      </c>
      <c r="D28" s="4" t="s">
        <v>982</v>
      </c>
      <c r="E28" s="4">
        <v>24</v>
      </c>
      <c r="F28" s="5">
        <v>33906000</v>
      </c>
      <c r="G28" s="4">
        <v>31</v>
      </c>
      <c r="H28" s="5">
        <v>23311000</v>
      </c>
    </row>
    <row r="29" spans="1:8" x14ac:dyDescent="0.35">
      <c r="A29" s="4">
        <v>28</v>
      </c>
      <c r="B29" s="4">
        <v>2</v>
      </c>
      <c r="C29" s="4" t="s">
        <v>848</v>
      </c>
      <c r="D29" s="4" t="s">
        <v>1027</v>
      </c>
      <c r="E29" s="4">
        <v>30</v>
      </c>
      <c r="F29" s="5">
        <v>17429000</v>
      </c>
      <c r="G29" s="4">
        <v>31</v>
      </c>
      <c r="H29" s="5">
        <v>16347000</v>
      </c>
    </row>
    <row r="30" spans="1:8" x14ac:dyDescent="0.35">
      <c r="A30" s="4">
        <v>29</v>
      </c>
      <c r="B30" s="4">
        <v>6</v>
      </c>
      <c r="C30" s="4" t="s">
        <v>751</v>
      </c>
      <c r="D30" s="4" t="s">
        <v>96</v>
      </c>
      <c r="E30" s="4">
        <v>20</v>
      </c>
      <c r="F30" s="5">
        <v>9224000</v>
      </c>
      <c r="G30" s="4">
        <v>30</v>
      </c>
      <c r="H30" s="5">
        <v>17057000</v>
      </c>
    </row>
    <row r="31" spans="1:8" x14ac:dyDescent="0.35">
      <c r="A31" s="4">
        <v>30</v>
      </c>
      <c r="B31" s="4">
        <v>7</v>
      </c>
      <c r="C31" s="4" t="s">
        <v>728</v>
      </c>
      <c r="D31" s="4" t="s">
        <v>729</v>
      </c>
      <c r="E31" s="4">
        <v>22</v>
      </c>
      <c r="F31" s="5">
        <v>17620000</v>
      </c>
      <c r="G31" s="4">
        <v>29</v>
      </c>
      <c r="H31" s="5">
        <v>26976000</v>
      </c>
    </row>
    <row r="32" spans="1:8" x14ac:dyDescent="0.35">
      <c r="A32" s="4">
        <v>31</v>
      </c>
      <c r="B32" s="4">
        <v>3</v>
      </c>
      <c r="C32" s="4" t="s">
        <v>957</v>
      </c>
      <c r="D32" s="4" t="s">
        <v>958</v>
      </c>
      <c r="E32" s="4">
        <v>14</v>
      </c>
      <c r="F32" s="5">
        <v>7165000</v>
      </c>
      <c r="G32" s="4">
        <v>29</v>
      </c>
      <c r="H32" s="5">
        <v>17862000</v>
      </c>
    </row>
    <row r="33" spans="1:8" x14ac:dyDescent="0.35">
      <c r="A33" s="4">
        <v>32</v>
      </c>
      <c r="B33" s="4">
        <v>8</v>
      </c>
      <c r="C33" s="4" t="s">
        <v>708</v>
      </c>
      <c r="D33" s="4" t="s">
        <v>30</v>
      </c>
      <c r="E33" s="4">
        <v>25</v>
      </c>
      <c r="F33" s="5">
        <v>14634000</v>
      </c>
      <c r="G33" s="4">
        <v>29</v>
      </c>
      <c r="H33" s="5">
        <v>12951000</v>
      </c>
    </row>
    <row r="34" spans="1:8" x14ac:dyDescent="0.35">
      <c r="A34" s="4">
        <v>33</v>
      </c>
      <c r="B34" s="4">
        <v>8</v>
      </c>
      <c r="C34" s="4" t="s">
        <v>754</v>
      </c>
      <c r="D34" s="4" t="s">
        <v>122</v>
      </c>
      <c r="E34" s="4">
        <v>45</v>
      </c>
      <c r="F34" s="5">
        <v>39689000</v>
      </c>
      <c r="G34" s="4">
        <v>28</v>
      </c>
      <c r="H34" s="5">
        <v>32201000</v>
      </c>
    </row>
    <row r="35" spans="1:8" x14ac:dyDescent="0.35">
      <c r="A35" s="4">
        <v>34</v>
      </c>
      <c r="B35" s="4">
        <v>4</v>
      </c>
      <c r="C35" s="4" t="s">
        <v>726</v>
      </c>
      <c r="D35" s="4" t="s">
        <v>727</v>
      </c>
      <c r="E35" s="4">
        <v>22</v>
      </c>
      <c r="F35" s="5">
        <v>13818000</v>
      </c>
      <c r="G35" s="4">
        <v>28</v>
      </c>
      <c r="H35" s="5">
        <v>23098000</v>
      </c>
    </row>
    <row r="36" spans="1:8" x14ac:dyDescent="0.35">
      <c r="A36" s="4">
        <v>35</v>
      </c>
      <c r="B36" s="4">
        <v>9</v>
      </c>
      <c r="C36" s="4" t="s">
        <v>730</v>
      </c>
      <c r="D36" s="4" t="s">
        <v>731</v>
      </c>
      <c r="E36" s="4">
        <v>31</v>
      </c>
      <c r="F36" s="5">
        <v>39514000</v>
      </c>
      <c r="G36" s="4">
        <v>27</v>
      </c>
      <c r="H36" s="5">
        <v>24886000</v>
      </c>
    </row>
    <row r="37" spans="1:8" x14ac:dyDescent="0.35">
      <c r="A37" s="4">
        <v>36</v>
      </c>
      <c r="B37" s="4">
        <v>10</v>
      </c>
      <c r="C37" s="4" t="s">
        <v>743</v>
      </c>
      <c r="D37" s="4" t="s">
        <v>744</v>
      </c>
      <c r="E37" s="4">
        <v>36</v>
      </c>
      <c r="F37" s="5">
        <v>31166000</v>
      </c>
      <c r="G37" s="4">
        <v>27</v>
      </c>
      <c r="H37" s="5">
        <v>18181000</v>
      </c>
    </row>
    <row r="38" spans="1:8" x14ac:dyDescent="0.35">
      <c r="A38" s="4">
        <v>37</v>
      </c>
      <c r="B38" s="4">
        <v>2</v>
      </c>
      <c r="C38" s="4" t="s">
        <v>746</v>
      </c>
      <c r="D38" s="4" t="s">
        <v>747</v>
      </c>
      <c r="E38" s="4">
        <v>10</v>
      </c>
      <c r="F38" s="5">
        <v>13282000</v>
      </c>
      <c r="G38" s="4">
        <v>26</v>
      </c>
      <c r="H38" s="5">
        <v>26802000</v>
      </c>
    </row>
    <row r="39" spans="1:8" x14ac:dyDescent="0.35">
      <c r="A39" s="4">
        <v>38</v>
      </c>
      <c r="B39" s="4">
        <v>2</v>
      </c>
      <c r="C39" s="4" t="s">
        <v>778</v>
      </c>
      <c r="D39" s="4" t="s">
        <v>779</v>
      </c>
      <c r="E39" s="4">
        <v>12</v>
      </c>
      <c r="F39" s="5">
        <v>7515000</v>
      </c>
      <c r="G39" s="4">
        <v>26</v>
      </c>
      <c r="H39" s="5">
        <v>16206000</v>
      </c>
    </row>
    <row r="40" spans="1:8" x14ac:dyDescent="0.35">
      <c r="A40" s="4">
        <v>39</v>
      </c>
      <c r="B40" s="4">
        <v>3</v>
      </c>
      <c r="C40" s="4" t="s">
        <v>752</v>
      </c>
      <c r="D40" s="4" t="s">
        <v>753</v>
      </c>
      <c r="E40" s="4">
        <v>20</v>
      </c>
      <c r="F40" s="5">
        <v>17089000</v>
      </c>
      <c r="G40" s="4">
        <v>25</v>
      </c>
      <c r="H40" s="5">
        <v>28245000</v>
      </c>
    </row>
    <row r="41" spans="1:8" x14ac:dyDescent="0.35">
      <c r="A41" s="4">
        <v>40</v>
      </c>
      <c r="B41" s="4">
        <v>3</v>
      </c>
      <c r="C41" s="4" t="s">
        <v>748</v>
      </c>
      <c r="D41" s="4" t="s">
        <v>1023</v>
      </c>
      <c r="E41" s="4">
        <v>36</v>
      </c>
      <c r="F41" s="5">
        <v>38819000</v>
      </c>
      <c r="G41" s="4">
        <v>24</v>
      </c>
      <c r="H41" s="5">
        <v>16493000</v>
      </c>
    </row>
    <row r="42" spans="1:8" x14ac:dyDescent="0.35">
      <c r="A42" s="4">
        <v>41</v>
      </c>
      <c r="B42" s="4">
        <v>11</v>
      </c>
      <c r="C42" s="4" t="s">
        <v>847</v>
      </c>
      <c r="D42" s="4" t="s">
        <v>273</v>
      </c>
      <c r="E42" s="4">
        <v>11</v>
      </c>
      <c r="F42" s="5">
        <v>10425000</v>
      </c>
      <c r="G42" s="4">
        <v>23</v>
      </c>
      <c r="H42" s="5">
        <v>18585000</v>
      </c>
    </row>
    <row r="43" spans="1:8" x14ac:dyDescent="0.35">
      <c r="A43" s="4">
        <v>42</v>
      </c>
      <c r="B43" s="4">
        <v>5</v>
      </c>
      <c r="C43" s="4" t="s">
        <v>791</v>
      </c>
      <c r="D43" s="4" t="s">
        <v>1025</v>
      </c>
      <c r="E43" s="4">
        <v>21</v>
      </c>
      <c r="F43" s="5">
        <v>11755000</v>
      </c>
      <c r="G43" s="4">
        <v>23</v>
      </c>
      <c r="H43" s="5">
        <v>16693000</v>
      </c>
    </row>
    <row r="44" spans="1:8" x14ac:dyDescent="0.35">
      <c r="A44" s="4">
        <v>43</v>
      </c>
      <c r="B44" s="4">
        <v>4</v>
      </c>
      <c r="C44" s="4" t="s">
        <v>844</v>
      </c>
      <c r="D44" s="4" t="s">
        <v>1017</v>
      </c>
      <c r="E44" s="4">
        <v>20</v>
      </c>
      <c r="F44" s="5">
        <v>10039000</v>
      </c>
      <c r="G44" s="4">
        <v>22</v>
      </c>
      <c r="H44" s="5">
        <v>16793000</v>
      </c>
    </row>
    <row r="45" spans="1:8" x14ac:dyDescent="0.35">
      <c r="A45" s="4">
        <v>44</v>
      </c>
      <c r="B45" s="4">
        <v>6</v>
      </c>
      <c r="C45" s="4" t="s">
        <v>826</v>
      </c>
      <c r="D45" s="4" t="s">
        <v>973</v>
      </c>
      <c r="E45" s="4">
        <v>5</v>
      </c>
      <c r="F45" s="5">
        <v>10439000</v>
      </c>
      <c r="G45" s="4">
        <v>22</v>
      </c>
      <c r="H45" s="5">
        <v>16058000</v>
      </c>
    </row>
    <row r="46" spans="1:8" x14ac:dyDescent="0.35">
      <c r="A46" s="4">
        <v>45</v>
      </c>
      <c r="B46" s="4">
        <v>3</v>
      </c>
      <c r="C46" s="4" t="s">
        <v>832</v>
      </c>
      <c r="D46" s="4" t="s">
        <v>1002</v>
      </c>
      <c r="E46" s="4">
        <v>12</v>
      </c>
      <c r="F46" s="5">
        <v>16446000</v>
      </c>
      <c r="G46" s="4">
        <v>19</v>
      </c>
      <c r="H46" s="5">
        <v>12069000</v>
      </c>
    </row>
    <row r="47" spans="1:8" x14ac:dyDescent="0.35">
      <c r="A47" s="4">
        <v>46</v>
      </c>
      <c r="B47" s="4">
        <v>4</v>
      </c>
      <c r="C47" s="4" t="s">
        <v>740</v>
      </c>
      <c r="D47" s="4" t="s">
        <v>1016</v>
      </c>
      <c r="E47" s="4">
        <v>12</v>
      </c>
      <c r="F47" s="5">
        <v>8498000</v>
      </c>
      <c r="G47" s="4">
        <v>18</v>
      </c>
      <c r="H47" s="5">
        <v>18113000</v>
      </c>
    </row>
    <row r="48" spans="1:8" x14ac:dyDescent="0.35">
      <c r="A48" s="4">
        <v>47</v>
      </c>
      <c r="B48" s="4">
        <v>5</v>
      </c>
      <c r="C48" s="4" t="s">
        <v>854</v>
      </c>
      <c r="D48" s="4" t="s">
        <v>855</v>
      </c>
      <c r="E48" s="4">
        <v>21</v>
      </c>
      <c r="F48" s="5">
        <v>14463000</v>
      </c>
      <c r="G48" s="4">
        <v>18</v>
      </c>
      <c r="H48" s="5">
        <v>17909000</v>
      </c>
    </row>
    <row r="49" spans="1:8" x14ac:dyDescent="0.35">
      <c r="A49" s="4">
        <v>48</v>
      </c>
      <c r="B49" s="4">
        <v>6</v>
      </c>
      <c r="C49" s="4" t="s">
        <v>785</v>
      </c>
      <c r="D49" s="4" t="s">
        <v>177</v>
      </c>
      <c r="E49" s="4">
        <v>19</v>
      </c>
      <c r="F49" s="5">
        <v>23725000</v>
      </c>
      <c r="G49" s="4">
        <v>18</v>
      </c>
      <c r="H49" s="5">
        <v>17233000</v>
      </c>
    </row>
    <row r="50" spans="1:8" x14ac:dyDescent="0.35">
      <c r="A50" s="4">
        <v>49</v>
      </c>
      <c r="B50" s="4">
        <v>9</v>
      </c>
      <c r="C50" s="4" t="s">
        <v>793</v>
      </c>
      <c r="D50" s="4" t="s">
        <v>1018</v>
      </c>
      <c r="E50" s="4">
        <v>14</v>
      </c>
      <c r="F50" s="5">
        <v>9147000</v>
      </c>
      <c r="G50" s="4">
        <v>18</v>
      </c>
      <c r="H50" s="5">
        <v>15177000</v>
      </c>
    </row>
    <row r="51" spans="1:8" x14ac:dyDescent="0.35">
      <c r="A51" s="4">
        <v>50</v>
      </c>
      <c r="B51" s="4">
        <v>10</v>
      </c>
      <c r="C51" s="4" t="s">
        <v>736</v>
      </c>
      <c r="D51" s="4" t="s">
        <v>737</v>
      </c>
      <c r="E51" s="4">
        <v>18</v>
      </c>
      <c r="F51" s="5">
        <v>11899000</v>
      </c>
      <c r="G51" s="4">
        <v>18</v>
      </c>
      <c r="H51" s="5">
        <v>14950000</v>
      </c>
    </row>
    <row r="52" spans="1:8" x14ac:dyDescent="0.35">
      <c r="A52" s="4">
        <v>51</v>
      </c>
      <c r="B52" s="4">
        <v>4</v>
      </c>
      <c r="C52" s="4" t="s">
        <v>720</v>
      </c>
      <c r="D52" s="4" t="s">
        <v>975</v>
      </c>
      <c r="E52" s="4">
        <v>16</v>
      </c>
      <c r="F52" s="5">
        <v>19621000</v>
      </c>
      <c r="G52" s="4">
        <v>17</v>
      </c>
      <c r="H52" s="5">
        <v>17342000</v>
      </c>
    </row>
    <row r="53" spans="1:8" x14ac:dyDescent="0.35">
      <c r="A53" s="4">
        <v>52</v>
      </c>
      <c r="B53" s="4">
        <v>11</v>
      </c>
      <c r="C53" s="4" t="s">
        <v>772</v>
      </c>
      <c r="D53" s="4" t="s">
        <v>773</v>
      </c>
      <c r="E53" s="4">
        <v>14</v>
      </c>
      <c r="F53" s="5">
        <v>10663000</v>
      </c>
      <c r="G53" s="4">
        <v>17</v>
      </c>
      <c r="H53" s="5">
        <v>15613000</v>
      </c>
    </row>
    <row r="54" spans="1:8" x14ac:dyDescent="0.35">
      <c r="A54" s="4">
        <v>53</v>
      </c>
      <c r="B54" s="4">
        <v>7</v>
      </c>
      <c r="C54" s="4" t="s">
        <v>827</v>
      </c>
      <c r="D54" s="4" t="s">
        <v>828</v>
      </c>
      <c r="E54" s="4">
        <v>12</v>
      </c>
      <c r="F54" s="5">
        <v>9337000</v>
      </c>
      <c r="G54" s="4">
        <v>17</v>
      </c>
      <c r="H54" s="5">
        <v>9917000</v>
      </c>
    </row>
    <row r="55" spans="1:8" x14ac:dyDescent="0.35">
      <c r="A55" s="4">
        <v>54</v>
      </c>
      <c r="B55" s="4">
        <v>12</v>
      </c>
      <c r="C55" s="4" t="s">
        <v>911</v>
      </c>
      <c r="D55" s="4" t="s">
        <v>912</v>
      </c>
      <c r="E55" s="4">
        <v>6</v>
      </c>
      <c r="F55" s="5">
        <v>2783000</v>
      </c>
      <c r="G55" s="4">
        <v>17</v>
      </c>
      <c r="H55" s="5">
        <v>7412000</v>
      </c>
    </row>
    <row r="56" spans="1:8" x14ac:dyDescent="0.35">
      <c r="A56" s="4">
        <v>55</v>
      </c>
      <c r="B56" s="4">
        <v>8</v>
      </c>
      <c r="C56" s="4" t="s">
        <v>833</v>
      </c>
      <c r="D56" s="4" t="s">
        <v>996</v>
      </c>
      <c r="E56" s="4">
        <v>6</v>
      </c>
      <c r="F56" s="5">
        <v>5571000</v>
      </c>
      <c r="G56" s="4">
        <v>16</v>
      </c>
      <c r="H56" s="5">
        <v>16622000</v>
      </c>
    </row>
    <row r="57" spans="1:8" x14ac:dyDescent="0.35">
      <c r="A57" s="4">
        <v>56</v>
      </c>
      <c r="B57" s="4">
        <v>4</v>
      </c>
      <c r="C57" s="4" t="s">
        <v>766</v>
      </c>
      <c r="D57" s="4" t="s">
        <v>981</v>
      </c>
      <c r="E57" s="4">
        <v>11</v>
      </c>
      <c r="F57" s="5">
        <v>12921000</v>
      </c>
      <c r="G57" s="4">
        <v>16</v>
      </c>
      <c r="H57" s="5">
        <v>12355000</v>
      </c>
    </row>
    <row r="58" spans="1:8" x14ac:dyDescent="0.35">
      <c r="A58" s="4">
        <v>57</v>
      </c>
      <c r="B58" s="4">
        <v>5</v>
      </c>
      <c r="C58" s="4" t="s">
        <v>763</v>
      </c>
      <c r="D58" s="4" t="s">
        <v>1000</v>
      </c>
      <c r="E58" s="4">
        <v>9</v>
      </c>
      <c r="F58" s="5">
        <v>4254000</v>
      </c>
      <c r="G58" s="4">
        <v>16</v>
      </c>
      <c r="H58" s="5">
        <v>8883000</v>
      </c>
    </row>
    <row r="59" spans="1:8" x14ac:dyDescent="0.35">
      <c r="A59" s="4">
        <v>58</v>
      </c>
      <c r="B59" s="4">
        <v>13</v>
      </c>
      <c r="C59" s="4" t="s">
        <v>924</v>
      </c>
      <c r="D59" s="4" t="s">
        <v>925</v>
      </c>
      <c r="E59" s="4">
        <v>6</v>
      </c>
      <c r="F59" s="5">
        <v>2428000</v>
      </c>
      <c r="G59" s="4">
        <v>15</v>
      </c>
      <c r="H59" s="5">
        <v>10805000</v>
      </c>
    </row>
    <row r="60" spans="1:8" x14ac:dyDescent="0.35">
      <c r="A60" s="4">
        <v>59</v>
      </c>
      <c r="B60" s="4">
        <v>12</v>
      </c>
      <c r="C60" s="4" t="s">
        <v>962</v>
      </c>
      <c r="D60" s="4" t="s">
        <v>1013</v>
      </c>
      <c r="E60" s="4">
        <v>7</v>
      </c>
      <c r="F60" s="5">
        <v>12360000</v>
      </c>
      <c r="G60" s="4">
        <v>15</v>
      </c>
      <c r="H60" s="5">
        <v>10582000</v>
      </c>
    </row>
    <row r="61" spans="1:8" x14ac:dyDescent="0.35">
      <c r="A61" s="4">
        <v>60</v>
      </c>
      <c r="B61" s="4">
        <v>3</v>
      </c>
      <c r="C61" s="4" t="s">
        <v>774</v>
      </c>
      <c r="D61" s="4" t="s">
        <v>775</v>
      </c>
      <c r="E61" s="4">
        <v>14</v>
      </c>
      <c r="F61" s="5">
        <v>12214000</v>
      </c>
      <c r="G61" s="4">
        <v>15</v>
      </c>
      <c r="H61" s="5">
        <v>9397000</v>
      </c>
    </row>
    <row r="62" spans="1:8" x14ac:dyDescent="0.35">
      <c r="A62" s="4">
        <v>61</v>
      </c>
      <c r="B62" s="4">
        <v>14</v>
      </c>
      <c r="C62" s="4" t="s">
        <v>915</v>
      </c>
      <c r="D62" s="4" t="s">
        <v>916</v>
      </c>
      <c r="E62" s="4">
        <v>9</v>
      </c>
      <c r="F62" s="5">
        <v>5000000</v>
      </c>
      <c r="G62" s="4">
        <v>15</v>
      </c>
      <c r="H62" s="5">
        <v>7168000</v>
      </c>
    </row>
    <row r="63" spans="1:8" x14ac:dyDescent="0.35">
      <c r="A63" s="4">
        <v>62</v>
      </c>
      <c r="B63" s="4">
        <v>13</v>
      </c>
      <c r="C63" s="4" t="s">
        <v>724</v>
      </c>
      <c r="D63" s="4" t="s">
        <v>725</v>
      </c>
      <c r="E63" s="4">
        <v>13</v>
      </c>
      <c r="F63" s="5">
        <v>11707000</v>
      </c>
      <c r="G63" s="4">
        <v>14</v>
      </c>
      <c r="H63" s="5">
        <v>13638000</v>
      </c>
    </row>
    <row r="64" spans="1:8" x14ac:dyDescent="0.35">
      <c r="A64" s="4">
        <v>63</v>
      </c>
      <c r="B64" s="4">
        <v>15</v>
      </c>
      <c r="C64" s="4" t="s">
        <v>839</v>
      </c>
      <c r="D64" s="4" t="s">
        <v>250</v>
      </c>
      <c r="E64" s="4">
        <v>18</v>
      </c>
      <c r="F64" s="5">
        <v>11651000</v>
      </c>
      <c r="G64" s="4">
        <v>14</v>
      </c>
      <c r="H64" s="5">
        <v>3848000</v>
      </c>
    </row>
    <row r="65" spans="1:8" x14ac:dyDescent="0.35">
      <c r="A65" s="4">
        <v>64</v>
      </c>
      <c r="B65" s="4">
        <v>7</v>
      </c>
      <c r="C65" s="4" t="s">
        <v>845</v>
      </c>
      <c r="D65" s="4" t="s">
        <v>846</v>
      </c>
      <c r="E65" s="4">
        <v>1</v>
      </c>
      <c r="F65" s="5">
        <v>766000</v>
      </c>
      <c r="G65" s="4">
        <v>14</v>
      </c>
      <c r="H65" s="5">
        <v>3301000</v>
      </c>
    </row>
    <row r="66" spans="1:8" x14ac:dyDescent="0.35">
      <c r="A66" s="4">
        <v>65</v>
      </c>
      <c r="B66" s="4">
        <v>3</v>
      </c>
      <c r="C66" s="4" t="s">
        <v>756</v>
      </c>
      <c r="D66" s="4" t="s">
        <v>1019</v>
      </c>
      <c r="E66" s="4">
        <v>10</v>
      </c>
      <c r="F66" s="5">
        <v>3714000</v>
      </c>
      <c r="G66" s="4">
        <v>14</v>
      </c>
      <c r="H66" s="5">
        <v>2560000</v>
      </c>
    </row>
    <row r="67" spans="1:8" x14ac:dyDescent="0.35">
      <c r="A67" s="4">
        <v>66</v>
      </c>
      <c r="B67" s="4">
        <v>8</v>
      </c>
      <c r="C67" s="4" t="s">
        <v>955</v>
      </c>
      <c r="D67" s="4" t="s">
        <v>956</v>
      </c>
      <c r="E67" s="4">
        <v>9</v>
      </c>
      <c r="F67" s="5">
        <v>3344000</v>
      </c>
      <c r="G67" s="4">
        <v>13</v>
      </c>
      <c r="H67" s="5">
        <v>13151000</v>
      </c>
    </row>
    <row r="68" spans="1:8" x14ac:dyDescent="0.35">
      <c r="A68" s="4">
        <v>67</v>
      </c>
      <c r="B68" s="4">
        <v>4</v>
      </c>
      <c r="C68" s="4" t="s">
        <v>776</v>
      </c>
      <c r="D68" s="4" t="s">
        <v>120</v>
      </c>
      <c r="E68" s="4">
        <v>16</v>
      </c>
      <c r="F68" s="5">
        <v>14415000</v>
      </c>
      <c r="G68" s="4">
        <v>12</v>
      </c>
      <c r="H68" s="5">
        <v>12349000</v>
      </c>
    </row>
    <row r="69" spans="1:8" x14ac:dyDescent="0.35">
      <c r="A69" s="4">
        <v>68</v>
      </c>
      <c r="B69" s="4">
        <v>16</v>
      </c>
      <c r="C69" s="4" t="s">
        <v>732</v>
      </c>
      <c r="D69" s="4" t="s">
        <v>92</v>
      </c>
      <c r="E69" s="4">
        <v>24</v>
      </c>
      <c r="F69" s="5">
        <v>11554000</v>
      </c>
      <c r="G69" s="4">
        <v>12</v>
      </c>
      <c r="H69" s="5">
        <v>7821000</v>
      </c>
    </row>
    <row r="70" spans="1:8" x14ac:dyDescent="0.35">
      <c r="A70" s="4">
        <v>69</v>
      </c>
      <c r="B70" s="4">
        <v>14</v>
      </c>
      <c r="C70" s="4" t="s">
        <v>849</v>
      </c>
      <c r="D70" s="4" t="s">
        <v>277</v>
      </c>
      <c r="E70" s="4">
        <v>15</v>
      </c>
      <c r="F70" s="5">
        <v>12767000</v>
      </c>
      <c r="G70" s="4">
        <v>12</v>
      </c>
      <c r="H70" s="5">
        <v>6871000</v>
      </c>
    </row>
    <row r="71" spans="1:8" x14ac:dyDescent="0.35">
      <c r="A71" s="4">
        <v>70</v>
      </c>
      <c r="B71" s="4">
        <v>5</v>
      </c>
      <c r="C71" s="4" t="s">
        <v>769</v>
      </c>
      <c r="D71" s="4" t="s">
        <v>1007</v>
      </c>
      <c r="E71" s="4">
        <v>17</v>
      </c>
      <c r="F71" s="5">
        <v>9403000</v>
      </c>
      <c r="G71" s="4">
        <v>12</v>
      </c>
      <c r="H71" s="5">
        <v>5581000</v>
      </c>
    </row>
    <row r="72" spans="1:8" x14ac:dyDescent="0.35">
      <c r="A72" s="4">
        <v>71</v>
      </c>
      <c r="B72" s="4">
        <v>15</v>
      </c>
      <c r="C72" s="4" t="s">
        <v>781</v>
      </c>
      <c r="D72" s="4" t="s">
        <v>782</v>
      </c>
      <c r="E72" s="4">
        <v>8</v>
      </c>
      <c r="F72" s="5">
        <v>5798000</v>
      </c>
      <c r="G72" s="4">
        <v>11</v>
      </c>
      <c r="H72" s="5">
        <v>11812000</v>
      </c>
    </row>
    <row r="73" spans="1:8" x14ac:dyDescent="0.35">
      <c r="A73" s="4">
        <v>72</v>
      </c>
      <c r="B73" s="4">
        <v>17</v>
      </c>
      <c r="C73" s="4" t="s">
        <v>917</v>
      </c>
      <c r="D73" s="4" t="s">
        <v>918</v>
      </c>
      <c r="E73" s="4">
        <v>11</v>
      </c>
      <c r="F73" s="5">
        <v>8570000</v>
      </c>
      <c r="G73" s="4">
        <v>11</v>
      </c>
      <c r="H73" s="5">
        <v>8802000</v>
      </c>
    </row>
    <row r="74" spans="1:8" x14ac:dyDescent="0.35">
      <c r="A74" s="4">
        <v>73</v>
      </c>
      <c r="B74" s="4">
        <v>9</v>
      </c>
      <c r="C74" s="4" t="s">
        <v>857</v>
      </c>
      <c r="D74" s="4" t="s">
        <v>296</v>
      </c>
      <c r="E74" s="4">
        <v>11</v>
      </c>
      <c r="F74" s="5">
        <v>6964000</v>
      </c>
      <c r="G74" s="4">
        <v>11</v>
      </c>
      <c r="H74" s="5">
        <v>7525000</v>
      </c>
    </row>
    <row r="75" spans="1:8" x14ac:dyDescent="0.35">
      <c r="A75" s="4">
        <v>74</v>
      </c>
      <c r="B75" s="4">
        <v>6</v>
      </c>
      <c r="C75" s="4" t="s">
        <v>837</v>
      </c>
      <c r="D75" s="4" t="s">
        <v>838</v>
      </c>
      <c r="E75" s="4">
        <v>7</v>
      </c>
      <c r="F75" s="5">
        <v>4018000</v>
      </c>
      <c r="G75" s="4">
        <v>11</v>
      </c>
      <c r="H75" s="5">
        <v>5476000</v>
      </c>
    </row>
    <row r="76" spans="1:8" x14ac:dyDescent="0.35">
      <c r="A76" s="4">
        <v>75</v>
      </c>
      <c r="B76" s="4">
        <v>5</v>
      </c>
      <c r="C76" s="4" t="s">
        <v>787</v>
      </c>
      <c r="D76" s="4" t="s">
        <v>977</v>
      </c>
      <c r="E76" s="4">
        <v>2</v>
      </c>
      <c r="F76" s="5">
        <v>675000</v>
      </c>
      <c r="G76" s="4">
        <v>11</v>
      </c>
      <c r="H76" s="5">
        <v>5277000</v>
      </c>
    </row>
    <row r="77" spans="1:8" x14ac:dyDescent="0.35">
      <c r="A77" s="4">
        <v>76</v>
      </c>
      <c r="B77" s="4">
        <v>16</v>
      </c>
      <c r="C77" s="4" t="s">
        <v>794</v>
      </c>
      <c r="D77" s="4" t="s">
        <v>795</v>
      </c>
      <c r="E77" s="4">
        <v>14</v>
      </c>
      <c r="F77" s="5">
        <v>10040000</v>
      </c>
      <c r="G77" s="4">
        <v>10</v>
      </c>
      <c r="H77" s="5">
        <v>9716000</v>
      </c>
    </row>
    <row r="78" spans="1:8" x14ac:dyDescent="0.35">
      <c r="A78" s="4">
        <v>77</v>
      </c>
      <c r="B78" s="4">
        <v>7</v>
      </c>
      <c r="C78" s="4" t="s">
        <v>856</v>
      </c>
      <c r="D78" s="4" t="s">
        <v>1011</v>
      </c>
      <c r="E78" s="4">
        <v>13</v>
      </c>
      <c r="F78" s="5">
        <v>6785000</v>
      </c>
      <c r="G78" s="4">
        <v>10</v>
      </c>
      <c r="H78" s="5">
        <v>5699000</v>
      </c>
    </row>
    <row r="79" spans="1:8" x14ac:dyDescent="0.35">
      <c r="A79" s="4">
        <v>78</v>
      </c>
      <c r="B79" s="4">
        <v>5</v>
      </c>
      <c r="C79" s="4" t="s">
        <v>780</v>
      </c>
      <c r="D79" s="4" t="s">
        <v>1010</v>
      </c>
      <c r="E79" s="4">
        <v>7</v>
      </c>
      <c r="F79" s="5">
        <v>4103000</v>
      </c>
      <c r="G79" s="4">
        <v>10</v>
      </c>
      <c r="H79" s="5">
        <v>5530000</v>
      </c>
    </row>
    <row r="80" spans="1:8" x14ac:dyDescent="0.35">
      <c r="A80" s="4">
        <v>79</v>
      </c>
      <c r="B80" s="4">
        <v>10</v>
      </c>
      <c r="C80" s="4" t="s">
        <v>899</v>
      </c>
      <c r="D80" s="4" t="s">
        <v>900</v>
      </c>
      <c r="E80" s="4">
        <v>4</v>
      </c>
      <c r="F80" s="5">
        <v>1503000</v>
      </c>
      <c r="G80" s="4">
        <v>9</v>
      </c>
      <c r="H80" s="5">
        <v>9410000</v>
      </c>
    </row>
    <row r="81" spans="1:8" x14ac:dyDescent="0.35">
      <c r="A81" s="4">
        <v>80</v>
      </c>
      <c r="B81" s="4">
        <v>9</v>
      </c>
      <c r="C81" s="4" t="s">
        <v>783</v>
      </c>
      <c r="D81" s="4" t="s">
        <v>784</v>
      </c>
      <c r="E81" s="4">
        <v>3</v>
      </c>
      <c r="F81" s="5">
        <v>801000</v>
      </c>
      <c r="G81" s="4">
        <v>9</v>
      </c>
      <c r="H81" s="5">
        <v>7442000</v>
      </c>
    </row>
    <row r="82" spans="1:8" x14ac:dyDescent="0.35">
      <c r="A82" s="4">
        <v>81</v>
      </c>
      <c r="B82" s="4">
        <v>17</v>
      </c>
      <c r="C82" s="4" t="s">
        <v>759</v>
      </c>
      <c r="D82" s="4" t="s">
        <v>760</v>
      </c>
      <c r="E82" s="4">
        <v>13</v>
      </c>
      <c r="F82" s="5">
        <v>9407000</v>
      </c>
      <c r="G82" s="4">
        <v>9</v>
      </c>
      <c r="H82" s="5">
        <v>6397000</v>
      </c>
    </row>
    <row r="83" spans="1:8" x14ac:dyDescent="0.35">
      <c r="A83" s="4">
        <v>82</v>
      </c>
      <c r="B83" s="4">
        <v>18</v>
      </c>
      <c r="C83" s="4" t="s">
        <v>816</v>
      </c>
      <c r="D83" s="4" t="s">
        <v>992</v>
      </c>
      <c r="E83" s="4">
        <v>8</v>
      </c>
      <c r="F83" s="5">
        <v>4424000</v>
      </c>
      <c r="G83" s="4">
        <v>9</v>
      </c>
      <c r="H83" s="5">
        <v>3628000</v>
      </c>
    </row>
    <row r="84" spans="1:8" x14ac:dyDescent="0.35">
      <c r="A84" s="4">
        <v>83</v>
      </c>
      <c r="B84" s="4">
        <v>11</v>
      </c>
      <c r="C84" s="4" t="s">
        <v>907</v>
      </c>
      <c r="D84" s="4" t="s">
        <v>1009</v>
      </c>
      <c r="E84" s="4">
        <v>6</v>
      </c>
      <c r="F84" s="5">
        <v>9718000</v>
      </c>
      <c r="G84" s="4">
        <v>8</v>
      </c>
      <c r="H84" s="5">
        <v>11975000</v>
      </c>
    </row>
    <row r="85" spans="1:8" x14ac:dyDescent="0.35">
      <c r="A85" s="4">
        <v>84</v>
      </c>
      <c r="B85" s="4">
        <v>12</v>
      </c>
      <c r="C85" s="4" t="s">
        <v>862</v>
      </c>
      <c r="D85" s="4" t="s">
        <v>968</v>
      </c>
      <c r="E85" s="4">
        <v>7</v>
      </c>
      <c r="F85" s="5">
        <v>5750000</v>
      </c>
      <c r="G85" s="4">
        <v>8</v>
      </c>
      <c r="H85" s="5">
        <v>10331000</v>
      </c>
    </row>
    <row r="86" spans="1:8" x14ac:dyDescent="0.35">
      <c r="A86" s="4">
        <v>85</v>
      </c>
      <c r="B86" s="4">
        <v>6</v>
      </c>
      <c r="C86" s="4" t="s">
        <v>755</v>
      </c>
      <c r="D86" s="4" t="s">
        <v>1003</v>
      </c>
      <c r="E86" s="4">
        <v>6</v>
      </c>
      <c r="F86" s="5">
        <v>2549000</v>
      </c>
      <c r="G86" s="4">
        <v>8</v>
      </c>
      <c r="H86" s="5">
        <v>4061000</v>
      </c>
    </row>
    <row r="87" spans="1:8" x14ac:dyDescent="0.35">
      <c r="A87" s="4">
        <v>86</v>
      </c>
      <c r="B87" s="4">
        <v>19</v>
      </c>
      <c r="C87" s="4" t="s">
        <v>919</v>
      </c>
      <c r="D87" s="4" t="s">
        <v>983</v>
      </c>
      <c r="E87" s="4">
        <v>4</v>
      </c>
      <c r="F87" s="5">
        <v>2260000</v>
      </c>
      <c r="G87" s="4">
        <v>8</v>
      </c>
      <c r="H87" s="5">
        <v>3593000</v>
      </c>
    </row>
    <row r="88" spans="1:8" x14ac:dyDescent="0.35">
      <c r="A88" s="4">
        <v>87</v>
      </c>
      <c r="B88" s="4">
        <v>13</v>
      </c>
      <c r="C88" s="4" t="s">
        <v>886</v>
      </c>
      <c r="D88" s="4" t="s">
        <v>887</v>
      </c>
      <c r="E88" s="4">
        <v>3</v>
      </c>
      <c r="F88" s="5">
        <v>3490000</v>
      </c>
      <c r="G88" s="4">
        <v>8</v>
      </c>
      <c r="H88" s="5">
        <v>3523000</v>
      </c>
    </row>
    <row r="89" spans="1:8" x14ac:dyDescent="0.35">
      <c r="A89" s="4">
        <v>88</v>
      </c>
      <c r="B89" s="4">
        <v>6</v>
      </c>
      <c r="C89" s="4" t="s">
        <v>829</v>
      </c>
      <c r="D89" s="4" t="s">
        <v>830</v>
      </c>
      <c r="E89" s="4">
        <v>14</v>
      </c>
      <c r="F89" s="5">
        <v>5190000</v>
      </c>
      <c r="G89" s="4">
        <v>8</v>
      </c>
      <c r="H89" s="5">
        <v>2478000</v>
      </c>
    </row>
    <row r="90" spans="1:8" x14ac:dyDescent="0.35">
      <c r="A90" s="4">
        <v>89</v>
      </c>
      <c r="B90" s="4">
        <v>14</v>
      </c>
      <c r="C90" s="4" t="s">
        <v>800</v>
      </c>
      <c r="D90" s="4" t="s">
        <v>1001</v>
      </c>
      <c r="E90" s="4">
        <v>5</v>
      </c>
      <c r="F90" s="5">
        <v>2771000</v>
      </c>
      <c r="G90" s="4">
        <v>7</v>
      </c>
      <c r="H90" s="5">
        <v>11407000</v>
      </c>
    </row>
    <row r="91" spans="1:8" x14ac:dyDescent="0.35">
      <c r="A91" s="4">
        <v>90</v>
      </c>
      <c r="B91" s="4">
        <v>7</v>
      </c>
      <c r="C91" s="4" t="s">
        <v>820</v>
      </c>
      <c r="D91" s="4" t="s">
        <v>821</v>
      </c>
      <c r="E91" s="4">
        <v>13</v>
      </c>
      <c r="F91" s="5">
        <v>10519000</v>
      </c>
      <c r="G91" s="4">
        <v>7</v>
      </c>
      <c r="H91" s="5">
        <v>11116000</v>
      </c>
    </row>
    <row r="92" spans="1:8" x14ac:dyDescent="0.35">
      <c r="A92" s="4">
        <v>91</v>
      </c>
      <c r="B92" s="4">
        <v>7</v>
      </c>
      <c r="C92" s="4" t="s">
        <v>686</v>
      </c>
      <c r="D92" s="4" t="s">
        <v>1021</v>
      </c>
      <c r="E92" s="4">
        <v>6</v>
      </c>
      <c r="F92" s="5">
        <v>6190000</v>
      </c>
      <c r="G92" s="4">
        <v>7</v>
      </c>
      <c r="H92" s="5">
        <v>9062000</v>
      </c>
    </row>
    <row r="93" spans="1:8" x14ac:dyDescent="0.35">
      <c r="A93" s="4">
        <v>92</v>
      </c>
      <c r="B93" s="4">
        <v>20</v>
      </c>
      <c r="C93" s="4" t="s">
        <v>922</v>
      </c>
      <c r="D93" s="4" t="s">
        <v>923</v>
      </c>
      <c r="E93" s="4">
        <v>5</v>
      </c>
      <c r="F93" s="5">
        <v>2039000</v>
      </c>
      <c r="G93" s="4">
        <v>7</v>
      </c>
      <c r="H93" s="5">
        <v>7704000</v>
      </c>
    </row>
    <row r="94" spans="1:8" x14ac:dyDescent="0.35">
      <c r="A94" s="4">
        <v>93</v>
      </c>
      <c r="B94" s="4">
        <v>18</v>
      </c>
      <c r="C94" s="4" t="s">
        <v>764</v>
      </c>
      <c r="D94" s="4" t="s">
        <v>765</v>
      </c>
      <c r="E94" s="4">
        <v>11</v>
      </c>
      <c r="F94" s="5">
        <v>10629000</v>
      </c>
      <c r="G94" s="4">
        <v>7</v>
      </c>
      <c r="H94" s="5">
        <v>7013000</v>
      </c>
    </row>
    <row r="95" spans="1:8" x14ac:dyDescent="0.35">
      <c r="A95" s="4">
        <v>94</v>
      </c>
      <c r="B95" s="4">
        <v>8</v>
      </c>
      <c r="C95" s="4" t="s">
        <v>812</v>
      </c>
      <c r="D95" s="4" t="s">
        <v>813</v>
      </c>
      <c r="E95" s="4">
        <v>3</v>
      </c>
      <c r="F95" s="5">
        <v>1052000</v>
      </c>
      <c r="G95" s="4">
        <v>7</v>
      </c>
      <c r="H95" s="5">
        <v>6685000</v>
      </c>
    </row>
    <row r="96" spans="1:8" x14ac:dyDescent="0.35">
      <c r="A96" s="4">
        <v>95</v>
      </c>
      <c r="B96" s="4">
        <v>4</v>
      </c>
      <c r="C96" s="4" t="s">
        <v>761</v>
      </c>
      <c r="D96" s="4" t="s">
        <v>762</v>
      </c>
      <c r="E96" s="4">
        <v>14</v>
      </c>
      <c r="F96" s="5">
        <v>7740000</v>
      </c>
      <c r="G96" s="4">
        <v>7</v>
      </c>
      <c r="H96" s="5">
        <v>5985000</v>
      </c>
    </row>
    <row r="97" spans="1:8" x14ac:dyDescent="0.35">
      <c r="A97" s="4">
        <v>96</v>
      </c>
      <c r="B97" s="4">
        <v>21</v>
      </c>
      <c r="C97" s="4" t="s">
        <v>920</v>
      </c>
      <c r="D97" s="4" t="s">
        <v>921</v>
      </c>
      <c r="E97" s="4">
        <v>3</v>
      </c>
      <c r="F97" s="5">
        <v>2247000</v>
      </c>
      <c r="G97" s="4">
        <v>7</v>
      </c>
      <c r="H97" s="5">
        <v>5903000</v>
      </c>
    </row>
    <row r="98" spans="1:8" x14ac:dyDescent="0.35">
      <c r="A98" s="4">
        <v>97</v>
      </c>
      <c r="B98" s="4">
        <v>9</v>
      </c>
      <c r="C98" s="4" t="s">
        <v>805</v>
      </c>
      <c r="D98" s="4" t="s">
        <v>806</v>
      </c>
      <c r="E98" s="4">
        <v>1</v>
      </c>
      <c r="F98" s="5">
        <v>1046000</v>
      </c>
      <c r="G98" s="4">
        <v>7</v>
      </c>
      <c r="H98" s="5">
        <v>5800000</v>
      </c>
    </row>
    <row r="99" spans="1:8" x14ac:dyDescent="0.35">
      <c r="A99" s="4">
        <v>98</v>
      </c>
      <c r="B99" s="4">
        <v>5</v>
      </c>
      <c r="C99" s="4" t="s">
        <v>879</v>
      </c>
      <c r="D99" s="4" t="s">
        <v>880</v>
      </c>
      <c r="E99" s="4">
        <v>10</v>
      </c>
      <c r="F99" s="5">
        <v>6179000</v>
      </c>
      <c r="G99" s="4">
        <v>7</v>
      </c>
      <c r="H99" s="5">
        <v>5609000</v>
      </c>
    </row>
    <row r="100" spans="1:8" x14ac:dyDescent="0.35">
      <c r="A100" s="4">
        <v>99</v>
      </c>
      <c r="B100" s="4">
        <v>6</v>
      </c>
      <c r="C100" s="4" t="s">
        <v>881</v>
      </c>
      <c r="D100" s="4" t="s">
        <v>882</v>
      </c>
      <c r="E100" s="4">
        <v>3</v>
      </c>
      <c r="F100" s="5">
        <v>3499000</v>
      </c>
      <c r="G100" s="4">
        <v>7</v>
      </c>
      <c r="H100" s="5">
        <v>5215000</v>
      </c>
    </row>
    <row r="101" spans="1:8" x14ac:dyDescent="0.35">
      <c r="A101" s="4">
        <v>100</v>
      </c>
      <c r="B101" s="4">
        <v>10</v>
      </c>
      <c r="C101" s="4" t="s">
        <v>941</v>
      </c>
      <c r="D101" s="4" t="s">
        <v>942</v>
      </c>
      <c r="E101" s="4">
        <v>0</v>
      </c>
      <c r="F101" s="5">
        <v>0</v>
      </c>
      <c r="G101" s="4">
        <v>7</v>
      </c>
      <c r="H101" s="5">
        <v>3913000</v>
      </c>
    </row>
    <row r="102" spans="1:8" x14ac:dyDescent="0.35">
      <c r="A102" s="4">
        <v>101</v>
      </c>
      <c r="B102" s="4">
        <v>11</v>
      </c>
      <c r="C102" s="4" t="s">
        <v>733</v>
      </c>
      <c r="D102" s="4" t="s">
        <v>734</v>
      </c>
      <c r="E102" s="4">
        <v>7</v>
      </c>
      <c r="F102" s="5">
        <v>4322000</v>
      </c>
      <c r="G102" s="4">
        <v>7</v>
      </c>
      <c r="H102" s="5">
        <v>3775000</v>
      </c>
    </row>
    <row r="103" spans="1:8" x14ac:dyDescent="0.35">
      <c r="A103" s="4">
        <v>102</v>
      </c>
      <c r="B103" s="4">
        <v>15</v>
      </c>
      <c r="C103" s="4" t="s">
        <v>901</v>
      </c>
      <c r="D103" s="4" t="s">
        <v>902</v>
      </c>
      <c r="E103" s="4">
        <v>3</v>
      </c>
      <c r="F103" s="5">
        <v>2896000</v>
      </c>
      <c r="G103" s="4">
        <v>7</v>
      </c>
      <c r="H103" s="5">
        <v>3045000</v>
      </c>
    </row>
    <row r="104" spans="1:8" x14ac:dyDescent="0.35">
      <c r="A104" s="4">
        <v>103</v>
      </c>
      <c r="B104" s="4">
        <v>10</v>
      </c>
      <c r="C104" s="4" t="s">
        <v>952</v>
      </c>
      <c r="D104" s="4" t="s">
        <v>987</v>
      </c>
      <c r="E104" s="4">
        <v>8</v>
      </c>
      <c r="F104" s="5">
        <v>3872000</v>
      </c>
      <c r="G104" s="4">
        <v>7</v>
      </c>
      <c r="H104" s="5">
        <v>2997000</v>
      </c>
    </row>
    <row r="105" spans="1:8" x14ac:dyDescent="0.35">
      <c r="A105" s="4">
        <v>104</v>
      </c>
      <c r="B105" s="4">
        <v>16</v>
      </c>
      <c r="C105" s="4" t="s">
        <v>822</v>
      </c>
      <c r="D105" s="4" t="s">
        <v>823</v>
      </c>
      <c r="E105" s="4">
        <v>5</v>
      </c>
      <c r="F105" s="5">
        <v>4188000</v>
      </c>
      <c r="G105" s="4">
        <v>7</v>
      </c>
      <c r="H105" s="5">
        <v>2578000</v>
      </c>
    </row>
    <row r="106" spans="1:8" x14ac:dyDescent="0.35">
      <c r="A106" s="4">
        <v>105</v>
      </c>
      <c r="B106" s="4">
        <v>7</v>
      </c>
      <c r="C106" s="4" t="s">
        <v>770</v>
      </c>
      <c r="D106" s="4" t="s">
        <v>771</v>
      </c>
      <c r="E106" s="4">
        <v>6</v>
      </c>
      <c r="F106" s="5">
        <v>5253000</v>
      </c>
      <c r="G106" s="4">
        <v>6</v>
      </c>
      <c r="H106" s="5">
        <v>13452000</v>
      </c>
    </row>
    <row r="107" spans="1:8" x14ac:dyDescent="0.35">
      <c r="A107" s="4">
        <v>106</v>
      </c>
      <c r="B107" s="4">
        <v>17</v>
      </c>
      <c r="C107" s="4" t="s">
        <v>903</v>
      </c>
      <c r="D107" s="4" t="s">
        <v>904</v>
      </c>
      <c r="E107" s="4">
        <v>6</v>
      </c>
      <c r="F107" s="5">
        <v>3591000</v>
      </c>
      <c r="G107" s="4">
        <v>6</v>
      </c>
      <c r="H107" s="5">
        <v>6934000</v>
      </c>
    </row>
    <row r="108" spans="1:8" x14ac:dyDescent="0.35">
      <c r="A108" s="4">
        <v>107</v>
      </c>
      <c r="B108" s="4">
        <v>22</v>
      </c>
      <c r="C108" s="4" t="s">
        <v>767</v>
      </c>
      <c r="D108" s="4" t="s">
        <v>768</v>
      </c>
      <c r="E108" s="4">
        <v>4</v>
      </c>
      <c r="F108" s="5">
        <v>3856000</v>
      </c>
      <c r="G108" s="4">
        <v>6</v>
      </c>
      <c r="H108" s="5">
        <v>6095000</v>
      </c>
    </row>
    <row r="109" spans="1:8" x14ac:dyDescent="0.35">
      <c r="A109" s="4">
        <v>108</v>
      </c>
      <c r="B109" s="4">
        <v>12</v>
      </c>
      <c r="C109" s="4" t="s">
        <v>804</v>
      </c>
      <c r="D109" s="4" t="s">
        <v>137</v>
      </c>
      <c r="E109" s="4">
        <v>2</v>
      </c>
      <c r="F109" s="5">
        <v>1406000</v>
      </c>
      <c r="G109" s="4">
        <v>6</v>
      </c>
      <c r="H109" s="5">
        <v>4145000</v>
      </c>
    </row>
    <row r="110" spans="1:8" x14ac:dyDescent="0.35">
      <c r="A110" s="4">
        <v>109</v>
      </c>
      <c r="B110" s="4">
        <v>6</v>
      </c>
      <c r="C110" s="4" t="s">
        <v>808</v>
      </c>
      <c r="D110" s="4" t="s">
        <v>809</v>
      </c>
      <c r="E110" s="4">
        <v>6</v>
      </c>
      <c r="F110" s="5">
        <v>4190000</v>
      </c>
      <c r="G110" s="4">
        <v>6</v>
      </c>
      <c r="H110" s="5">
        <v>3089000</v>
      </c>
    </row>
    <row r="111" spans="1:8" x14ac:dyDescent="0.35">
      <c r="A111" s="4">
        <v>110</v>
      </c>
      <c r="B111" s="4">
        <v>23</v>
      </c>
      <c r="C111" s="4" t="s">
        <v>749</v>
      </c>
      <c r="D111" s="4" t="s">
        <v>750</v>
      </c>
      <c r="E111" s="4">
        <v>4</v>
      </c>
      <c r="F111" s="5">
        <v>1395000</v>
      </c>
      <c r="G111" s="4">
        <v>6</v>
      </c>
      <c r="H111" s="5">
        <v>2040540</v>
      </c>
    </row>
    <row r="112" spans="1:8" x14ac:dyDescent="0.35">
      <c r="A112" s="4">
        <v>111</v>
      </c>
      <c r="B112" s="4">
        <v>4</v>
      </c>
      <c r="C112" s="4" t="s">
        <v>798</v>
      </c>
      <c r="D112" s="4" t="s">
        <v>1004</v>
      </c>
      <c r="E112" s="4">
        <v>5</v>
      </c>
      <c r="F112" s="5">
        <v>1908000</v>
      </c>
      <c r="G112" s="4">
        <v>6</v>
      </c>
      <c r="H112" s="5">
        <v>1648000</v>
      </c>
    </row>
    <row r="113" spans="1:8" x14ac:dyDescent="0.35">
      <c r="A113" s="4">
        <v>112</v>
      </c>
      <c r="B113" s="4">
        <v>19</v>
      </c>
      <c r="C113" s="4" t="s">
        <v>757</v>
      </c>
      <c r="D113" s="4" t="s">
        <v>758</v>
      </c>
      <c r="E113" s="4">
        <v>6</v>
      </c>
      <c r="F113" s="5">
        <v>7949000</v>
      </c>
      <c r="G113" s="4">
        <v>5</v>
      </c>
      <c r="H113" s="5">
        <v>8566000</v>
      </c>
    </row>
    <row r="114" spans="1:8" x14ac:dyDescent="0.35">
      <c r="A114" s="4">
        <v>113</v>
      </c>
      <c r="B114" s="4">
        <v>5</v>
      </c>
      <c r="C114" s="4" t="s">
        <v>872</v>
      </c>
      <c r="D114" s="4" t="s">
        <v>1028</v>
      </c>
      <c r="E114" s="4">
        <v>0</v>
      </c>
      <c r="F114" s="5">
        <v>0</v>
      </c>
      <c r="G114" s="4">
        <v>5</v>
      </c>
      <c r="H114" s="5">
        <v>6405000</v>
      </c>
    </row>
    <row r="115" spans="1:8" x14ac:dyDescent="0.35">
      <c r="A115" s="4">
        <v>114</v>
      </c>
      <c r="B115" s="4">
        <v>24</v>
      </c>
      <c r="C115" s="4" t="s">
        <v>860</v>
      </c>
      <c r="D115" s="4" t="s">
        <v>861</v>
      </c>
      <c r="E115" s="4">
        <v>9</v>
      </c>
      <c r="F115" s="5">
        <v>5291000</v>
      </c>
      <c r="G115" s="4">
        <v>5</v>
      </c>
      <c r="H115" s="5">
        <v>4854000</v>
      </c>
    </row>
    <row r="116" spans="1:8" x14ac:dyDescent="0.35">
      <c r="A116" s="4">
        <v>115</v>
      </c>
      <c r="B116" s="4">
        <v>25</v>
      </c>
      <c r="C116" s="4" t="s">
        <v>909</v>
      </c>
      <c r="D116" s="4" t="s">
        <v>910</v>
      </c>
      <c r="E116" s="4">
        <v>4</v>
      </c>
      <c r="F116" s="5">
        <v>1962000</v>
      </c>
      <c r="G116" s="4">
        <v>5</v>
      </c>
      <c r="H116" s="5">
        <v>3233000</v>
      </c>
    </row>
    <row r="117" spans="1:8" x14ac:dyDescent="0.35">
      <c r="A117" s="4">
        <v>116</v>
      </c>
      <c r="B117" s="4">
        <v>8</v>
      </c>
      <c r="C117" s="4" t="s">
        <v>863</v>
      </c>
      <c r="D117" s="4" t="s">
        <v>980</v>
      </c>
      <c r="E117" s="4">
        <v>6</v>
      </c>
      <c r="F117" s="5">
        <v>9020000</v>
      </c>
      <c r="G117" s="4">
        <v>5</v>
      </c>
      <c r="H117" s="5">
        <v>2604000</v>
      </c>
    </row>
    <row r="118" spans="1:8" x14ac:dyDescent="0.35">
      <c r="A118" s="4">
        <v>117</v>
      </c>
      <c r="B118" s="4">
        <v>7</v>
      </c>
      <c r="C118" s="4" t="s">
        <v>950</v>
      </c>
      <c r="D118" s="4" t="s">
        <v>997</v>
      </c>
      <c r="E118" s="4">
        <v>5</v>
      </c>
      <c r="F118" s="5">
        <v>4791000</v>
      </c>
      <c r="G118" s="4">
        <v>5</v>
      </c>
      <c r="H118" s="5">
        <v>2303000</v>
      </c>
    </row>
    <row r="119" spans="1:8" x14ac:dyDescent="0.35">
      <c r="A119" s="4">
        <v>118</v>
      </c>
      <c r="B119" s="4">
        <v>11</v>
      </c>
      <c r="C119" s="4" t="s">
        <v>814</v>
      </c>
      <c r="D119" s="4" t="s">
        <v>815</v>
      </c>
      <c r="E119" s="4">
        <v>4</v>
      </c>
      <c r="F119" s="5">
        <v>2066000</v>
      </c>
      <c r="G119" s="4">
        <v>5</v>
      </c>
      <c r="H119" s="5">
        <v>1954000</v>
      </c>
    </row>
    <row r="120" spans="1:8" x14ac:dyDescent="0.35">
      <c r="A120" s="4">
        <v>119</v>
      </c>
      <c r="B120" s="4">
        <v>12</v>
      </c>
      <c r="C120" s="4" t="s">
        <v>803</v>
      </c>
      <c r="D120" s="4" t="s">
        <v>1031</v>
      </c>
      <c r="E120" s="4">
        <v>3</v>
      </c>
      <c r="F120" s="5">
        <v>1409000</v>
      </c>
      <c r="G120" s="4">
        <v>5</v>
      </c>
      <c r="H120" s="5">
        <v>1716000</v>
      </c>
    </row>
    <row r="121" spans="1:8" x14ac:dyDescent="0.35">
      <c r="A121" s="4">
        <v>120</v>
      </c>
      <c r="B121" s="4">
        <v>9</v>
      </c>
      <c r="C121" s="4" t="s">
        <v>866</v>
      </c>
      <c r="D121" s="4" t="s">
        <v>867</v>
      </c>
      <c r="E121" s="4">
        <v>5</v>
      </c>
      <c r="F121" s="5">
        <v>2917000</v>
      </c>
      <c r="G121" s="4">
        <v>5</v>
      </c>
      <c r="H121" s="5">
        <v>1196000</v>
      </c>
    </row>
    <row r="122" spans="1:8" x14ac:dyDescent="0.35">
      <c r="A122" s="4">
        <v>121</v>
      </c>
      <c r="B122" s="4">
        <v>8</v>
      </c>
      <c r="C122" s="4" t="s">
        <v>858</v>
      </c>
      <c r="D122" s="4" t="s">
        <v>859</v>
      </c>
      <c r="E122" s="4">
        <v>5</v>
      </c>
      <c r="F122" s="5">
        <v>2424000</v>
      </c>
      <c r="G122" s="4">
        <v>5</v>
      </c>
      <c r="H122" s="5">
        <v>1165000</v>
      </c>
    </row>
    <row r="123" spans="1:8" x14ac:dyDescent="0.35">
      <c r="A123" s="4">
        <v>122</v>
      </c>
      <c r="B123" s="4">
        <v>20</v>
      </c>
      <c r="C123" s="4" t="s">
        <v>960</v>
      </c>
      <c r="D123" s="4" t="s">
        <v>961</v>
      </c>
      <c r="E123" s="4">
        <v>0</v>
      </c>
      <c r="F123" s="5">
        <v>0</v>
      </c>
      <c r="G123" s="4">
        <v>4</v>
      </c>
      <c r="H123" s="5">
        <v>2961000</v>
      </c>
    </row>
    <row r="124" spans="1:8" x14ac:dyDescent="0.35">
      <c r="A124" s="4">
        <v>123</v>
      </c>
      <c r="B124" s="4">
        <v>21</v>
      </c>
      <c r="C124" s="4" t="s">
        <v>831</v>
      </c>
      <c r="D124" s="4" t="s">
        <v>229</v>
      </c>
      <c r="E124" s="4">
        <v>2</v>
      </c>
      <c r="F124" s="5">
        <v>493000</v>
      </c>
      <c r="G124" s="4">
        <v>4</v>
      </c>
      <c r="H124" s="5">
        <v>2323000</v>
      </c>
    </row>
    <row r="125" spans="1:8" x14ac:dyDescent="0.35">
      <c r="A125" s="4">
        <v>124</v>
      </c>
      <c r="B125" s="4">
        <v>13</v>
      </c>
      <c r="C125" s="4" t="s">
        <v>810</v>
      </c>
      <c r="D125" s="4" t="s">
        <v>811</v>
      </c>
      <c r="E125" s="4">
        <v>4</v>
      </c>
      <c r="F125" s="5">
        <v>2384000</v>
      </c>
      <c r="G125" s="4">
        <v>4</v>
      </c>
      <c r="H125" s="5">
        <v>2008000</v>
      </c>
    </row>
    <row r="126" spans="1:8" x14ac:dyDescent="0.35">
      <c r="A126" s="4">
        <v>125</v>
      </c>
      <c r="B126" s="4">
        <v>14</v>
      </c>
      <c r="C126" s="4" t="s">
        <v>792</v>
      </c>
      <c r="D126" s="4" t="s">
        <v>986</v>
      </c>
      <c r="E126" s="4">
        <v>1</v>
      </c>
      <c r="F126" s="5">
        <v>459000</v>
      </c>
      <c r="G126" s="4">
        <v>4</v>
      </c>
      <c r="H126" s="5">
        <v>1650000</v>
      </c>
    </row>
    <row r="127" spans="1:8" x14ac:dyDescent="0.35">
      <c r="A127" s="4">
        <v>126</v>
      </c>
      <c r="B127" s="4">
        <v>8</v>
      </c>
      <c r="C127" s="4" t="s">
        <v>842</v>
      </c>
      <c r="D127" s="4" t="s">
        <v>241</v>
      </c>
      <c r="E127" s="4">
        <v>8</v>
      </c>
      <c r="F127" s="5">
        <v>4952000</v>
      </c>
      <c r="G127" s="4">
        <v>4</v>
      </c>
      <c r="H127" s="5">
        <v>1468000</v>
      </c>
    </row>
    <row r="128" spans="1:8" x14ac:dyDescent="0.35">
      <c r="A128" s="4">
        <v>127</v>
      </c>
      <c r="B128" s="4">
        <v>6</v>
      </c>
      <c r="C128" s="4" t="s">
        <v>797</v>
      </c>
      <c r="D128" s="4" t="s">
        <v>266</v>
      </c>
      <c r="E128" s="4">
        <v>7</v>
      </c>
      <c r="F128" s="5">
        <v>2626000</v>
      </c>
      <c r="G128" s="4">
        <v>4</v>
      </c>
      <c r="H128" s="5">
        <v>1240000</v>
      </c>
    </row>
    <row r="129" spans="1:8" x14ac:dyDescent="0.35">
      <c r="A129" s="4">
        <v>128</v>
      </c>
      <c r="B129" s="4">
        <v>7</v>
      </c>
      <c r="C129" s="4" t="s">
        <v>843</v>
      </c>
      <c r="D129" s="4" t="s">
        <v>999</v>
      </c>
      <c r="E129" s="4">
        <v>3</v>
      </c>
      <c r="F129" s="5">
        <v>947000</v>
      </c>
      <c r="G129" s="4">
        <v>4</v>
      </c>
      <c r="H129" s="5">
        <v>1236000</v>
      </c>
    </row>
    <row r="130" spans="1:8" x14ac:dyDescent="0.35">
      <c r="A130" s="4">
        <v>129</v>
      </c>
      <c r="B130" s="4">
        <v>9</v>
      </c>
      <c r="C130" s="4" t="s">
        <v>947</v>
      </c>
      <c r="D130" s="4" t="s">
        <v>948</v>
      </c>
      <c r="E130" s="4">
        <v>4</v>
      </c>
      <c r="F130" s="5">
        <v>4045000</v>
      </c>
      <c r="G130" s="4">
        <v>4</v>
      </c>
      <c r="H130" s="5">
        <v>1217000</v>
      </c>
    </row>
    <row r="131" spans="1:8" x14ac:dyDescent="0.35">
      <c r="A131" s="4">
        <v>130</v>
      </c>
      <c r="B131" s="4">
        <v>8</v>
      </c>
      <c r="C131" s="4" t="s">
        <v>966</v>
      </c>
      <c r="D131" s="4" t="s">
        <v>967</v>
      </c>
      <c r="E131" s="4">
        <v>1</v>
      </c>
      <c r="F131" s="5">
        <v>671000</v>
      </c>
      <c r="G131" s="4">
        <v>4</v>
      </c>
      <c r="H131" s="5">
        <v>1210000</v>
      </c>
    </row>
    <row r="132" spans="1:8" x14ac:dyDescent="0.35">
      <c r="A132" s="4">
        <v>131</v>
      </c>
      <c r="B132" s="4">
        <v>26</v>
      </c>
      <c r="C132" s="4" t="s">
        <v>789</v>
      </c>
      <c r="D132" s="4" t="s">
        <v>790</v>
      </c>
      <c r="E132" s="4">
        <v>6</v>
      </c>
      <c r="F132" s="5">
        <v>1899000</v>
      </c>
      <c r="G132" s="4">
        <v>4</v>
      </c>
      <c r="H132" s="5">
        <v>1139000</v>
      </c>
    </row>
    <row r="133" spans="1:8" x14ac:dyDescent="0.35">
      <c r="A133" s="4">
        <v>132</v>
      </c>
      <c r="B133" s="4">
        <v>13</v>
      </c>
      <c r="C133" s="4" t="s">
        <v>1024</v>
      </c>
      <c r="D133" s="4" t="s">
        <v>1022</v>
      </c>
      <c r="E133" s="4">
        <v>0</v>
      </c>
      <c r="F133" s="5">
        <v>0</v>
      </c>
      <c r="G133" s="4">
        <v>3</v>
      </c>
      <c r="H133" s="5">
        <v>9385000</v>
      </c>
    </row>
    <row r="134" spans="1:8" x14ac:dyDescent="0.35">
      <c r="A134" s="4">
        <v>133</v>
      </c>
      <c r="B134" s="4">
        <v>18</v>
      </c>
      <c r="C134" s="4" t="s">
        <v>905</v>
      </c>
      <c r="D134" s="4" t="s">
        <v>906</v>
      </c>
      <c r="E134" s="4">
        <v>0</v>
      </c>
      <c r="F134" s="5">
        <v>0</v>
      </c>
      <c r="G134" s="4">
        <v>3</v>
      </c>
      <c r="H134" s="5">
        <v>3937000</v>
      </c>
    </row>
    <row r="135" spans="1:8" x14ac:dyDescent="0.35">
      <c r="A135" s="4">
        <v>134</v>
      </c>
      <c r="B135" s="4">
        <v>27</v>
      </c>
      <c r="C135" s="4" t="s">
        <v>745</v>
      </c>
      <c r="D135" s="4" t="s">
        <v>170</v>
      </c>
      <c r="E135" s="4">
        <v>8</v>
      </c>
      <c r="F135" s="5">
        <v>3209000</v>
      </c>
      <c r="G135" s="4">
        <v>3</v>
      </c>
      <c r="H135" s="5">
        <v>3577000</v>
      </c>
    </row>
    <row r="136" spans="1:8" x14ac:dyDescent="0.35">
      <c r="A136" s="4">
        <v>135</v>
      </c>
      <c r="B136" s="4">
        <v>19</v>
      </c>
      <c r="C136" s="4" t="s">
        <v>817</v>
      </c>
      <c r="D136" s="4" t="s">
        <v>818</v>
      </c>
      <c r="E136" s="4">
        <v>1</v>
      </c>
      <c r="F136" s="5">
        <v>385000</v>
      </c>
      <c r="G136" s="4">
        <v>3</v>
      </c>
      <c r="H136" s="5">
        <v>3114000</v>
      </c>
    </row>
    <row r="137" spans="1:8" x14ac:dyDescent="0.35">
      <c r="A137" s="4">
        <v>136</v>
      </c>
      <c r="B137" s="4">
        <v>10</v>
      </c>
      <c r="C137" s="4" t="s">
        <v>824</v>
      </c>
      <c r="D137" s="4" t="s">
        <v>825</v>
      </c>
      <c r="E137" s="4">
        <v>1</v>
      </c>
      <c r="F137" s="5">
        <v>82000</v>
      </c>
      <c r="G137" s="4">
        <v>3</v>
      </c>
      <c r="H137" s="5">
        <v>2880000</v>
      </c>
    </row>
    <row r="138" spans="1:8" x14ac:dyDescent="0.35">
      <c r="A138" s="4">
        <v>137</v>
      </c>
      <c r="B138" s="4">
        <v>20</v>
      </c>
      <c r="C138" s="4" t="s">
        <v>895</v>
      </c>
      <c r="D138" s="4" t="s">
        <v>896</v>
      </c>
      <c r="E138" s="4">
        <v>3</v>
      </c>
      <c r="F138" s="5">
        <v>2851000</v>
      </c>
      <c r="G138" s="4">
        <v>3</v>
      </c>
      <c r="H138" s="5">
        <v>2436000</v>
      </c>
    </row>
    <row r="139" spans="1:8" x14ac:dyDescent="0.35">
      <c r="A139" s="4">
        <v>138</v>
      </c>
      <c r="B139" s="4">
        <v>9</v>
      </c>
      <c r="C139" s="4" t="s">
        <v>875</v>
      </c>
      <c r="D139" s="4" t="s">
        <v>876</v>
      </c>
      <c r="E139" s="4">
        <v>0</v>
      </c>
      <c r="F139" s="5">
        <v>0</v>
      </c>
      <c r="G139" s="4">
        <v>3</v>
      </c>
      <c r="H139" s="5">
        <v>2435000</v>
      </c>
    </row>
    <row r="140" spans="1:8" x14ac:dyDescent="0.35">
      <c r="A140" s="4">
        <v>139</v>
      </c>
      <c r="B140" s="4">
        <v>28</v>
      </c>
      <c r="C140" s="4" t="s">
        <v>819</v>
      </c>
      <c r="D140" s="4" t="s">
        <v>201</v>
      </c>
      <c r="E140" s="4">
        <v>1</v>
      </c>
      <c r="F140" s="5">
        <v>1987000</v>
      </c>
      <c r="G140" s="4">
        <v>3</v>
      </c>
      <c r="H140" s="5">
        <v>2202000</v>
      </c>
    </row>
    <row r="141" spans="1:8" x14ac:dyDescent="0.35">
      <c r="A141" s="4">
        <v>140</v>
      </c>
      <c r="B141" s="4">
        <v>14</v>
      </c>
      <c r="C141" s="4" t="s">
        <v>852</v>
      </c>
      <c r="D141" s="4" t="s">
        <v>991</v>
      </c>
      <c r="E141" s="4">
        <v>7</v>
      </c>
      <c r="F141" s="5">
        <v>6388000</v>
      </c>
      <c r="G141" s="4">
        <v>3</v>
      </c>
      <c r="H141" s="5">
        <v>1983000</v>
      </c>
    </row>
    <row r="142" spans="1:8" x14ac:dyDescent="0.35">
      <c r="A142" s="4">
        <v>141</v>
      </c>
      <c r="B142" s="4">
        <v>29</v>
      </c>
      <c r="C142" s="4" t="s">
        <v>926</v>
      </c>
      <c r="D142" s="4" t="s">
        <v>1006</v>
      </c>
      <c r="E142" s="4">
        <v>1</v>
      </c>
      <c r="F142" s="5">
        <v>453000</v>
      </c>
      <c r="G142" s="4">
        <v>3</v>
      </c>
      <c r="H142" s="5">
        <v>1023000</v>
      </c>
    </row>
    <row r="143" spans="1:8" x14ac:dyDescent="0.35">
      <c r="A143" s="4">
        <v>142</v>
      </c>
      <c r="B143" s="4">
        <v>9</v>
      </c>
      <c r="C143" s="4" t="s">
        <v>963</v>
      </c>
      <c r="D143" s="4" t="s">
        <v>990</v>
      </c>
      <c r="E143" s="4">
        <v>3</v>
      </c>
      <c r="F143" s="5">
        <v>1925000</v>
      </c>
      <c r="G143" s="4">
        <v>3</v>
      </c>
      <c r="H143" s="5">
        <v>910000</v>
      </c>
    </row>
    <row r="144" spans="1:8" x14ac:dyDescent="0.35">
      <c r="A144" s="4">
        <v>143</v>
      </c>
      <c r="B144" s="4">
        <v>10</v>
      </c>
      <c r="C144" s="4" t="s">
        <v>964</v>
      </c>
      <c r="D144" s="4" t="s">
        <v>965</v>
      </c>
      <c r="E144" s="4">
        <v>2</v>
      </c>
      <c r="F144" s="5">
        <v>1339000</v>
      </c>
      <c r="G144" s="4">
        <v>3</v>
      </c>
      <c r="H144" s="5">
        <v>741000</v>
      </c>
    </row>
    <row r="145" spans="1:8" x14ac:dyDescent="0.35">
      <c r="A145" s="4">
        <v>144</v>
      </c>
      <c r="B145" s="4">
        <v>11</v>
      </c>
      <c r="C145" s="4" t="s">
        <v>945</v>
      </c>
      <c r="D145" s="4" t="s">
        <v>946</v>
      </c>
      <c r="E145" s="4">
        <v>2</v>
      </c>
      <c r="F145" s="5">
        <v>1268000</v>
      </c>
      <c r="G145" s="4">
        <v>3</v>
      </c>
      <c r="H145" s="5">
        <v>711000</v>
      </c>
    </row>
    <row r="146" spans="1:8" x14ac:dyDescent="0.35">
      <c r="A146" s="4">
        <v>145</v>
      </c>
      <c r="B146" s="4">
        <v>22</v>
      </c>
      <c r="C146" s="4" t="s">
        <v>978</v>
      </c>
      <c r="D146" s="4" t="s">
        <v>959</v>
      </c>
      <c r="E146" s="4">
        <v>1</v>
      </c>
      <c r="F146" s="5">
        <v>414000</v>
      </c>
      <c r="G146" s="4">
        <v>2</v>
      </c>
      <c r="H146" s="5">
        <v>3110000</v>
      </c>
    </row>
    <row r="147" spans="1:8" x14ac:dyDescent="0.35">
      <c r="A147" s="4">
        <v>146</v>
      </c>
      <c r="B147" s="4">
        <v>15</v>
      </c>
      <c r="C147" s="4" t="s">
        <v>931</v>
      </c>
      <c r="D147" s="4" t="s">
        <v>984</v>
      </c>
      <c r="E147" s="4">
        <v>0</v>
      </c>
      <c r="F147" s="5">
        <v>0</v>
      </c>
      <c r="G147" s="4">
        <v>2</v>
      </c>
      <c r="H147" s="5">
        <v>1889000</v>
      </c>
    </row>
    <row r="148" spans="1:8" x14ac:dyDescent="0.35">
      <c r="A148" s="4">
        <v>147</v>
      </c>
      <c r="B148" s="4">
        <v>21</v>
      </c>
      <c r="C148" s="4" t="s">
        <v>892</v>
      </c>
      <c r="D148" s="4" t="s">
        <v>970</v>
      </c>
      <c r="E148" s="4">
        <v>4</v>
      </c>
      <c r="F148" s="5">
        <v>3519000</v>
      </c>
      <c r="G148" s="4">
        <v>2</v>
      </c>
      <c r="H148" s="5">
        <v>1606000</v>
      </c>
    </row>
    <row r="149" spans="1:8" x14ac:dyDescent="0.35">
      <c r="A149" s="4">
        <v>148</v>
      </c>
      <c r="B149" s="4">
        <v>10</v>
      </c>
      <c r="C149" s="4" t="s">
        <v>877</v>
      </c>
      <c r="D149" s="4" t="s">
        <v>878</v>
      </c>
      <c r="E149" s="4">
        <v>0</v>
      </c>
      <c r="F149" s="5">
        <v>0</v>
      </c>
      <c r="G149" s="4">
        <v>2</v>
      </c>
      <c r="H149" s="5">
        <v>1189000</v>
      </c>
    </row>
    <row r="150" spans="1:8" x14ac:dyDescent="0.35">
      <c r="A150" s="4">
        <v>149</v>
      </c>
      <c r="B150" s="4">
        <v>8</v>
      </c>
      <c r="C150" s="4" t="s">
        <v>969</v>
      </c>
      <c r="D150" s="4" t="s">
        <v>989</v>
      </c>
      <c r="E150" s="4">
        <v>1</v>
      </c>
      <c r="F150" s="5">
        <v>493000</v>
      </c>
      <c r="G150" s="4">
        <v>2</v>
      </c>
      <c r="H150" s="5">
        <v>1002000</v>
      </c>
    </row>
    <row r="151" spans="1:8" x14ac:dyDescent="0.35">
      <c r="A151" s="4">
        <v>150</v>
      </c>
      <c r="B151" s="4">
        <v>12</v>
      </c>
      <c r="C151" s="4" t="s">
        <v>799</v>
      </c>
      <c r="D151" s="4" t="s">
        <v>300</v>
      </c>
      <c r="E151" s="4">
        <v>4</v>
      </c>
      <c r="F151" s="5">
        <v>2003000</v>
      </c>
      <c r="G151" s="4">
        <v>2</v>
      </c>
      <c r="H151" s="5">
        <v>827000</v>
      </c>
    </row>
    <row r="152" spans="1:8" x14ac:dyDescent="0.35">
      <c r="A152" s="4">
        <v>151</v>
      </c>
      <c r="B152" s="4">
        <v>13</v>
      </c>
      <c r="C152" s="4" t="s">
        <v>1030</v>
      </c>
      <c r="D152" s="4" t="s">
        <v>1012</v>
      </c>
      <c r="E152" s="4">
        <v>0</v>
      </c>
      <c r="F152" s="5">
        <v>0</v>
      </c>
      <c r="G152" s="4">
        <v>2</v>
      </c>
      <c r="H152" s="5">
        <v>728000</v>
      </c>
    </row>
    <row r="153" spans="1:8" x14ac:dyDescent="0.35">
      <c r="A153" s="4">
        <v>152</v>
      </c>
      <c r="B153" s="4">
        <v>22</v>
      </c>
      <c r="C153" s="4" t="s">
        <v>897</v>
      </c>
      <c r="D153" s="4" t="s">
        <v>898</v>
      </c>
      <c r="E153" s="4">
        <v>1</v>
      </c>
      <c r="F153" s="5">
        <v>435000</v>
      </c>
      <c r="G153" s="4">
        <v>2</v>
      </c>
      <c r="H153" s="5">
        <v>670000</v>
      </c>
    </row>
    <row r="154" spans="1:8" x14ac:dyDescent="0.35">
      <c r="A154" s="4">
        <v>153</v>
      </c>
      <c r="B154" s="4">
        <v>23</v>
      </c>
      <c r="C154" s="4" t="s">
        <v>889</v>
      </c>
      <c r="D154" s="4" t="s">
        <v>971</v>
      </c>
      <c r="E154" s="4">
        <v>1</v>
      </c>
      <c r="F154" s="5">
        <v>525000</v>
      </c>
      <c r="G154" s="4">
        <v>2</v>
      </c>
      <c r="H154" s="5">
        <v>662000</v>
      </c>
    </row>
    <row r="155" spans="1:8" x14ac:dyDescent="0.35">
      <c r="A155" s="4">
        <v>154</v>
      </c>
      <c r="B155" s="4">
        <v>24</v>
      </c>
      <c r="C155" s="4" t="s">
        <v>888</v>
      </c>
      <c r="D155" s="4" t="s">
        <v>993</v>
      </c>
      <c r="E155" s="4">
        <v>1</v>
      </c>
      <c r="F155" s="5">
        <v>2951000</v>
      </c>
      <c r="G155" s="4">
        <v>2</v>
      </c>
      <c r="H155" s="5">
        <v>452000</v>
      </c>
    </row>
    <row r="156" spans="1:8" x14ac:dyDescent="0.35">
      <c r="A156" s="4">
        <v>155</v>
      </c>
      <c r="B156" s="4">
        <v>25</v>
      </c>
      <c r="C156" s="4" t="s">
        <v>801</v>
      </c>
      <c r="D156" s="4" t="s">
        <v>108</v>
      </c>
      <c r="E156" s="4">
        <v>3</v>
      </c>
      <c r="F156" s="5">
        <v>2952000</v>
      </c>
      <c r="G156" s="4">
        <v>1</v>
      </c>
      <c r="H156" s="5">
        <v>4931000</v>
      </c>
    </row>
    <row r="157" spans="1:8" x14ac:dyDescent="0.35">
      <c r="A157" s="4">
        <v>156</v>
      </c>
      <c r="B157" s="4">
        <v>16</v>
      </c>
      <c r="C157" s="4" t="s">
        <v>932</v>
      </c>
      <c r="D157" s="4" t="s">
        <v>933</v>
      </c>
      <c r="E157" s="4">
        <v>2</v>
      </c>
      <c r="F157" s="5">
        <v>5964000</v>
      </c>
      <c r="G157" s="4">
        <v>1</v>
      </c>
      <c r="H157" s="5">
        <v>2853000</v>
      </c>
    </row>
    <row r="158" spans="1:8" x14ac:dyDescent="0.35">
      <c r="A158" s="4">
        <v>157</v>
      </c>
      <c r="B158" s="4">
        <v>26</v>
      </c>
      <c r="C158" s="4" t="s">
        <v>893</v>
      </c>
      <c r="D158" s="4" t="s">
        <v>894</v>
      </c>
      <c r="E158" s="4">
        <v>1</v>
      </c>
      <c r="F158" s="5">
        <v>1081000</v>
      </c>
      <c r="G158" s="4">
        <v>1</v>
      </c>
      <c r="H158" s="5">
        <v>2514000</v>
      </c>
    </row>
    <row r="159" spans="1:8" x14ac:dyDescent="0.35">
      <c r="A159" s="4">
        <v>158</v>
      </c>
      <c r="B159" s="4">
        <v>11</v>
      </c>
      <c r="C159" s="4" t="s">
        <v>836</v>
      </c>
      <c r="D159" s="4" t="s">
        <v>998</v>
      </c>
      <c r="E159" s="4">
        <v>0</v>
      </c>
      <c r="F159" s="5">
        <v>0</v>
      </c>
      <c r="G159" s="4">
        <v>1</v>
      </c>
      <c r="H159" s="5">
        <v>1297000</v>
      </c>
    </row>
    <row r="160" spans="1:8" x14ac:dyDescent="0.35">
      <c r="A160" s="4">
        <v>159</v>
      </c>
      <c r="B160" s="4">
        <v>27</v>
      </c>
      <c r="C160" s="4" t="s">
        <v>890</v>
      </c>
      <c r="D160" s="4" t="s">
        <v>891</v>
      </c>
      <c r="E160" s="4">
        <v>0</v>
      </c>
      <c r="F160" s="5">
        <v>0</v>
      </c>
      <c r="G160" s="4">
        <v>1</v>
      </c>
      <c r="H160" s="5">
        <v>710000</v>
      </c>
    </row>
    <row r="161" spans="1:8" x14ac:dyDescent="0.35">
      <c r="A161" s="4">
        <v>160</v>
      </c>
      <c r="B161" s="4">
        <v>17</v>
      </c>
      <c r="C161" s="4" t="s">
        <v>929</v>
      </c>
      <c r="D161" s="4" t="s">
        <v>930</v>
      </c>
      <c r="E161" s="4">
        <v>1</v>
      </c>
      <c r="F161" s="5">
        <v>315000</v>
      </c>
      <c r="G161" s="4">
        <v>1</v>
      </c>
      <c r="H161" s="5">
        <v>560000</v>
      </c>
    </row>
    <row r="162" spans="1:8" x14ac:dyDescent="0.35">
      <c r="A162" s="4">
        <v>161</v>
      </c>
      <c r="B162" s="4">
        <v>18</v>
      </c>
      <c r="C162" s="4" t="s">
        <v>927</v>
      </c>
      <c r="D162" s="4" t="s">
        <v>928</v>
      </c>
      <c r="E162" s="4">
        <v>2</v>
      </c>
      <c r="F162" s="5">
        <v>1066000</v>
      </c>
      <c r="G162" s="4">
        <v>1</v>
      </c>
      <c r="H162" s="5">
        <v>557000</v>
      </c>
    </row>
    <row r="163" spans="1:8" x14ac:dyDescent="0.35">
      <c r="A163" s="4">
        <v>162</v>
      </c>
      <c r="B163" s="4">
        <v>15</v>
      </c>
      <c r="C163" s="4" t="s">
        <v>951</v>
      </c>
      <c r="D163" s="4" t="s">
        <v>972</v>
      </c>
      <c r="E163" s="4">
        <v>4</v>
      </c>
      <c r="F163" s="5">
        <v>2706000</v>
      </c>
      <c r="G163" s="4">
        <v>1</v>
      </c>
      <c r="H163" s="5">
        <v>509000</v>
      </c>
    </row>
    <row r="164" spans="1:8" x14ac:dyDescent="0.35">
      <c r="A164" s="4">
        <v>163</v>
      </c>
      <c r="B164" s="4">
        <v>28</v>
      </c>
      <c r="C164" s="4" t="s">
        <v>786</v>
      </c>
      <c r="D164" s="4" t="s">
        <v>185</v>
      </c>
      <c r="E164" s="4">
        <v>0</v>
      </c>
      <c r="F164" s="5">
        <v>0</v>
      </c>
      <c r="G164" s="4">
        <v>1</v>
      </c>
      <c r="H164" s="5">
        <v>504000</v>
      </c>
    </row>
    <row r="165" spans="1:8" x14ac:dyDescent="0.35">
      <c r="A165" s="4">
        <v>164</v>
      </c>
      <c r="B165" s="4">
        <v>16</v>
      </c>
      <c r="C165" s="4" t="s">
        <v>953</v>
      </c>
      <c r="D165" s="4" t="s">
        <v>954</v>
      </c>
      <c r="E165" s="4">
        <v>0</v>
      </c>
      <c r="F165" s="5">
        <v>0</v>
      </c>
      <c r="G165" s="4">
        <v>1</v>
      </c>
      <c r="H165" s="5">
        <v>464000</v>
      </c>
    </row>
    <row r="166" spans="1:8" x14ac:dyDescent="0.35">
      <c r="A166" s="4">
        <v>165</v>
      </c>
      <c r="B166" s="4">
        <v>10</v>
      </c>
      <c r="C166" s="4" t="s">
        <v>864</v>
      </c>
      <c r="D166" s="4" t="s">
        <v>865</v>
      </c>
      <c r="E166" s="4">
        <v>0</v>
      </c>
      <c r="F166" s="5">
        <v>0</v>
      </c>
      <c r="G166" s="4">
        <v>1</v>
      </c>
      <c r="H166" s="5">
        <v>461000</v>
      </c>
    </row>
    <row r="167" spans="1:8" x14ac:dyDescent="0.35">
      <c r="A167" s="4">
        <v>166</v>
      </c>
      <c r="B167" s="4">
        <v>29</v>
      </c>
      <c r="C167" s="4" t="s">
        <v>884</v>
      </c>
      <c r="D167" s="4" t="s">
        <v>885</v>
      </c>
      <c r="E167" s="4">
        <v>1</v>
      </c>
      <c r="F167" s="5">
        <v>1609000</v>
      </c>
      <c r="G167" s="4">
        <v>1</v>
      </c>
      <c r="H167" s="5">
        <v>400000</v>
      </c>
    </row>
    <row r="168" spans="1:8" x14ac:dyDescent="0.35">
      <c r="A168" s="4">
        <v>167</v>
      </c>
      <c r="B168" s="4">
        <v>11</v>
      </c>
      <c r="C168" s="4" t="s">
        <v>868</v>
      </c>
      <c r="D168" s="4" t="s">
        <v>979</v>
      </c>
      <c r="E168" s="4">
        <v>0</v>
      </c>
      <c r="F168" s="5">
        <v>0</v>
      </c>
      <c r="G168" s="4">
        <v>1</v>
      </c>
      <c r="H168" s="5">
        <v>396000</v>
      </c>
    </row>
    <row r="169" spans="1:8" x14ac:dyDescent="0.35">
      <c r="A169" s="4">
        <v>168</v>
      </c>
      <c r="B169" s="4">
        <v>30</v>
      </c>
      <c r="C169" s="4" t="s">
        <v>853</v>
      </c>
      <c r="D169" s="4" t="s">
        <v>287</v>
      </c>
      <c r="E169" s="4">
        <v>1</v>
      </c>
      <c r="F169" s="5">
        <v>435000</v>
      </c>
      <c r="G169" s="4">
        <v>1</v>
      </c>
      <c r="H169" s="5">
        <v>333000</v>
      </c>
    </row>
    <row r="170" spans="1:8" x14ac:dyDescent="0.35">
      <c r="A170" s="4">
        <v>169</v>
      </c>
      <c r="B170" s="4">
        <v>9</v>
      </c>
      <c r="C170" s="4" t="s">
        <v>871</v>
      </c>
      <c r="D170" s="4" t="s">
        <v>1020</v>
      </c>
      <c r="E170" s="4">
        <v>1</v>
      </c>
      <c r="F170" s="5">
        <v>334000</v>
      </c>
      <c r="G170" s="4">
        <v>1</v>
      </c>
      <c r="H170" s="5">
        <v>326000</v>
      </c>
    </row>
    <row r="171" spans="1:8" x14ac:dyDescent="0.35">
      <c r="A171" s="4">
        <v>170</v>
      </c>
      <c r="B171" s="4">
        <v>14</v>
      </c>
      <c r="C171" s="4" t="s">
        <v>943</v>
      </c>
      <c r="D171" s="4" t="s">
        <v>995</v>
      </c>
      <c r="E171" s="4">
        <v>0</v>
      </c>
      <c r="F171" s="5">
        <v>0</v>
      </c>
      <c r="G171" s="4">
        <v>1</v>
      </c>
      <c r="H171" s="5">
        <v>285000</v>
      </c>
    </row>
    <row r="172" spans="1:8" x14ac:dyDescent="0.35">
      <c r="A172" s="4">
        <v>171</v>
      </c>
      <c r="B172" s="4">
        <v>19</v>
      </c>
      <c r="C172" s="4" t="s">
        <v>934</v>
      </c>
      <c r="D172" s="4" t="s">
        <v>1014</v>
      </c>
      <c r="E172" s="4">
        <v>2</v>
      </c>
      <c r="F172" s="5">
        <v>778000</v>
      </c>
      <c r="G172" s="4">
        <v>1</v>
      </c>
      <c r="H172" s="5">
        <v>230000</v>
      </c>
    </row>
    <row r="173" spans="1:8" x14ac:dyDescent="0.35">
      <c r="A173" s="4">
        <v>172</v>
      </c>
      <c r="B173" s="4">
        <v>20</v>
      </c>
      <c r="C173" s="4" t="s">
        <v>939</v>
      </c>
      <c r="D173" s="4" t="s">
        <v>940</v>
      </c>
      <c r="E173" s="4">
        <v>0</v>
      </c>
      <c r="F173" s="5">
        <v>0</v>
      </c>
      <c r="G173" s="4">
        <v>1</v>
      </c>
      <c r="H173" s="5">
        <v>192000</v>
      </c>
    </row>
    <row r="174" spans="1:8" x14ac:dyDescent="0.35">
      <c r="A174" s="4">
        <v>173</v>
      </c>
      <c r="B174" s="4">
        <v>21</v>
      </c>
      <c r="C174" s="4" t="s">
        <v>937</v>
      </c>
      <c r="D174" s="4" t="s">
        <v>938</v>
      </c>
      <c r="E174" s="4">
        <v>1</v>
      </c>
      <c r="F174" s="5">
        <v>1091000</v>
      </c>
      <c r="G174" s="4">
        <v>1</v>
      </c>
      <c r="H174" s="5">
        <v>145000</v>
      </c>
    </row>
    <row r="175" spans="1:8" x14ac:dyDescent="0.35">
      <c r="A175" s="4">
        <v>174</v>
      </c>
      <c r="B175" s="4">
        <v>10</v>
      </c>
      <c r="C175" s="4" t="s">
        <v>851</v>
      </c>
      <c r="D175" s="4" t="s">
        <v>1005</v>
      </c>
      <c r="E175" s="4">
        <v>6</v>
      </c>
      <c r="F175" s="5">
        <v>8635000</v>
      </c>
      <c r="G175" s="4">
        <v>1</v>
      </c>
      <c r="H175" s="5">
        <v>106000</v>
      </c>
    </row>
    <row r="176" spans="1:8" x14ac:dyDescent="0.35">
      <c r="A176" s="10" t="s">
        <v>1044</v>
      </c>
      <c r="B176" s="10" t="s">
        <v>1044</v>
      </c>
      <c r="C176" s="4" t="s">
        <v>869</v>
      </c>
      <c r="D176" s="4" t="s">
        <v>870</v>
      </c>
      <c r="E176" s="4">
        <v>6</v>
      </c>
      <c r="F176" s="5">
        <v>1279000</v>
      </c>
      <c r="G176" s="4">
        <v>0</v>
      </c>
      <c r="H176" s="5">
        <v>0</v>
      </c>
    </row>
    <row r="177" spans="1:8" x14ac:dyDescent="0.35">
      <c r="A177" s="10" t="s">
        <v>1044</v>
      </c>
      <c r="B177" s="10" t="s">
        <v>1044</v>
      </c>
      <c r="C177" s="4" t="s">
        <v>802</v>
      </c>
      <c r="D177" s="4" t="s">
        <v>1039</v>
      </c>
      <c r="E177" s="4">
        <v>1</v>
      </c>
      <c r="F177" s="5">
        <v>204000</v>
      </c>
      <c r="G177" s="4">
        <v>0</v>
      </c>
      <c r="H177" s="5">
        <v>0</v>
      </c>
    </row>
    <row r="178" spans="1:8" x14ac:dyDescent="0.35">
      <c r="A178" s="10" t="s">
        <v>1044</v>
      </c>
      <c r="B178" s="10" t="s">
        <v>1044</v>
      </c>
      <c r="C178" s="4" t="s">
        <v>788</v>
      </c>
      <c r="D178" s="4" t="s">
        <v>1040</v>
      </c>
      <c r="E178" s="4">
        <v>4</v>
      </c>
      <c r="F178" s="5">
        <v>1925000</v>
      </c>
      <c r="G178" s="4">
        <v>0</v>
      </c>
      <c r="H178" s="5">
        <v>0</v>
      </c>
    </row>
    <row r="179" spans="1:8" x14ac:dyDescent="0.35">
      <c r="A179" s="10" t="s">
        <v>1044</v>
      </c>
      <c r="B179" s="10" t="s">
        <v>1044</v>
      </c>
      <c r="C179" s="4" t="s">
        <v>873</v>
      </c>
      <c r="D179" s="4" t="s">
        <v>874</v>
      </c>
      <c r="E179" s="4">
        <v>2</v>
      </c>
      <c r="F179" s="5">
        <v>779000</v>
      </c>
      <c r="G179" s="4">
        <v>0</v>
      </c>
      <c r="H179" s="5">
        <v>0</v>
      </c>
    </row>
    <row r="180" spans="1:8" x14ac:dyDescent="0.35">
      <c r="A180" s="10" t="s">
        <v>1044</v>
      </c>
      <c r="B180" s="10" t="s">
        <v>1044</v>
      </c>
      <c r="C180" s="4" t="s">
        <v>976</v>
      </c>
      <c r="D180" s="4" t="s">
        <v>1008</v>
      </c>
      <c r="E180" s="4">
        <v>1</v>
      </c>
      <c r="F180" s="5">
        <v>174000</v>
      </c>
      <c r="G180" s="4">
        <v>0</v>
      </c>
      <c r="H180" s="5">
        <v>0</v>
      </c>
    </row>
    <row r="181" spans="1:8" x14ac:dyDescent="0.35">
      <c r="A181" s="10" t="s">
        <v>1044</v>
      </c>
      <c r="B181" s="10" t="s">
        <v>1044</v>
      </c>
      <c r="C181" s="4" t="s">
        <v>883</v>
      </c>
      <c r="D181" s="4" t="s">
        <v>1041</v>
      </c>
      <c r="E181" s="4">
        <v>3</v>
      </c>
      <c r="F181" s="5">
        <v>1781000</v>
      </c>
      <c r="G181" s="4">
        <v>0</v>
      </c>
      <c r="H181" s="5">
        <v>0</v>
      </c>
    </row>
    <row r="182" spans="1:8" x14ac:dyDescent="0.35">
      <c r="A182" s="10" t="s">
        <v>1044</v>
      </c>
      <c r="B182" s="10" t="s">
        <v>1044</v>
      </c>
      <c r="C182" s="4" t="s">
        <v>913</v>
      </c>
      <c r="D182" s="4" t="s">
        <v>914</v>
      </c>
      <c r="E182" s="4">
        <v>2</v>
      </c>
      <c r="F182" s="5">
        <v>249000</v>
      </c>
      <c r="G182" s="4">
        <v>0</v>
      </c>
      <c r="H182" s="5">
        <v>0</v>
      </c>
    </row>
    <row r="183" spans="1:8" x14ac:dyDescent="0.35">
      <c r="A183" s="10" t="s">
        <v>1044</v>
      </c>
      <c r="B183" s="10" t="s">
        <v>1044</v>
      </c>
      <c r="C183" s="4" t="s">
        <v>908</v>
      </c>
      <c r="D183" s="4" t="s">
        <v>994</v>
      </c>
      <c r="E183" s="4">
        <v>1</v>
      </c>
      <c r="F183" s="5">
        <v>141000</v>
      </c>
      <c r="G183" s="4">
        <v>0</v>
      </c>
      <c r="H183" s="5">
        <v>0</v>
      </c>
    </row>
    <row r="184" spans="1:8" x14ac:dyDescent="0.35">
      <c r="A184" s="10" t="s">
        <v>1044</v>
      </c>
      <c r="B184" s="10" t="s">
        <v>1044</v>
      </c>
      <c r="C184" s="4" t="s">
        <v>936</v>
      </c>
      <c r="D184" s="4" t="s">
        <v>1029</v>
      </c>
      <c r="E184" s="4">
        <v>3</v>
      </c>
      <c r="F184" s="5">
        <v>3554000</v>
      </c>
      <c r="G184" s="4">
        <v>0</v>
      </c>
      <c r="H184" s="5">
        <v>0</v>
      </c>
    </row>
    <row r="185" spans="1:8" x14ac:dyDescent="0.35">
      <c r="A185" s="10" t="s">
        <v>1044</v>
      </c>
      <c r="B185" s="10" t="s">
        <v>1044</v>
      </c>
      <c r="C185" s="4" t="s">
        <v>935</v>
      </c>
      <c r="D185" s="4" t="s">
        <v>1042</v>
      </c>
      <c r="E185" s="4">
        <v>1</v>
      </c>
      <c r="F185" s="5">
        <v>3213000</v>
      </c>
      <c r="G185" s="4">
        <v>0</v>
      </c>
      <c r="H185" s="5">
        <v>0</v>
      </c>
    </row>
    <row r="186" spans="1:8" x14ac:dyDescent="0.35">
      <c r="A186" s="10" t="s">
        <v>1044</v>
      </c>
      <c r="B186" s="10" t="s">
        <v>1044</v>
      </c>
      <c r="C186" s="4" t="s">
        <v>834</v>
      </c>
      <c r="D186" s="4" t="s">
        <v>835</v>
      </c>
      <c r="E186" s="4">
        <v>1</v>
      </c>
      <c r="F186" s="5">
        <v>899000</v>
      </c>
      <c r="G186" s="4">
        <v>0</v>
      </c>
      <c r="H186" s="5">
        <v>0</v>
      </c>
    </row>
    <row r="187" spans="1:8" x14ac:dyDescent="0.35">
      <c r="A187" s="10" t="s">
        <v>1044</v>
      </c>
      <c r="B187" s="10" t="s">
        <v>1044</v>
      </c>
      <c r="C187" s="4" t="s">
        <v>777</v>
      </c>
      <c r="D187" s="4" t="s">
        <v>126</v>
      </c>
      <c r="E187" s="4">
        <v>1</v>
      </c>
      <c r="F187" s="5">
        <v>121000</v>
      </c>
      <c r="G187" s="4">
        <v>0</v>
      </c>
      <c r="H187" s="5">
        <v>0</v>
      </c>
    </row>
    <row r="188" spans="1:8" x14ac:dyDescent="0.35">
      <c r="A188" s="10" t="s">
        <v>1044</v>
      </c>
      <c r="B188" s="10" t="s">
        <v>1044</v>
      </c>
      <c r="C188" s="4" t="s">
        <v>944</v>
      </c>
      <c r="D188" s="4" t="s">
        <v>974</v>
      </c>
      <c r="E188" s="4">
        <v>3</v>
      </c>
      <c r="F188" s="5">
        <v>2704000</v>
      </c>
      <c r="G188" s="4">
        <v>0</v>
      </c>
      <c r="H188" s="5">
        <v>0</v>
      </c>
    </row>
    <row r="189" spans="1:8" x14ac:dyDescent="0.35">
      <c r="A189" s="10" t="s">
        <v>1044</v>
      </c>
      <c r="B189" s="10" t="s">
        <v>1044</v>
      </c>
      <c r="C189" s="4" t="s">
        <v>807</v>
      </c>
      <c r="D189" s="4" t="s">
        <v>1026</v>
      </c>
      <c r="E189" s="4">
        <v>2</v>
      </c>
      <c r="F189" s="5">
        <v>312000</v>
      </c>
      <c r="G189" s="4">
        <v>0</v>
      </c>
      <c r="H189" s="5">
        <v>0</v>
      </c>
    </row>
    <row r="190" spans="1:8" ht="15" thickBot="1" x14ac:dyDescent="0.4">
      <c r="A190" s="10" t="s">
        <v>1044</v>
      </c>
      <c r="B190" s="10" t="s">
        <v>1044</v>
      </c>
      <c r="C190" s="4" t="s">
        <v>949</v>
      </c>
      <c r="D190" s="4" t="s">
        <v>1043</v>
      </c>
      <c r="E190" s="4">
        <v>1</v>
      </c>
      <c r="F190" s="5">
        <v>274000</v>
      </c>
      <c r="G190" s="4">
        <v>0</v>
      </c>
      <c r="H190" s="5">
        <v>0</v>
      </c>
    </row>
    <row r="191" spans="1:8" x14ac:dyDescent="0.35">
      <c r="A191" s="14" t="s">
        <v>1045</v>
      </c>
      <c r="B191" s="15"/>
      <c r="C191" s="15"/>
      <c r="D191" s="16"/>
      <c r="E191" s="17">
        <f>SUM(E2:E190)</f>
        <v>2957</v>
      </c>
      <c r="F191" s="18">
        <f>SUM(F2:F190)</f>
        <v>2551811000</v>
      </c>
      <c r="G191" s="17">
        <f>SUM(G2:G190)</f>
        <v>3587</v>
      </c>
      <c r="H191" s="19">
        <f>SUM(H2:H190)</f>
        <v>2911788540</v>
      </c>
    </row>
    <row r="192" spans="1:8" x14ac:dyDescent="0.35">
      <c r="A192" s="20" t="s">
        <v>1048</v>
      </c>
      <c r="B192" s="21"/>
      <c r="C192" s="21"/>
      <c r="D192" s="22"/>
      <c r="E192" s="4"/>
      <c r="F192" s="23"/>
      <c r="G192" s="24">
        <f>(G191-E191)/E191</f>
        <v>0.21305377071356105</v>
      </c>
      <c r="H192" s="25">
        <f>(H191-F191)/F191</f>
        <v>0.14106747717601342</v>
      </c>
    </row>
    <row r="193" spans="1:8" x14ac:dyDescent="0.35">
      <c r="A193" s="20" t="s">
        <v>1049</v>
      </c>
      <c r="B193" s="21"/>
      <c r="C193" s="21"/>
      <c r="D193" s="22"/>
      <c r="E193" s="4"/>
      <c r="F193" s="26">
        <f>F191/E191</f>
        <v>862972.94555292523</v>
      </c>
      <c r="G193" s="23"/>
      <c r="H193" s="27">
        <f>H191/G191</f>
        <v>811761.51101198769</v>
      </c>
    </row>
    <row r="194" spans="1:8" x14ac:dyDescent="0.35">
      <c r="A194" s="28" t="s">
        <v>1046</v>
      </c>
      <c r="B194" s="29"/>
      <c r="C194" s="29"/>
      <c r="D194" s="30"/>
      <c r="E194" s="4"/>
      <c r="F194" s="4"/>
      <c r="G194" s="4"/>
      <c r="H194" s="31">
        <f>(H193-F193)/F193</f>
        <v>-5.9343035960559898E-2</v>
      </c>
    </row>
    <row r="195" spans="1:8" ht="15" thickBot="1" x14ac:dyDescent="0.4">
      <c r="A195" s="32" t="s">
        <v>1050</v>
      </c>
      <c r="B195" s="33"/>
      <c r="C195" s="33"/>
      <c r="D195" s="33"/>
      <c r="E195" s="34"/>
      <c r="F195" s="35"/>
      <c r="G195" s="36" t="s">
        <v>1051</v>
      </c>
      <c r="H195" s="37">
        <v>635901000</v>
      </c>
    </row>
    <row r="197" spans="1:8" x14ac:dyDescent="0.35">
      <c r="A197" s="38" t="s">
        <v>1047</v>
      </c>
      <c r="F197" s="6"/>
      <c r="H197" s="6"/>
    </row>
  </sheetData>
  <sortState xmlns:xlrd2="http://schemas.microsoft.com/office/spreadsheetml/2017/richdata2" ref="A2:H209">
    <sortCondition descending="1" ref="G2:G209"/>
    <sortCondition descending="1" ref="H2:H209"/>
  </sortState>
  <mergeCells count="4">
    <mergeCell ref="A191:D191"/>
    <mergeCell ref="A192:D192"/>
    <mergeCell ref="A193:D193"/>
    <mergeCell ref="A194:D19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6D925-A89A-4D79-856F-B952F6922D9D}">
  <dimension ref="A1:J210"/>
  <sheetViews>
    <sheetView tabSelected="1" workbookViewId="0"/>
  </sheetViews>
  <sheetFormatPr defaultRowHeight="14.5" x14ac:dyDescent="0.35"/>
  <cols>
    <col min="1" max="3" width="8.7265625" style="6"/>
    <col min="4" max="4" width="56.08984375" style="6" customWidth="1"/>
    <col min="5" max="5" width="15.08984375" style="6" customWidth="1"/>
    <col min="6" max="6" width="16.81640625" style="7" customWidth="1"/>
    <col min="7" max="7" width="15.08984375" style="6" customWidth="1"/>
    <col min="8" max="8" width="16.81640625" style="7" customWidth="1"/>
    <col min="9" max="10" width="11.36328125" style="6" bestFit="1" customWidth="1"/>
    <col min="11" max="16384" width="8.7265625" style="6"/>
  </cols>
  <sheetData>
    <row r="1" spans="1:10" ht="29.5" thickBot="1" x14ac:dyDescent="0.4">
      <c r="A1" s="11" t="s">
        <v>1033</v>
      </c>
      <c r="B1" s="11" t="s">
        <v>1034</v>
      </c>
      <c r="C1" s="11" t="s">
        <v>685</v>
      </c>
      <c r="D1" s="12" t="s">
        <v>1015</v>
      </c>
      <c r="E1" s="11" t="s">
        <v>1036</v>
      </c>
      <c r="F1" s="13" t="s">
        <v>1037</v>
      </c>
      <c r="G1" s="11" t="s">
        <v>1035</v>
      </c>
      <c r="H1" s="13" t="s">
        <v>1038</v>
      </c>
    </row>
    <row r="2" spans="1:10" ht="15" thickBot="1" x14ac:dyDescent="0.4">
      <c r="A2" s="39" t="s">
        <v>1052</v>
      </c>
      <c r="B2" s="39"/>
      <c r="C2" s="39"/>
      <c r="D2" s="39"/>
      <c r="E2" s="39"/>
      <c r="F2" s="39"/>
      <c r="G2" s="39"/>
      <c r="H2" s="39"/>
    </row>
    <row r="3" spans="1:10" x14ac:dyDescent="0.35">
      <c r="A3" s="8">
        <v>8</v>
      </c>
      <c r="B3" s="8">
        <v>1</v>
      </c>
      <c r="C3" s="8" t="s">
        <v>701</v>
      </c>
      <c r="D3" s="8" t="s">
        <v>702</v>
      </c>
      <c r="E3" s="8">
        <v>108</v>
      </c>
      <c r="F3" s="9">
        <v>55091000</v>
      </c>
      <c r="G3" s="8">
        <v>120</v>
      </c>
      <c r="H3" s="9">
        <v>55105000</v>
      </c>
    </row>
    <row r="4" spans="1:10" x14ac:dyDescent="0.35">
      <c r="A4" s="4">
        <v>14</v>
      </c>
      <c r="B4" s="4">
        <v>2</v>
      </c>
      <c r="C4" s="4" t="s">
        <v>718</v>
      </c>
      <c r="D4" s="4" t="s">
        <v>719</v>
      </c>
      <c r="E4" s="4">
        <v>45</v>
      </c>
      <c r="F4" s="5">
        <v>20247000</v>
      </c>
      <c r="G4" s="4">
        <v>63</v>
      </c>
      <c r="H4" s="5">
        <v>39151000</v>
      </c>
    </row>
    <row r="5" spans="1:10" x14ac:dyDescent="0.35">
      <c r="A5" s="4">
        <v>19</v>
      </c>
      <c r="B5" s="4">
        <v>3</v>
      </c>
      <c r="C5" s="4" t="s">
        <v>711</v>
      </c>
      <c r="D5" s="4" t="s">
        <v>712</v>
      </c>
      <c r="E5" s="4">
        <v>51</v>
      </c>
      <c r="F5" s="5">
        <v>33035000</v>
      </c>
      <c r="G5" s="4">
        <v>49</v>
      </c>
      <c r="H5" s="5">
        <v>32730000</v>
      </c>
    </row>
    <row r="6" spans="1:10" x14ac:dyDescent="0.35">
      <c r="A6" s="4">
        <v>46</v>
      </c>
      <c r="B6" s="4">
        <v>4</v>
      </c>
      <c r="C6" s="4" t="s">
        <v>740</v>
      </c>
      <c r="D6" s="4" t="s">
        <v>1016</v>
      </c>
      <c r="E6" s="4">
        <v>12</v>
      </c>
      <c r="F6" s="5">
        <v>8498000</v>
      </c>
      <c r="G6" s="4">
        <v>18</v>
      </c>
      <c r="H6" s="5">
        <v>18113000</v>
      </c>
    </row>
    <row r="7" spans="1:10" x14ac:dyDescent="0.35">
      <c r="A7" s="4">
        <v>70</v>
      </c>
      <c r="B7" s="4">
        <v>5</v>
      </c>
      <c r="C7" s="4" t="s">
        <v>769</v>
      </c>
      <c r="D7" s="4" t="s">
        <v>1007</v>
      </c>
      <c r="E7" s="4">
        <v>17</v>
      </c>
      <c r="F7" s="5">
        <v>9403000</v>
      </c>
      <c r="G7" s="4">
        <v>12</v>
      </c>
      <c r="H7" s="5">
        <v>5581000</v>
      </c>
    </row>
    <row r="8" spans="1:10" x14ac:dyDescent="0.35">
      <c r="A8" s="4">
        <v>74</v>
      </c>
      <c r="B8" s="4">
        <v>6</v>
      </c>
      <c r="C8" s="4" t="s">
        <v>837</v>
      </c>
      <c r="D8" s="4" t="s">
        <v>838</v>
      </c>
      <c r="E8" s="4">
        <v>7</v>
      </c>
      <c r="F8" s="5">
        <v>4018000</v>
      </c>
      <c r="G8" s="4">
        <v>11</v>
      </c>
      <c r="H8" s="5">
        <v>5476000</v>
      </c>
    </row>
    <row r="9" spans="1:10" x14ac:dyDescent="0.35">
      <c r="A9" s="4">
        <v>77</v>
      </c>
      <c r="B9" s="4">
        <v>7</v>
      </c>
      <c r="C9" s="4" t="s">
        <v>856</v>
      </c>
      <c r="D9" s="4" t="s">
        <v>1011</v>
      </c>
      <c r="E9" s="4">
        <v>13</v>
      </c>
      <c r="F9" s="5">
        <v>6785000</v>
      </c>
      <c r="G9" s="4">
        <v>10</v>
      </c>
      <c r="H9" s="5">
        <v>5699000</v>
      </c>
    </row>
    <row r="10" spans="1:10" x14ac:dyDescent="0.35">
      <c r="A10" s="4">
        <v>116</v>
      </c>
      <c r="B10" s="4">
        <v>8</v>
      </c>
      <c r="C10" s="4" t="s">
        <v>863</v>
      </c>
      <c r="D10" s="4" t="s">
        <v>980</v>
      </c>
      <c r="E10" s="4">
        <v>6</v>
      </c>
      <c r="F10" s="5">
        <v>9020000</v>
      </c>
      <c r="G10" s="4">
        <v>5</v>
      </c>
      <c r="H10" s="5">
        <v>2604000</v>
      </c>
    </row>
    <row r="11" spans="1:10" ht="15" thickBot="1" x14ac:dyDescent="0.4">
      <c r="A11" s="4">
        <v>120</v>
      </c>
      <c r="B11" s="4">
        <v>9</v>
      </c>
      <c r="C11" s="4" t="s">
        <v>866</v>
      </c>
      <c r="D11" s="4" t="s">
        <v>867</v>
      </c>
      <c r="E11" s="4">
        <v>5</v>
      </c>
      <c r="F11" s="5">
        <v>2917000</v>
      </c>
      <c r="G11" s="4">
        <v>5</v>
      </c>
      <c r="H11" s="5">
        <v>1196000</v>
      </c>
    </row>
    <row r="12" spans="1:10" x14ac:dyDescent="0.35">
      <c r="A12" s="4">
        <v>165</v>
      </c>
      <c r="B12" s="4">
        <v>10</v>
      </c>
      <c r="C12" s="4" t="s">
        <v>864</v>
      </c>
      <c r="D12" s="4" t="s">
        <v>865</v>
      </c>
      <c r="E12" s="4">
        <v>0</v>
      </c>
      <c r="F12" s="5">
        <v>0</v>
      </c>
      <c r="G12" s="4">
        <v>1</v>
      </c>
      <c r="H12" s="5">
        <v>461000</v>
      </c>
      <c r="I12" s="45" t="s">
        <v>1072</v>
      </c>
      <c r="J12" s="46" t="s">
        <v>1072</v>
      </c>
    </row>
    <row r="13" spans="1:10" ht="15" thickBot="1" x14ac:dyDescent="0.4">
      <c r="A13" s="40">
        <v>167</v>
      </c>
      <c r="B13" s="40">
        <v>11</v>
      </c>
      <c r="C13" s="40" t="s">
        <v>868</v>
      </c>
      <c r="D13" s="40" t="s">
        <v>979</v>
      </c>
      <c r="E13" s="40">
        <v>0</v>
      </c>
      <c r="F13" s="41">
        <v>0</v>
      </c>
      <c r="G13" s="40">
        <v>1</v>
      </c>
      <c r="H13" s="41">
        <v>396000</v>
      </c>
      <c r="I13" s="47" t="s">
        <v>1073</v>
      </c>
      <c r="J13" s="48" t="s">
        <v>1074</v>
      </c>
    </row>
    <row r="14" spans="1:10" ht="15" thickBot="1" x14ac:dyDescent="0.4">
      <c r="A14" s="42" t="s">
        <v>1062</v>
      </c>
      <c r="B14" s="42"/>
      <c r="C14" s="42"/>
      <c r="D14" s="42"/>
      <c r="E14" s="43">
        <f>SUM(E3:E13)</f>
        <v>264</v>
      </c>
      <c r="F14" s="44">
        <f>SUM(F3:F13)</f>
        <v>149014000</v>
      </c>
      <c r="G14" s="43">
        <f>SUM(G3:G13)</f>
        <v>295</v>
      </c>
      <c r="H14" s="44">
        <f>SUM(H3:H13)</f>
        <v>166512000</v>
      </c>
      <c r="I14" s="49">
        <f>(G14-E14)/E14</f>
        <v>0.11742424242424243</v>
      </c>
      <c r="J14" s="50">
        <f>(H14-F14)/F14</f>
        <v>0.11742520836968338</v>
      </c>
    </row>
    <row r="15" spans="1:10" ht="15" thickBot="1" x14ac:dyDescent="0.4">
      <c r="A15" s="42" t="s">
        <v>1053</v>
      </c>
      <c r="B15" s="42"/>
      <c r="C15" s="42"/>
      <c r="D15" s="42"/>
      <c r="E15" s="42"/>
      <c r="F15" s="42"/>
      <c r="G15" s="42"/>
      <c r="H15" s="42"/>
    </row>
    <row r="16" spans="1:10" x14ac:dyDescent="0.35">
      <c r="A16" s="8">
        <v>4</v>
      </c>
      <c r="B16" s="8">
        <v>1</v>
      </c>
      <c r="C16" s="8" t="s">
        <v>697</v>
      </c>
      <c r="D16" s="8" t="s">
        <v>698</v>
      </c>
      <c r="E16" s="8">
        <v>119</v>
      </c>
      <c r="F16" s="9">
        <v>141401000</v>
      </c>
      <c r="G16" s="8">
        <v>143</v>
      </c>
      <c r="H16" s="9">
        <v>131577000</v>
      </c>
    </row>
    <row r="17" spans="1:10" x14ac:dyDescent="0.35">
      <c r="A17" s="4">
        <v>22</v>
      </c>
      <c r="B17" s="4">
        <v>2</v>
      </c>
      <c r="C17" s="4" t="s">
        <v>840</v>
      </c>
      <c r="D17" s="4" t="s">
        <v>841</v>
      </c>
      <c r="E17" s="4">
        <v>34</v>
      </c>
      <c r="F17" s="5">
        <v>74051000</v>
      </c>
      <c r="G17" s="4">
        <v>40</v>
      </c>
      <c r="H17" s="5">
        <v>66332000</v>
      </c>
    </row>
    <row r="18" spans="1:10" x14ac:dyDescent="0.35">
      <c r="A18" s="4">
        <v>65</v>
      </c>
      <c r="B18" s="4">
        <v>3</v>
      </c>
      <c r="C18" s="4" t="s">
        <v>756</v>
      </c>
      <c r="D18" s="4" t="s">
        <v>1019</v>
      </c>
      <c r="E18" s="4">
        <v>10</v>
      </c>
      <c r="F18" s="5">
        <v>3714000</v>
      </c>
      <c r="G18" s="4">
        <v>14</v>
      </c>
      <c r="H18" s="5">
        <v>2560000</v>
      </c>
    </row>
    <row r="19" spans="1:10" x14ac:dyDescent="0.35">
      <c r="A19" s="4">
        <v>111</v>
      </c>
      <c r="B19" s="4">
        <v>4</v>
      </c>
      <c r="C19" s="4" t="s">
        <v>798</v>
      </c>
      <c r="D19" s="4" t="s">
        <v>1004</v>
      </c>
      <c r="E19" s="4">
        <v>5</v>
      </c>
      <c r="F19" s="5">
        <v>1908000</v>
      </c>
      <c r="G19" s="4">
        <v>6</v>
      </c>
      <c r="H19" s="5">
        <v>1648000</v>
      </c>
    </row>
    <row r="20" spans="1:10" x14ac:dyDescent="0.35">
      <c r="A20" s="4">
        <v>113</v>
      </c>
      <c r="B20" s="4">
        <v>5</v>
      </c>
      <c r="C20" s="4" t="s">
        <v>872</v>
      </c>
      <c r="D20" s="4" t="s">
        <v>1028</v>
      </c>
      <c r="E20" s="4">
        <v>0</v>
      </c>
      <c r="F20" s="5">
        <v>0</v>
      </c>
      <c r="G20" s="4">
        <v>5</v>
      </c>
      <c r="H20" s="5">
        <v>6405000</v>
      </c>
    </row>
    <row r="21" spans="1:10" x14ac:dyDescent="0.35">
      <c r="A21" s="4">
        <v>127</v>
      </c>
      <c r="B21" s="4">
        <v>6</v>
      </c>
      <c r="C21" s="4" t="s">
        <v>797</v>
      </c>
      <c r="D21" s="4" t="s">
        <v>266</v>
      </c>
      <c r="E21" s="4">
        <v>7</v>
      </c>
      <c r="F21" s="5">
        <v>2626000</v>
      </c>
      <c r="G21" s="4">
        <v>4</v>
      </c>
      <c r="H21" s="5">
        <v>1240000</v>
      </c>
    </row>
    <row r="22" spans="1:10" x14ac:dyDescent="0.35">
      <c r="A22" s="4">
        <v>128</v>
      </c>
      <c r="B22" s="4">
        <v>7</v>
      </c>
      <c r="C22" s="4" t="s">
        <v>843</v>
      </c>
      <c r="D22" s="4" t="s">
        <v>999</v>
      </c>
      <c r="E22" s="4">
        <v>3</v>
      </c>
      <c r="F22" s="5">
        <v>947000</v>
      </c>
      <c r="G22" s="4">
        <v>4</v>
      </c>
      <c r="H22" s="5">
        <v>1236000</v>
      </c>
    </row>
    <row r="23" spans="1:10" x14ac:dyDescent="0.35">
      <c r="A23" s="4">
        <v>149</v>
      </c>
      <c r="B23" s="4">
        <v>8</v>
      </c>
      <c r="C23" s="4" t="s">
        <v>969</v>
      </c>
      <c r="D23" s="4" t="s">
        <v>989</v>
      </c>
      <c r="E23" s="4">
        <v>1</v>
      </c>
      <c r="F23" s="5">
        <v>493000</v>
      </c>
      <c r="G23" s="4">
        <v>2</v>
      </c>
      <c r="H23" s="5">
        <v>1002000</v>
      </c>
    </row>
    <row r="24" spans="1:10" x14ac:dyDescent="0.35">
      <c r="A24" s="4">
        <v>169</v>
      </c>
      <c r="B24" s="4">
        <v>9</v>
      </c>
      <c r="C24" s="4" t="s">
        <v>871</v>
      </c>
      <c r="D24" s="4" t="s">
        <v>1020</v>
      </c>
      <c r="E24" s="4">
        <v>1</v>
      </c>
      <c r="F24" s="5">
        <v>334000</v>
      </c>
      <c r="G24" s="4">
        <v>1</v>
      </c>
      <c r="H24" s="5">
        <v>326000</v>
      </c>
    </row>
    <row r="25" spans="1:10" ht="15" thickBot="1" x14ac:dyDescent="0.4">
      <c r="A25" s="4">
        <v>174</v>
      </c>
      <c r="B25" s="4">
        <v>10</v>
      </c>
      <c r="C25" s="4" t="s">
        <v>851</v>
      </c>
      <c r="D25" s="4" t="s">
        <v>1005</v>
      </c>
      <c r="E25" s="4">
        <v>6</v>
      </c>
      <c r="F25" s="5">
        <v>8635000</v>
      </c>
      <c r="G25" s="4">
        <v>1</v>
      </c>
      <c r="H25" s="5">
        <v>106000</v>
      </c>
    </row>
    <row r="26" spans="1:10" x14ac:dyDescent="0.35">
      <c r="A26" s="10" t="s">
        <v>1044</v>
      </c>
      <c r="B26" s="10" t="s">
        <v>1044</v>
      </c>
      <c r="C26" s="4" t="s">
        <v>869</v>
      </c>
      <c r="D26" s="4" t="s">
        <v>870</v>
      </c>
      <c r="E26" s="4">
        <v>6</v>
      </c>
      <c r="F26" s="5">
        <v>1279000</v>
      </c>
      <c r="G26" s="4">
        <v>0</v>
      </c>
      <c r="H26" s="5">
        <v>0</v>
      </c>
      <c r="I26" s="45" t="s">
        <v>1072</v>
      </c>
      <c r="J26" s="46" t="s">
        <v>1072</v>
      </c>
    </row>
    <row r="27" spans="1:10" ht="15" thickBot="1" x14ac:dyDescent="0.4">
      <c r="A27" s="10" t="s">
        <v>1044</v>
      </c>
      <c r="B27" s="10" t="s">
        <v>1044</v>
      </c>
      <c r="C27" s="40" t="s">
        <v>802</v>
      </c>
      <c r="D27" s="40" t="s">
        <v>1039</v>
      </c>
      <c r="E27" s="40">
        <v>1</v>
      </c>
      <c r="F27" s="41">
        <v>204000</v>
      </c>
      <c r="G27" s="40">
        <v>0</v>
      </c>
      <c r="H27" s="41">
        <v>0</v>
      </c>
      <c r="I27" s="47" t="s">
        <v>1073</v>
      </c>
      <c r="J27" s="48" t="s">
        <v>1074</v>
      </c>
    </row>
    <row r="28" spans="1:10" ht="15" thickBot="1" x14ac:dyDescent="0.4">
      <c r="A28" s="42" t="s">
        <v>1063</v>
      </c>
      <c r="B28" s="42"/>
      <c r="C28" s="42"/>
      <c r="D28" s="42"/>
      <c r="E28" s="43">
        <f>SUM(E16:E27)</f>
        <v>193</v>
      </c>
      <c r="F28" s="44">
        <f>SUM(F16:F27)</f>
        <v>235592000</v>
      </c>
      <c r="G28" s="43">
        <f>SUM(G16:G27)</f>
        <v>220</v>
      </c>
      <c r="H28" s="44">
        <f>SUM(H16:H27)</f>
        <v>212432000</v>
      </c>
      <c r="I28" s="49">
        <f>(G28-E28)/E28</f>
        <v>0.13989637305699482</v>
      </c>
      <c r="J28" s="50">
        <f>(H28-F28)/F28</f>
        <v>-9.8305545179802375E-2</v>
      </c>
    </row>
    <row r="29" spans="1:10" ht="15" thickBot="1" x14ac:dyDescent="0.4">
      <c r="A29" s="42" t="s">
        <v>1054</v>
      </c>
      <c r="B29" s="42"/>
      <c r="C29" s="42"/>
      <c r="D29" s="42"/>
      <c r="E29" s="42"/>
      <c r="F29" s="42"/>
      <c r="G29" s="42"/>
      <c r="H29" s="42"/>
    </row>
    <row r="30" spans="1:10" x14ac:dyDescent="0.35">
      <c r="A30" s="8">
        <v>18</v>
      </c>
      <c r="B30" s="8">
        <v>1</v>
      </c>
      <c r="C30" s="8" t="s">
        <v>735</v>
      </c>
      <c r="D30" s="8" t="s">
        <v>988</v>
      </c>
      <c r="E30" s="8">
        <v>46</v>
      </c>
      <c r="F30" s="9">
        <v>56229000</v>
      </c>
      <c r="G30" s="8">
        <v>57</v>
      </c>
      <c r="H30" s="9">
        <v>35648000</v>
      </c>
    </row>
    <row r="31" spans="1:10" x14ac:dyDescent="0.35">
      <c r="A31" s="4">
        <v>28</v>
      </c>
      <c r="B31" s="4">
        <v>2</v>
      </c>
      <c r="C31" s="4" t="s">
        <v>848</v>
      </c>
      <c r="D31" s="4" t="s">
        <v>1027</v>
      </c>
      <c r="E31" s="4">
        <v>30</v>
      </c>
      <c r="F31" s="5">
        <v>17429000</v>
      </c>
      <c r="G31" s="4">
        <v>31</v>
      </c>
      <c r="H31" s="5">
        <v>16347000</v>
      </c>
    </row>
    <row r="32" spans="1:10" x14ac:dyDescent="0.35">
      <c r="A32" s="4">
        <v>60</v>
      </c>
      <c r="B32" s="4">
        <v>3</v>
      </c>
      <c r="C32" s="4" t="s">
        <v>774</v>
      </c>
      <c r="D32" s="4" t="s">
        <v>775</v>
      </c>
      <c r="E32" s="4">
        <v>14</v>
      </c>
      <c r="F32" s="5">
        <v>12214000</v>
      </c>
      <c r="G32" s="4">
        <v>15</v>
      </c>
      <c r="H32" s="5">
        <v>9397000</v>
      </c>
    </row>
    <row r="33" spans="1:10" x14ac:dyDescent="0.35">
      <c r="A33" s="4">
        <v>95</v>
      </c>
      <c r="B33" s="4">
        <v>4</v>
      </c>
      <c r="C33" s="4" t="s">
        <v>761</v>
      </c>
      <c r="D33" s="4" t="s">
        <v>762</v>
      </c>
      <c r="E33" s="4">
        <v>14</v>
      </c>
      <c r="F33" s="5">
        <v>7740000</v>
      </c>
      <c r="G33" s="4">
        <v>7</v>
      </c>
      <c r="H33" s="5">
        <v>5985000</v>
      </c>
    </row>
    <row r="34" spans="1:10" x14ac:dyDescent="0.35">
      <c r="A34" s="4">
        <v>98</v>
      </c>
      <c r="B34" s="4">
        <v>5</v>
      </c>
      <c r="C34" s="4" t="s">
        <v>879</v>
      </c>
      <c r="D34" s="4" t="s">
        <v>880</v>
      </c>
      <c r="E34" s="4">
        <v>10</v>
      </c>
      <c r="F34" s="5">
        <v>6179000</v>
      </c>
      <c r="G34" s="4">
        <v>7</v>
      </c>
      <c r="H34" s="5">
        <v>5609000</v>
      </c>
    </row>
    <row r="35" spans="1:10" x14ac:dyDescent="0.35">
      <c r="A35" s="4">
        <v>99</v>
      </c>
      <c r="B35" s="4">
        <v>6</v>
      </c>
      <c r="C35" s="4" t="s">
        <v>881</v>
      </c>
      <c r="D35" s="4" t="s">
        <v>882</v>
      </c>
      <c r="E35" s="4">
        <v>3</v>
      </c>
      <c r="F35" s="5">
        <v>3499000</v>
      </c>
      <c r="G35" s="4">
        <v>7</v>
      </c>
      <c r="H35" s="5">
        <v>5215000</v>
      </c>
    </row>
    <row r="36" spans="1:10" x14ac:dyDescent="0.35">
      <c r="A36" s="4">
        <v>105</v>
      </c>
      <c r="B36" s="4">
        <v>7</v>
      </c>
      <c r="C36" s="4" t="s">
        <v>770</v>
      </c>
      <c r="D36" s="4" t="s">
        <v>771</v>
      </c>
      <c r="E36" s="4">
        <v>6</v>
      </c>
      <c r="F36" s="5">
        <v>5253000</v>
      </c>
      <c r="G36" s="4">
        <v>6</v>
      </c>
      <c r="H36" s="5">
        <v>13452000</v>
      </c>
    </row>
    <row r="37" spans="1:10" x14ac:dyDescent="0.35">
      <c r="A37" s="4">
        <v>121</v>
      </c>
      <c r="B37" s="4">
        <v>8</v>
      </c>
      <c r="C37" s="4" t="s">
        <v>858</v>
      </c>
      <c r="D37" s="4" t="s">
        <v>859</v>
      </c>
      <c r="E37" s="4">
        <v>5</v>
      </c>
      <c r="F37" s="5">
        <v>2424000</v>
      </c>
      <c r="G37" s="4">
        <v>5</v>
      </c>
      <c r="H37" s="5">
        <v>1165000</v>
      </c>
    </row>
    <row r="38" spans="1:10" x14ac:dyDescent="0.35">
      <c r="A38" s="4">
        <v>138</v>
      </c>
      <c r="B38" s="4">
        <v>9</v>
      </c>
      <c r="C38" s="4" t="s">
        <v>875</v>
      </c>
      <c r="D38" s="4" t="s">
        <v>876</v>
      </c>
      <c r="E38" s="4">
        <v>0</v>
      </c>
      <c r="F38" s="5">
        <v>0</v>
      </c>
      <c r="G38" s="4">
        <v>3</v>
      </c>
      <c r="H38" s="5">
        <v>2435000</v>
      </c>
    </row>
    <row r="39" spans="1:10" x14ac:dyDescent="0.35">
      <c r="A39" s="4">
        <v>148</v>
      </c>
      <c r="B39" s="4">
        <v>10</v>
      </c>
      <c r="C39" s="4" t="s">
        <v>877</v>
      </c>
      <c r="D39" s="4" t="s">
        <v>878</v>
      </c>
      <c r="E39" s="4">
        <v>0</v>
      </c>
      <c r="F39" s="5">
        <v>0</v>
      </c>
      <c r="G39" s="4">
        <v>2</v>
      </c>
      <c r="H39" s="5">
        <v>1189000</v>
      </c>
    </row>
    <row r="40" spans="1:10" ht="15" thickBot="1" x14ac:dyDescent="0.4">
      <c r="A40" s="10" t="s">
        <v>1044</v>
      </c>
      <c r="B40" s="10" t="s">
        <v>1044</v>
      </c>
      <c r="C40" s="4" t="s">
        <v>788</v>
      </c>
      <c r="D40" s="4" t="s">
        <v>1040</v>
      </c>
      <c r="E40" s="4">
        <v>4</v>
      </c>
      <c r="F40" s="5">
        <v>1925000</v>
      </c>
      <c r="G40" s="4">
        <v>0</v>
      </c>
      <c r="H40" s="5">
        <v>0</v>
      </c>
    </row>
    <row r="41" spans="1:10" x14ac:dyDescent="0.35">
      <c r="A41" s="10" t="s">
        <v>1044</v>
      </c>
      <c r="B41" s="10" t="s">
        <v>1044</v>
      </c>
      <c r="C41" s="4" t="s">
        <v>873</v>
      </c>
      <c r="D41" s="4" t="s">
        <v>874</v>
      </c>
      <c r="E41" s="4">
        <v>2</v>
      </c>
      <c r="F41" s="5">
        <v>779000</v>
      </c>
      <c r="G41" s="4">
        <v>0</v>
      </c>
      <c r="H41" s="5">
        <v>0</v>
      </c>
      <c r="I41" s="45" t="s">
        <v>1072</v>
      </c>
      <c r="J41" s="46" t="s">
        <v>1072</v>
      </c>
    </row>
    <row r="42" spans="1:10" ht="15" thickBot="1" x14ac:dyDescent="0.4">
      <c r="A42" s="10" t="s">
        <v>1044</v>
      </c>
      <c r="B42" s="10" t="s">
        <v>1044</v>
      </c>
      <c r="C42" s="40" t="s">
        <v>976</v>
      </c>
      <c r="D42" s="40" t="s">
        <v>1008</v>
      </c>
      <c r="E42" s="40">
        <v>1</v>
      </c>
      <c r="F42" s="41">
        <v>174000</v>
      </c>
      <c r="G42" s="40">
        <v>0</v>
      </c>
      <c r="H42" s="41">
        <v>0</v>
      </c>
      <c r="I42" s="47" t="s">
        <v>1073</v>
      </c>
      <c r="J42" s="48" t="s">
        <v>1074</v>
      </c>
    </row>
    <row r="43" spans="1:10" ht="15" thickBot="1" x14ac:dyDescent="0.4">
      <c r="A43" s="42" t="s">
        <v>1064</v>
      </c>
      <c r="B43" s="42"/>
      <c r="C43" s="42"/>
      <c r="D43" s="42"/>
      <c r="E43" s="43">
        <f>SUM(E30:E42)</f>
        <v>135</v>
      </c>
      <c r="F43" s="44">
        <f>SUM(F30:F42)</f>
        <v>113845000</v>
      </c>
      <c r="G43" s="43">
        <f>SUM(G30:G42)</f>
        <v>140</v>
      </c>
      <c r="H43" s="44">
        <f>SUM(H30:H42)</f>
        <v>96442000</v>
      </c>
      <c r="I43" s="49">
        <f>(G43-E43)/E43</f>
        <v>3.7037037037037035E-2</v>
      </c>
      <c r="J43" s="50">
        <f>(H43-F43)/F43</f>
        <v>-0.15286573850410645</v>
      </c>
    </row>
    <row r="44" spans="1:10" ht="15" thickBot="1" x14ac:dyDescent="0.4">
      <c r="A44" s="42" t="s">
        <v>1055</v>
      </c>
      <c r="B44" s="42"/>
      <c r="C44" s="42"/>
      <c r="D44" s="42"/>
      <c r="E44" s="42"/>
      <c r="F44" s="42"/>
      <c r="G44" s="42"/>
      <c r="H44" s="42"/>
    </row>
    <row r="45" spans="1:10" x14ac:dyDescent="0.35">
      <c r="A45" s="8">
        <v>1</v>
      </c>
      <c r="B45" s="8">
        <v>1</v>
      </c>
      <c r="C45" s="8" t="s">
        <v>689</v>
      </c>
      <c r="D45" s="8" t="s">
        <v>690</v>
      </c>
      <c r="E45" s="8">
        <v>134</v>
      </c>
      <c r="F45" s="9">
        <v>121240000</v>
      </c>
      <c r="G45" s="8">
        <v>179</v>
      </c>
      <c r="H45" s="9">
        <v>115332000</v>
      </c>
    </row>
    <row r="46" spans="1:10" x14ac:dyDescent="0.35">
      <c r="A46" s="4">
        <v>2</v>
      </c>
      <c r="B46" s="4">
        <v>2</v>
      </c>
      <c r="C46" s="4" t="s">
        <v>691</v>
      </c>
      <c r="D46" s="4" t="s">
        <v>692</v>
      </c>
      <c r="E46" s="4">
        <v>141</v>
      </c>
      <c r="F46" s="5">
        <v>150938000</v>
      </c>
      <c r="G46" s="4">
        <v>158</v>
      </c>
      <c r="H46" s="5">
        <v>149256000</v>
      </c>
    </row>
    <row r="47" spans="1:10" x14ac:dyDescent="0.35">
      <c r="A47" s="4">
        <v>39</v>
      </c>
      <c r="B47" s="4">
        <v>3</v>
      </c>
      <c r="C47" s="4" t="s">
        <v>752</v>
      </c>
      <c r="D47" s="4" t="s">
        <v>753</v>
      </c>
      <c r="E47" s="4">
        <v>20</v>
      </c>
      <c r="F47" s="5">
        <v>17089000</v>
      </c>
      <c r="G47" s="4">
        <v>25</v>
      </c>
      <c r="H47" s="5">
        <v>28245000</v>
      </c>
    </row>
    <row r="48" spans="1:10" x14ac:dyDescent="0.35">
      <c r="A48" s="4">
        <v>43</v>
      </c>
      <c r="B48" s="4">
        <v>4</v>
      </c>
      <c r="C48" s="4" t="s">
        <v>844</v>
      </c>
      <c r="D48" s="4" t="s">
        <v>1017</v>
      </c>
      <c r="E48" s="4">
        <v>20</v>
      </c>
      <c r="F48" s="5">
        <v>10039000</v>
      </c>
      <c r="G48" s="4">
        <v>22</v>
      </c>
      <c r="H48" s="5">
        <v>16793000</v>
      </c>
    </row>
    <row r="49" spans="1:8" x14ac:dyDescent="0.35">
      <c r="A49" s="4">
        <v>47</v>
      </c>
      <c r="B49" s="4">
        <v>5</v>
      </c>
      <c r="C49" s="4" t="s">
        <v>854</v>
      </c>
      <c r="D49" s="4" t="s">
        <v>855</v>
      </c>
      <c r="E49" s="4">
        <v>21</v>
      </c>
      <c r="F49" s="5">
        <v>14463000</v>
      </c>
      <c r="G49" s="4">
        <v>18</v>
      </c>
      <c r="H49" s="5">
        <v>17909000</v>
      </c>
    </row>
    <row r="50" spans="1:8" x14ac:dyDescent="0.35">
      <c r="A50" s="4">
        <v>48</v>
      </c>
      <c r="B50" s="4">
        <v>6</v>
      </c>
      <c r="C50" s="4" t="s">
        <v>785</v>
      </c>
      <c r="D50" s="4" t="s">
        <v>177</v>
      </c>
      <c r="E50" s="4">
        <v>19</v>
      </c>
      <c r="F50" s="5">
        <v>23725000</v>
      </c>
      <c r="G50" s="4">
        <v>18</v>
      </c>
      <c r="H50" s="5">
        <v>17233000</v>
      </c>
    </row>
    <row r="51" spans="1:8" x14ac:dyDescent="0.35">
      <c r="A51" s="4">
        <v>53</v>
      </c>
      <c r="B51" s="4">
        <v>7</v>
      </c>
      <c r="C51" s="4" t="s">
        <v>827</v>
      </c>
      <c r="D51" s="4" t="s">
        <v>828</v>
      </c>
      <c r="E51" s="4">
        <v>12</v>
      </c>
      <c r="F51" s="5">
        <v>9337000</v>
      </c>
      <c r="G51" s="4">
        <v>17</v>
      </c>
      <c r="H51" s="5">
        <v>9917000</v>
      </c>
    </row>
    <row r="52" spans="1:8" x14ac:dyDescent="0.35">
      <c r="A52" s="4">
        <v>55</v>
      </c>
      <c r="B52" s="4">
        <v>8</v>
      </c>
      <c r="C52" s="4" t="s">
        <v>833</v>
      </c>
      <c r="D52" s="4" t="s">
        <v>996</v>
      </c>
      <c r="E52" s="4">
        <v>6</v>
      </c>
      <c r="F52" s="5">
        <v>5571000</v>
      </c>
      <c r="G52" s="4">
        <v>16</v>
      </c>
      <c r="H52" s="5">
        <v>16622000</v>
      </c>
    </row>
    <row r="53" spans="1:8" x14ac:dyDescent="0.35">
      <c r="A53" s="4">
        <v>73</v>
      </c>
      <c r="B53" s="4">
        <v>9</v>
      </c>
      <c r="C53" s="4" t="s">
        <v>857</v>
      </c>
      <c r="D53" s="4" t="s">
        <v>296</v>
      </c>
      <c r="E53" s="4">
        <v>11</v>
      </c>
      <c r="F53" s="5">
        <v>6964000</v>
      </c>
      <c r="G53" s="4">
        <v>11</v>
      </c>
      <c r="H53" s="5">
        <v>7525000</v>
      </c>
    </row>
    <row r="54" spans="1:8" x14ac:dyDescent="0.35">
      <c r="A54" s="4">
        <v>79</v>
      </c>
      <c r="B54" s="4">
        <v>10</v>
      </c>
      <c r="C54" s="4" t="s">
        <v>899</v>
      </c>
      <c r="D54" s="4" t="s">
        <v>900</v>
      </c>
      <c r="E54" s="4">
        <v>4</v>
      </c>
      <c r="F54" s="5">
        <v>1503000</v>
      </c>
      <c r="G54" s="4">
        <v>9</v>
      </c>
      <c r="H54" s="5">
        <v>9410000</v>
      </c>
    </row>
    <row r="55" spans="1:8" x14ac:dyDescent="0.35">
      <c r="A55" s="4">
        <v>83</v>
      </c>
      <c r="B55" s="4">
        <v>11</v>
      </c>
      <c r="C55" s="4" t="s">
        <v>907</v>
      </c>
      <c r="D55" s="4" t="s">
        <v>1009</v>
      </c>
      <c r="E55" s="4">
        <v>6</v>
      </c>
      <c r="F55" s="5">
        <v>9718000</v>
      </c>
      <c r="G55" s="4">
        <v>8</v>
      </c>
      <c r="H55" s="5">
        <v>11975000</v>
      </c>
    </row>
    <row r="56" spans="1:8" x14ac:dyDescent="0.35">
      <c r="A56" s="4">
        <v>84</v>
      </c>
      <c r="B56" s="4">
        <v>12</v>
      </c>
      <c r="C56" s="4" t="s">
        <v>862</v>
      </c>
      <c r="D56" s="4" t="s">
        <v>968</v>
      </c>
      <c r="E56" s="4">
        <v>7</v>
      </c>
      <c r="F56" s="5">
        <v>5750000</v>
      </c>
      <c r="G56" s="4">
        <v>8</v>
      </c>
      <c r="H56" s="5">
        <v>10331000</v>
      </c>
    </row>
    <row r="57" spans="1:8" x14ac:dyDescent="0.35">
      <c r="A57" s="4">
        <v>87</v>
      </c>
      <c r="B57" s="4">
        <v>13</v>
      </c>
      <c r="C57" s="4" t="s">
        <v>886</v>
      </c>
      <c r="D57" s="4" t="s">
        <v>887</v>
      </c>
      <c r="E57" s="4">
        <v>3</v>
      </c>
      <c r="F57" s="5">
        <v>3490000</v>
      </c>
      <c r="G57" s="4">
        <v>8</v>
      </c>
      <c r="H57" s="5">
        <v>3523000</v>
      </c>
    </row>
    <row r="58" spans="1:8" x14ac:dyDescent="0.35">
      <c r="A58" s="4">
        <v>89</v>
      </c>
      <c r="B58" s="4">
        <v>14</v>
      </c>
      <c r="C58" s="4" t="s">
        <v>800</v>
      </c>
      <c r="D58" s="4" t="s">
        <v>1001</v>
      </c>
      <c r="E58" s="4">
        <v>5</v>
      </c>
      <c r="F58" s="5">
        <v>2771000</v>
      </c>
      <c r="G58" s="4">
        <v>7</v>
      </c>
      <c r="H58" s="5">
        <v>11407000</v>
      </c>
    </row>
    <row r="59" spans="1:8" x14ac:dyDescent="0.35">
      <c r="A59" s="4">
        <v>102</v>
      </c>
      <c r="B59" s="4">
        <v>15</v>
      </c>
      <c r="C59" s="4" t="s">
        <v>901</v>
      </c>
      <c r="D59" s="4" t="s">
        <v>902</v>
      </c>
      <c r="E59" s="4">
        <v>3</v>
      </c>
      <c r="F59" s="5">
        <v>2896000</v>
      </c>
      <c r="G59" s="4">
        <v>7</v>
      </c>
      <c r="H59" s="5">
        <v>3045000</v>
      </c>
    </row>
    <row r="60" spans="1:8" x14ac:dyDescent="0.35">
      <c r="A60" s="4">
        <v>104</v>
      </c>
      <c r="B60" s="4">
        <v>16</v>
      </c>
      <c r="C60" s="4" t="s">
        <v>822</v>
      </c>
      <c r="D60" s="4" t="s">
        <v>823</v>
      </c>
      <c r="E60" s="4">
        <v>5</v>
      </c>
      <c r="F60" s="5">
        <v>4188000</v>
      </c>
      <c r="G60" s="4">
        <v>7</v>
      </c>
      <c r="H60" s="5">
        <v>2578000</v>
      </c>
    </row>
    <row r="61" spans="1:8" x14ac:dyDescent="0.35">
      <c r="A61" s="4">
        <v>106</v>
      </c>
      <c r="B61" s="4">
        <v>17</v>
      </c>
      <c r="C61" s="4" t="s">
        <v>903</v>
      </c>
      <c r="D61" s="4" t="s">
        <v>904</v>
      </c>
      <c r="E61" s="4">
        <v>6</v>
      </c>
      <c r="F61" s="5">
        <v>3591000</v>
      </c>
      <c r="G61" s="4">
        <v>6</v>
      </c>
      <c r="H61" s="5">
        <v>6934000</v>
      </c>
    </row>
    <row r="62" spans="1:8" x14ac:dyDescent="0.35">
      <c r="A62" s="4">
        <v>133</v>
      </c>
      <c r="B62" s="4">
        <v>18</v>
      </c>
      <c r="C62" s="4" t="s">
        <v>905</v>
      </c>
      <c r="D62" s="4" t="s">
        <v>906</v>
      </c>
      <c r="E62" s="4">
        <v>0</v>
      </c>
      <c r="F62" s="5">
        <v>0</v>
      </c>
      <c r="G62" s="4">
        <v>3</v>
      </c>
      <c r="H62" s="5">
        <v>3937000</v>
      </c>
    </row>
    <row r="63" spans="1:8" x14ac:dyDescent="0.35">
      <c r="A63" s="4">
        <v>135</v>
      </c>
      <c r="B63" s="4">
        <v>19</v>
      </c>
      <c r="C63" s="4" t="s">
        <v>817</v>
      </c>
      <c r="D63" s="4" t="s">
        <v>818</v>
      </c>
      <c r="E63" s="4">
        <v>1</v>
      </c>
      <c r="F63" s="5">
        <v>385000</v>
      </c>
      <c r="G63" s="4">
        <v>3</v>
      </c>
      <c r="H63" s="5">
        <v>3114000</v>
      </c>
    </row>
    <row r="64" spans="1:8" x14ac:dyDescent="0.35">
      <c r="A64" s="4">
        <v>137</v>
      </c>
      <c r="B64" s="4">
        <v>20</v>
      </c>
      <c r="C64" s="4" t="s">
        <v>895</v>
      </c>
      <c r="D64" s="4" t="s">
        <v>896</v>
      </c>
      <c r="E64" s="4">
        <v>3</v>
      </c>
      <c r="F64" s="5">
        <v>2851000</v>
      </c>
      <c r="G64" s="4">
        <v>3</v>
      </c>
      <c r="H64" s="5">
        <v>2436000</v>
      </c>
    </row>
    <row r="65" spans="1:10" x14ac:dyDescent="0.35">
      <c r="A65" s="4">
        <v>147</v>
      </c>
      <c r="B65" s="4">
        <v>21</v>
      </c>
      <c r="C65" s="4" t="s">
        <v>892</v>
      </c>
      <c r="D65" s="4" t="s">
        <v>970</v>
      </c>
      <c r="E65" s="4">
        <v>4</v>
      </c>
      <c r="F65" s="5">
        <v>3519000</v>
      </c>
      <c r="G65" s="4">
        <v>2</v>
      </c>
      <c r="H65" s="5">
        <v>1606000</v>
      </c>
    </row>
    <row r="66" spans="1:10" x14ac:dyDescent="0.35">
      <c r="A66" s="4">
        <v>152</v>
      </c>
      <c r="B66" s="4">
        <v>22</v>
      </c>
      <c r="C66" s="4" t="s">
        <v>897</v>
      </c>
      <c r="D66" s="4" t="s">
        <v>898</v>
      </c>
      <c r="E66" s="4">
        <v>1</v>
      </c>
      <c r="F66" s="5">
        <v>435000</v>
      </c>
      <c r="G66" s="4">
        <v>2</v>
      </c>
      <c r="H66" s="5">
        <v>670000</v>
      </c>
    </row>
    <row r="67" spans="1:10" x14ac:dyDescent="0.35">
      <c r="A67" s="4">
        <v>153</v>
      </c>
      <c r="B67" s="4">
        <v>23</v>
      </c>
      <c r="C67" s="4" t="s">
        <v>889</v>
      </c>
      <c r="D67" s="4" t="s">
        <v>971</v>
      </c>
      <c r="E67" s="4">
        <v>1</v>
      </c>
      <c r="F67" s="5">
        <v>525000</v>
      </c>
      <c r="G67" s="4">
        <v>2</v>
      </c>
      <c r="H67" s="5">
        <v>662000</v>
      </c>
    </row>
    <row r="68" spans="1:10" x14ac:dyDescent="0.35">
      <c r="A68" s="4">
        <v>154</v>
      </c>
      <c r="B68" s="4">
        <v>24</v>
      </c>
      <c r="C68" s="4" t="s">
        <v>888</v>
      </c>
      <c r="D68" s="4" t="s">
        <v>993</v>
      </c>
      <c r="E68" s="4">
        <v>1</v>
      </c>
      <c r="F68" s="5">
        <v>2951000</v>
      </c>
      <c r="G68" s="4">
        <v>2</v>
      </c>
      <c r="H68" s="5">
        <v>452000</v>
      </c>
    </row>
    <row r="69" spans="1:10" x14ac:dyDescent="0.35">
      <c r="A69" s="4">
        <v>155</v>
      </c>
      <c r="B69" s="4">
        <v>25</v>
      </c>
      <c r="C69" s="4" t="s">
        <v>801</v>
      </c>
      <c r="D69" s="4" t="s">
        <v>108</v>
      </c>
      <c r="E69" s="4">
        <v>3</v>
      </c>
      <c r="F69" s="5">
        <v>2952000</v>
      </c>
      <c r="G69" s="4">
        <v>1</v>
      </c>
      <c r="H69" s="5">
        <v>4931000</v>
      </c>
    </row>
    <row r="70" spans="1:10" x14ac:dyDescent="0.35">
      <c r="A70" s="4">
        <v>157</v>
      </c>
      <c r="B70" s="4">
        <v>26</v>
      </c>
      <c r="C70" s="4" t="s">
        <v>893</v>
      </c>
      <c r="D70" s="4" t="s">
        <v>894</v>
      </c>
      <c r="E70" s="4">
        <v>1</v>
      </c>
      <c r="F70" s="5">
        <v>1081000</v>
      </c>
      <c r="G70" s="4">
        <v>1</v>
      </c>
      <c r="H70" s="5">
        <v>2514000</v>
      </c>
    </row>
    <row r="71" spans="1:10" x14ac:dyDescent="0.35">
      <c r="A71" s="4">
        <v>159</v>
      </c>
      <c r="B71" s="4">
        <v>27</v>
      </c>
      <c r="C71" s="4" t="s">
        <v>890</v>
      </c>
      <c r="D71" s="4" t="s">
        <v>891</v>
      </c>
      <c r="E71" s="4">
        <v>0</v>
      </c>
      <c r="F71" s="5">
        <v>0</v>
      </c>
      <c r="G71" s="4">
        <v>1</v>
      </c>
      <c r="H71" s="5">
        <v>710000</v>
      </c>
    </row>
    <row r="72" spans="1:10" ht="15" thickBot="1" x14ac:dyDescent="0.4">
      <c r="A72" s="4">
        <v>163</v>
      </c>
      <c r="B72" s="4">
        <v>28</v>
      </c>
      <c r="C72" s="4" t="s">
        <v>786</v>
      </c>
      <c r="D72" s="4" t="s">
        <v>185</v>
      </c>
      <c r="E72" s="4">
        <v>0</v>
      </c>
      <c r="F72" s="5">
        <v>0</v>
      </c>
      <c r="G72" s="4">
        <v>1</v>
      </c>
      <c r="H72" s="5">
        <v>504000</v>
      </c>
    </row>
    <row r="73" spans="1:10" x14ac:dyDescent="0.35">
      <c r="A73" s="4">
        <v>166</v>
      </c>
      <c r="B73" s="4">
        <v>29</v>
      </c>
      <c r="C73" s="4" t="s">
        <v>884</v>
      </c>
      <c r="D73" s="4" t="s">
        <v>885</v>
      </c>
      <c r="E73" s="4">
        <v>1</v>
      </c>
      <c r="F73" s="5">
        <v>1609000</v>
      </c>
      <c r="G73" s="4">
        <v>1</v>
      </c>
      <c r="H73" s="5">
        <v>400000</v>
      </c>
      <c r="I73" s="45" t="s">
        <v>1072</v>
      </c>
      <c r="J73" s="46" t="s">
        <v>1072</v>
      </c>
    </row>
    <row r="74" spans="1:10" ht="15" thickBot="1" x14ac:dyDescent="0.4">
      <c r="A74" s="10" t="s">
        <v>1044</v>
      </c>
      <c r="B74" s="10" t="s">
        <v>1044</v>
      </c>
      <c r="C74" s="40" t="s">
        <v>883</v>
      </c>
      <c r="D74" s="40" t="s">
        <v>1041</v>
      </c>
      <c r="E74" s="40">
        <v>3</v>
      </c>
      <c r="F74" s="41">
        <v>1781000</v>
      </c>
      <c r="G74" s="40">
        <v>0</v>
      </c>
      <c r="H74" s="41">
        <v>0</v>
      </c>
      <c r="I74" s="47" t="s">
        <v>1073</v>
      </c>
      <c r="J74" s="48" t="s">
        <v>1074</v>
      </c>
    </row>
    <row r="75" spans="1:10" ht="15" thickBot="1" x14ac:dyDescent="0.4">
      <c r="A75" s="42" t="s">
        <v>1065</v>
      </c>
      <c r="B75" s="42"/>
      <c r="C75" s="42"/>
      <c r="D75" s="42"/>
      <c r="E75" s="43">
        <f>SUM(E45:E74)</f>
        <v>442</v>
      </c>
      <c r="F75" s="44">
        <f>SUM(F45:F74)</f>
        <v>411362000</v>
      </c>
      <c r="G75" s="43">
        <f>SUM(G45:G74)</f>
        <v>546</v>
      </c>
      <c r="H75" s="44">
        <f>SUM(H45:H74)</f>
        <v>459971000</v>
      </c>
      <c r="I75" s="49">
        <f>(G75-E75)/E75</f>
        <v>0.23529411764705882</v>
      </c>
      <c r="J75" s="50">
        <f>(H75-F75)/F75</f>
        <v>0.11816599491445491</v>
      </c>
    </row>
    <row r="76" spans="1:10" ht="15" thickBot="1" x14ac:dyDescent="0.4">
      <c r="A76" s="42" t="s">
        <v>1056</v>
      </c>
      <c r="B76" s="42"/>
      <c r="C76" s="42"/>
      <c r="D76" s="42"/>
      <c r="E76" s="42"/>
      <c r="F76" s="42"/>
      <c r="G76" s="42"/>
      <c r="H76" s="42"/>
    </row>
    <row r="77" spans="1:10" x14ac:dyDescent="0.35">
      <c r="A77" s="8">
        <v>9</v>
      </c>
      <c r="B77" s="8">
        <v>1</v>
      </c>
      <c r="C77" s="8" t="s">
        <v>707</v>
      </c>
      <c r="D77" s="8" t="s">
        <v>1032</v>
      </c>
      <c r="E77" s="8">
        <v>89</v>
      </c>
      <c r="F77" s="9">
        <v>73938000</v>
      </c>
      <c r="G77" s="8">
        <v>101</v>
      </c>
      <c r="H77" s="9">
        <v>83663000</v>
      </c>
    </row>
    <row r="78" spans="1:10" x14ac:dyDescent="0.35">
      <c r="A78" s="4">
        <v>10</v>
      </c>
      <c r="B78" s="4">
        <v>2</v>
      </c>
      <c r="C78" s="4" t="s">
        <v>693</v>
      </c>
      <c r="D78" s="4" t="s">
        <v>694</v>
      </c>
      <c r="E78" s="4">
        <v>85</v>
      </c>
      <c r="F78" s="5">
        <v>55264000</v>
      </c>
      <c r="G78" s="4">
        <v>101</v>
      </c>
      <c r="H78" s="5">
        <v>78757000</v>
      </c>
    </row>
    <row r="79" spans="1:10" x14ac:dyDescent="0.35">
      <c r="A79" s="4">
        <v>13</v>
      </c>
      <c r="B79" s="4">
        <v>3</v>
      </c>
      <c r="C79" s="4" t="s">
        <v>741</v>
      </c>
      <c r="D79" s="4" t="s">
        <v>742</v>
      </c>
      <c r="E79" s="4">
        <v>47</v>
      </c>
      <c r="F79" s="5">
        <v>30270000</v>
      </c>
      <c r="G79" s="4">
        <v>64</v>
      </c>
      <c r="H79" s="5">
        <v>53037000</v>
      </c>
    </row>
    <row r="80" spans="1:10" x14ac:dyDescent="0.35">
      <c r="A80" s="4">
        <v>15</v>
      </c>
      <c r="B80" s="4">
        <v>4</v>
      </c>
      <c r="C80" s="4" t="s">
        <v>705</v>
      </c>
      <c r="D80" s="4" t="s">
        <v>706</v>
      </c>
      <c r="E80" s="4">
        <v>39</v>
      </c>
      <c r="F80" s="5">
        <v>22010000</v>
      </c>
      <c r="G80" s="4">
        <v>62</v>
      </c>
      <c r="H80" s="5">
        <v>28197000</v>
      </c>
    </row>
    <row r="81" spans="1:8" x14ac:dyDescent="0.35">
      <c r="A81" s="4">
        <v>20</v>
      </c>
      <c r="B81" s="4">
        <v>5</v>
      </c>
      <c r="C81" s="4" t="s">
        <v>709</v>
      </c>
      <c r="D81" s="4" t="s">
        <v>33</v>
      </c>
      <c r="E81" s="4">
        <v>51</v>
      </c>
      <c r="F81" s="5">
        <v>35728000</v>
      </c>
      <c r="G81" s="4">
        <v>44</v>
      </c>
      <c r="H81" s="5">
        <v>31288000</v>
      </c>
    </row>
    <row r="82" spans="1:8" x14ac:dyDescent="0.35">
      <c r="A82" s="4">
        <v>29</v>
      </c>
      <c r="B82" s="4">
        <v>6</v>
      </c>
      <c r="C82" s="4" t="s">
        <v>751</v>
      </c>
      <c r="D82" s="4" t="s">
        <v>96</v>
      </c>
      <c r="E82" s="4">
        <v>20</v>
      </c>
      <c r="F82" s="5">
        <v>9224000</v>
      </c>
      <c r="G82" s="4">
        <v>30</v>
      </c>
      <c r="H82" s="5">
        <v>17057000</v>
      </c>
    </row>
    <row r="83" spans="1:8" x14ac:dyDescent="0.35">
      <c r="A83" s="4">
        <v>30</v>
      </c>
      <c r="B83" s="4">
        <v>7</v>
      </c>
      <c r="C83" s="4" t="s">
        <v>728</v>
      </c>
      <c r="D83" s="4" t="s">
        <v>729</v>
      </c>
      <c r="E83" s="4">
        <v>22</v>
      </c>
      <c r="F83" s="5">
        <v>17620000</v>
      </c>
      <c r="G83" s="4">
        <v>29</v>
      </c>
      <c r="H83" s="5">
        <v>26976000</v>
      </c>
    </row>
    <row r="84" spans="1:8" x14ac:dyDescent="0.35">
      <c r="A84" s="4">
        <v>32</v>
      </c>
      <c r="B84" s="4">
        <v>8</v>
      </c>
      <c r="C84" s="4" t="s">
        <v>708</v>
      </c>
      <c r="D84" s="4" t="s">
        <v>30</v>
      </c>
      <c r="E84" s="4">
        <v>25</v>
      </c>
      <c r="F84" s="5">
        <v>14634000</v>
      </c>
      <c r="G84" s="4">
        <v>29</v>
      </c>
      <c r="H84" s="5">
        <v>12951000</v>
      </c>
    </row>
    <row r="85" spans="1:8" x14ac:dyDescent="0.35">
      <c r="A85" s="4">
        <v>49</v>
      </c>
      <c r="B85" s="4">
        <v>9</v>
      </c>
      <c r="C85" s="4" t="s">
        <v>793</v>
      </c>
      <c r="D85" s="4" t="s">
        <v>1018</v>
      </c>
      <c r="E85" s="4">
        <v>14</v>
      </c>
      <c r="F85" s="5">
        <v>9147000</v>
      </c>
      <c r="G85" s="4">
        <v>18</v>
      </c>
      <c r="H85" s="5">
        <v>15177000</v>
      </c>
    </row>
    <row r="86" spans="1:8" x14ac:dyDescent="0.35">
      <c r="A86" s="4">
        <v>50</v>
      </c>
      <c r="B86" s="4">
        <v>10</v>
      </c>
      <c r="C86" s="4" t="s">
        <v>736</v>
      </c>
      <c r="D86" s="4" t="s">
        <v>737</v>
      </c>
      <c r="E86" s="4">
        <v>18</v>
      </c>
      <c r="F86" s="5">
        <v>11899000</v>
      </c>
      <c r="G86" s="4">
        <v>18</v>
      </c>
      <c r="H86" s="5">
        <v>14950000</v>
      </c>
    </row>
    <row r="87" spans="1:8" x14ac:dyDescent="0.35">
      <c r="A87" s="4">
        <v>52</v>
      </c>
      <c r="B87" s="4">
        <v>11</v>
      </c>
      <c r="C87" s="4" t="s">
        <v>772</v>
      </c>
      <c r="D87" s="4" t="s">
        <v>773</v>
      </c>
      <c r="E87" s="4">
        <v>14</v>
      </c>
      <c r="F87" s="5">
        <v>10663000</v>
      </c>
      <c r="G87" s="4">
        <v>17</v>
      </c>
      <c r="H87" s="5">
        <v>15613000</v>
      </c>
    </row>
    <row r="88" spans="1:8" x14ac:dyDescent="0.35">
      <c r="A88" s="4">
        <v>54</v>
      </c>
      <c r="B88" s="4">
        <v>12</v>
      </c>
      <c r="C88" s="4" t="s">
        <v>911</v>
      </c>
      <c r="D88" s="4" t="s">
        <v>912</v>
      </c>
      <c r="E88" s="4">
        <v>6</v>
      </c>
      <c r="F88" s="5">
        <v>2783000</v>
      </c>
      <c r="G88" s="4">
        <v>17</v>
      </c>
      <c r="H88" s="5">
        <v>7412000</v>
      </c>
    </row>
    <row r="89" spans="1:8" x14ac:dyDescent="0.35">
      <c r="A89" s="4">
        <v>58</v>
      </c>
      <c r="B89" s="4">
        <v>13</v>
      </c>
      <c r="C89" s="4" t="s">
        <v>924</v>
      </c>
      <c r="D89" s="4" t="s">
        <v>925</v>
      </c>
      <c r="E89" s="4">
        <v>6</v>
      </c>
      <c r="F89" s="5">
        <v>2428000</v>
      </c>
      <c r="G89" s="4">
        <v>15</v>
      </c>
      <c r="H89" s="5">
        <v>10805000</v>
      </c>
    </row>
    <row r="90" spans="1:8" x14ac:dyDescent="0.35">
      <c r="A90" s="4">
        <v>61</v>
      </c>
      <c r="B90" s="4">
        <v>14</v>
      </c>
      <c r="C90" s="4" t="s">
        <v>915</v>
      </c>
      <c r="D90" s="4" t="s">
        <v>916</v>
      </c>
      <c r="E90" s="4">
        <v>9</v>
      </c>
      <c r="F90" s="5">
        <v>5000000</v>
      </c>
      <c r="G90" s="4">
        <v>15</v>
      </c>
      <c r="H90" s="5">
        <v>7168000</v>
      </c>
    </row>
    <row r="91" spans="1:8" x14ac:dyDescent="0.35">
      <c r="A91" s="4">
        <v>63</v>
      </c>
      <c r="B91" s="4">
        <v>15</v>
      </c>
      <c r="C91" s="4" t="s">
        <v>839</v>
      </c>
      <c r="D91" s="4" t="s">
        <v>250</v>
      </c>
      <c r="E91" s="4">
        <v>18</v>
      </c>
      <c r="F91" s="5">
        <v>11651000</v>
      </c>
      <c r="G91" s="4">
        <v>14</v>
      </c>
      <c r="H91" s="5">
        <v>3848000</v>
      </c>
    </row>
    <row r="92" spans="1:8" x14ac:dyDescent="0.35">
      <c r="A92" s="4">
        <v>68</v>
      </c>
      <c r="B92" s="4">
        <v>16</v>
      </c>
      <c r="C92" s="4" t="s">
        <v>732</v>
      </c>
      <c r="D92" s="4" t="s">
        <v>92</v>
      </c>
      <c r="E92" s="4">
        <v>24</v>
      </c>
      <c r="F92" s="5">
        <v>11554000</v>
      </c>
      <c r="G92" s="4">
        <v>12</v>
      </c>
      <c r="H92" s="5">
        <v>7821000</v>
      </c>
    </row>
    <row r="93" spans="1:8" x14ac:dyDescent="0.35">
      <c r="A93" s="4">
        <v>72</v>
      </c>
      <c r="B93" s="4">
        <v>17</v>
      </c>
      <c r="C93" s="4" t="s">
        <v>917</v>
      </c>
      <c r="D93" s="4" t="s">
        <v>918</v>
      </c>
      <c r="E93" s="4">
        <v>11</v>
      </c>
      <c r="F93" s="5">
        <v>8570000</v>
      </c>
      <c r="G93" s="4">
        <v>11</v>
      </c>
      <c r="H93" s="5">
        <v>8802000</v>
      </c>
    </row>
    <row r="94" spans="1:8" x14ac:dyDescent="0.35">
      <c r="A94" s="4">
        <v>82</v>
      </c>
      <c r="B94" s="4">
        <v>18</v>
      </c>
      <c r="C94" s="4" t="s">
        <v>816</v>
      </c>
      <c r="D94" s="4" t="s">
        <v>992</v>
      </c>
      <c r="E94" s="4">
        <v>8</v>
      </c>
      <c r="F94" s="5">
        <v>4424000</v>
      </c>
      <c r="G94" s="4">
        <v>9</v>
      </c>
      <c r="H94" s="5">
        <v>3628000</v>
      </c>
    </row>
    <row r="95" spans="1:8" x14ac:dyDescent="0.35">
      <c r="A95" s="4">
        <v>86</v>
      </c>
      <c r="B95" s="4">
        <v>19</v>
      </c>
      <c r="C95" s="4" t="s">
        <v>919</v>
      </c>
      <c r="D95" s="4" t="s">
        <v>983</v>
      </c>
      <c r="E95" s="4">
        <v>4</v>
      </c>
      <c r="F95" s="5">
        <v>2260000</v>
      </c>
      <c r="G95" s="4">
        <v>8</v>
      </c>
      <c r="H95" s="5">
        <v>3593000</v>
      </c>
    </row>
    <row r="96" spans="1:8" x14ac:dyDescent="0.35">
      <c r="A96" s="4">
        <v>92</v>
      </c>
      <c r="B96" s="4">
        <v>20</v>
      </c>
      <c r="C96" s="4" t="s">
        <v>922</v>
      </c>
      <c r="D96" s="4" t="s">
        <v>923</v>
      </c>
      <c r="E96" s="4">
        <v>5</v>
      </c>
      <c r="F96" s="5">
        <v>2039000</v>
      </c>
      <c r="G96" s="4">
        <v>7</v>
      </c>
      <c r="H96" s="5">
        <v>7704000</v>
      </c>
    </row>
    <row r="97" spans="1:10" x14ac:dyDescent="0.35">
      <c r="A97" s="4">
        <v>96</v>
      </c>
      <c r="B97" s="4">
        <v>21</v>
      </c>
      <c r="C97" s="4" t="s">
        <v>920</v>
      </c>
      <c r="D97" s="4" t="s">
        <v>921</v>
      </c>
      <c r="E97" s="4">
        <v>3</v>
      </c>
      <c r="F97" s="5">
        <v>2247000</v>
      </c>
      <c r="G97" s="4">
        <v>7</v>
      </c>
      <c r="H97" s="5">
        <v>5903000</v>
      </c>
    </row>
    <row r="98" spans="1:10" x14ac:dyDescent="0.35">
      <c r="A98" s="4">
        <v>107</v>
      </c>
      <c r="B98" s="4">
        <v>22</v>
      </c>
      <c r="C98" s="4" t="s">
        <v>767</v>
      </c>
      <c r="D98" s="4" t="s">
        <v>768</v>
      </c>
      <c r="E98" s="4">
        <v>4</v>
      </c>
      <c r="F98" s="5">
        <v>3856000</v>
      </c>
      <c r="G98" s="4">
        <v>6</v>
      </c>
      <c r="H98" s="5">
        <v>6095000</v>
      </c>
    </row>
    <row r="99" spans="1:10" x14ac:dyDescent="0.35">
      <c r="A99" s="4">
        <v>110</v>
      </c>
      <c r="B99" s="4">
        <v>23</v>
      </c>
      <c r="C99" s="4" t="s">
        <v>749</v>
      </c>
      <c r="D99" s="4" t="s">
        <v>750</v>
      </c>
      <c r="E99" s="4">
        <v>4</v>
      </c>
      <c r="F99" s="5">
        <v>1395000</v>
      </c>
      <c r="G99" s="4">
        <v>6</v>
      </c>
      <c r="H99" s="5">
        <v>2040540</v>
      </c>
    </row>
    <row r="100" spans="1:10" x14ac:dyDescent="0.35">
      <c r="A100" s="4">
        <v>114</v>
      </c>
      <c r="B100" s="4">
        <v>24</v>
      </c>
      <c r="C100" s="4" t="s">
        <v>860</v>
      </c>
      <c r="D100" s="4" t="s">
        <v>861</v>
      </c>
      <c r="E100" s="4">
        <v>9</v>
      </c>
      <c r="F100" s="5">
        <v>5291000</v>
      </c>
      <c r="G100" s="4">
        <v>5</v>
      </c>
      <c r="H100" s="5">
        <v>4854000</v>
      </c>
    </row>
    <row r="101" spans="1:10" x14ac:dyDescent="0.35">
      <c r="A101" s="4">
        <v>115</v>
      </c>
      <c r="B101" s="4">
        <v>25</v>
      </c>
      <c r="C101" s="4" t="s">
        <v>909</v>
      </c>
      <c r="D101" s="4" t="s">
        <v>910</v>
      </c>
      <c r="E101" s="4">
        <v>4</v>
      </c>
      <c r="F101" s="5">
        <v>1962000</v>
      </c>
      <c r="G101" s="4">
        <v>5</v>
      </c>
      <c r="H101" s="5">
        <v>3233000</v>
      </c>
    </row>
    <row r="102" spans="1:10" x14ac:dyDescent="0.35">
      <c r="A102" s="4">
        <v>131</v>
      </c>
      <c r="B102" s="4">
        <v>26</v>
      </c>
      <c r="C102" s="4" t="s">
        <v>789</v>
      </c>
      <c r="D102" s="4" t="s">
        <v>790</v>
      </c>
      <c r="E102" s="4">
        <v>6</v>
      </c>
      <c r="F102" s="5">
        <v>1899000</v>
      </c>
      <c r="G102" s="4">
        <v>4</v>
      </c>
      <c r="H102" s="5">
        <v>1139000</v>
      </c>
    </row>
    <row r="103" spans="1:10" x14ac:dyDescent="0.35">
      <c r="A103" s="4">
        <v>134</v>
      </c>
      <c r="B103" s="4">
        <v>27</v>
      </c>
      <c r="C103" s="4" t="s">
        <v>745</v>
      </c>
      <c r="D103" s="4" t="s">
        <v>170</v>
      </c>
      <c r="E103" s="4">
        <v>8</v>
      </c>
      <c r="F103" s="5">
        <v>3209000</v>
      </c>
      <c r="G103" s="4">
        <v>3</v>
      </c>
      <c r="H103" s="5">
        <v>3577000</v>
      </c>
    </row>
    <row r="104" spans="1:10" x14ac:dyDescent="0.35">
      <c r="A104" s="4">
        <v>139</v>
      </c>
      <c r="B104" s="4">
        <v>28</v>
      </c>
      <c r="C104" s="4" t="s">
        <v>819</v>
      </c>
      <c r="D104" s="4" t="s">
        <v>201</v>
      </c>
      <c r="E104" s="4">
        <v>1</v>
      </c>
      <c r="F104" s="5">
        <v>1987000</v>
      </c>
      <c r="G104" s="4">
        <v>3</v>
      </c>
      <c r="H104" s="5">
        <v>2202000</v>
      </c>
    </row>
    <row r="105" spans="1:10" x14ac:dyDescent="0.35">
      <c r="A105" s="4">
        <v>141</v>
      </c>
      <c r="B105" s="4">
        <v>29</v>
      </c>
      <c r="C105" s="4" t="s">
        <v>926</v>
      </c>
      <c r="D105" s="4" t="s">
        <v>1006</v>
      </c>
      <c r="E105" s="4">
        <v>1</v>
      </c>
      <c r="F105" s="5">
        <v>453000</v>
      </c>
      <c r="G105" s="4">
        <v>3</v>
      </c>
      <c r="H105" s="5">
        <v>1023000</v>
      </c>
    </row>
    <row r="106" spans="1:10" ht="15" thickBot="1" x14ac:dyDescent="0.4">
      <c r="A106" s="4">
        <v>168</v>
      </c>
      <c r="B106" s="4">
        <v>30</v>
      </c>
      <c r="C106" s="4" t="s">
        <v>853</v>
      </c>
      <c r="D106" s="4" t="s">
        <v>287</v>
      </c>
      <c r="E106" s="4">
        <v>1</v>
      </c>
      <c r="F106" s="5">
        <v>435000</v>
      </c>
      <c r="G106" s="4">
        <v>1</v>
      </c>
      <c r="H106" s="5">
        <v>333000</v>
      </c>
    </row>
    <row r="107" spans="1:10" x14ac:dyDescent="0.35">
      <c r="A107" s="10" t="s">
        <v>1044</v>
      </c>
      <c r="B107" s="10" t="s">
        <v>1044</v>
      </c>
      <c r="C107" s="4" t="s">
        <v>913</v>
      </c>
      <c r="D107" s="4" t="s">
        <v>914</v>
      </c>
      <c r="E107" s="4">
        <v>2</v>
      </c>
      <c r="F107" s="5">
        <v>249000</v>
      </c>
      <c r="G107" s="4">
        <v>0</v>
      </c>
      <c r="H107" s="5">
        <v>0</v>
      </c>
      <c r="I107" s="45" t="s">
        <v>1072</v>
      </c>
      <c r="J107" s="46" t="s">
        <v>1072</v>
      </c>
    </row>
    <row r="108" spans="1:10" ht="15" thickBot="1" x14ac:dyDescent="0.4">
      <c r="A108" s="10" t="s">
        <v>1044</v>
      </c>
      <c r="B108" s="10" t="s">
        <v>1044</v>
      </c>
      <c r="C108" s="40" t="s">
        <v>908</v>
      </c>
      <c r="D108" s="40" t="s">
        <v>994</v>
      </c>
      <c r="E108" s="40">
        <v>1</v>
      </c>
      <c r="F108" s="41">
        <v>141000</v>
      </c>
      <c r="G108" s="40">
        <v>0</v>
      </c>
      <c r="H108" s="41">
        <v>0</v>
      </c>
      <c r="I108" s="47" t="s">
        <v>1073</v>
      </c>
      <c r="J108" s="48" t="s">
        <v>1074</v>
      </c>
    </row>
    <row r="109" spans="1:10" ht="15" thickBot="1" x14ac:dyDescent="0.4">
      <c r="A109" s="42" t="s">
        <v>1066</v>
      </c>
      <c r="B109" s="42"/>
      <c r="C109" s="42"/>
      <c r="D109" s="42"/>
      <c r="E109" s="43">
        <f>SUM(E77:E108)</f>
        <v>559</v>
      </c>
      <c r="F109" s="44">
        <f>SUM(F77:F108)</f>
        <v>364230000</v>
      </c>
      <c r="G109" s="43">
        <f>SUM(G77:G108)</f>
        <v>664</v>
      </c>
      <c r="H109" s="44">
        <f>SUM(H77:H108)</f>
        <v>468846540</v>
      </c>
      <c r="I109" s="49">
        <f>(G109-E109)/E109</f>
        <v>0.18783542039355994</v>
      </c>
      <c r="J109" s="50">
        <f>(H109-F109)/F109</f>
        <v>0.28722658759574993</v>
      </c>
    </row>
    <row r="110" spans="1:10" ht="15" thickBot="1" x14ac:dyDescent="0.4">
      <c r="A110" s="42" t="s">
        <v>1057</v>
      </c>
      <c r="B110" s="42"/>
      <c r="C110" s="42"/>
      <c r="D110" s="42"/>
      <c r="E110" s="42"/>
      <c r="F110" s="42"/>
      <c r="G110" s="42"/>
      <c r="H110" s="42"/>
    </row>
    <row r="111" spans="1:10" x14ac:dyDescent="0.35">
      <c r="A111" s="8">
        <v>16</v>
      </c>
      <c r="B111" s="8">
        <v>1</v>
      </c>
      <c r="C111" s="8" t="s">
        <v>713</v>
      </c>
      <c r="D111" s="8" t="s">
        <v>714</v>
      </c>
      <c r="E111" s="8">
        <v>54</v>
      </c>
      <c r="F111" s="9">
        <v>62755000</v>
      </c>
      <c r="G111" s="8">
        <v>59</v>
      </c>
      <c r="H111" s="9">
        <v>65696000</v>
      </c>
    </row>
    <row r="112" spans="1:10" x14ac:dyDescent="0.35">
      <c r="A112" s="4">
        <v>37</v>
      </c>
      <c r="B112" s="4">
        <v>2</v>
      </c>
      <c r="C112" s="4" t="s">
        <v>746</v>
      </c>
      <c r="D112" s="4" t="s">
        <v>747</v>
      </c>
      <c r="E112" s="4">
        <v>10</v>
      </c>
      <c r="F112" s="5">
        <v>13282000</v>
      </c>
      <c r="G112" s="4">
        <v>26</v>
      </c>
      <c r="H112" s="5">
        <v>26802000</v>
      </c>
    </row>
    <row r="113" spans="1:8" x14ac:dyDescent="0.35">
      <c r="A113" s="4">
        <v>40</v>
      </c>
      <c r="B113" s="4">
        <v>3</v>
      </c>
      <c r="C113" s="4" t="s">
        <v>748</v>
      </c>
      <c r="D113" s="4" t="s">
        <v>1023</v>
      </c>
      <c r="E113" s="4">
        <v>36</v>
      </c>
      <c r="F113" s="5">
        <v>38819000</v>
      </c>
      <c r="G113" s="4">
        <v>24</v>
      </c>
      <c r="H113" s="5">
        <v>16493000</v>
      </c>
    </row>
    <row r="114" spans="1:8" x14ac:dyDescent="0.35">
      <c r="A114" s="4">
        <v>51</v>
      </c>
      <c r="B114" s="4">
        <v>4</v>
      </c>
      <c r="C114" s="4" t="s">
        <v>720</v>
      </c>
      <c r="D114" s="4" t="s">
        <v>975</v>
      </c>
      <c r="E114" s="4">
        <v>16</v>
      </c>
      <c r="F114" s="5">
        <v>19621000</v>
      </c>
      <c r="G114" s="4">
        <v>17</v>
      </c>
      <c r="H114" s="5">
        <v>17342000</v>
      </c>
    </row>
    <row r="115" spans="1:8" x14ac:dyDescent="0.35">
      <c r="A115" s="4">
        <v>78</v>
      </c>
      <c r="B115" s="4">
        <v>5</v>
      </c>
      <c r="C115" s="4" t="s">
        <v>780</v>
      </c>
      <c r="D115" s="4" t="s">
        <v>1010</v>
      </c>
      <c r="E115" s="4">
        <v>7</v>
      </c>
      <c r="F115" s="5">
        <v>4103000</v>
      </c>
      <c r="G115" s="4">
        <v>10</v>
      </c>
      <c r="H115" s="5">
        <v>5530000</v>
      </c>
    </row>
    <row r="116" spans="1:8" x14ac:dyDescent="0.35">
      <c r="A116" s="4">
        <v>85</v>
      </c>
      <c r="B116" s="4">
        <v>6</v>
      </c>
      <c r="C116" s="4" t="s">
        <v>755</v>
      </c>
      <c r="D116" s="4" t="s">
        <v>1003</v>
      </c>
      <c r="E116" s="4">
        <v>6</v>
      </c>
      <c r="F116" s="5">
        <v>2549000</v>
      </c>
      <c r="G116" s="4">
        <v>8</v>
      </c>
      <c r="H116" s="5">
        <v>4061000</v>
      </c>
    </row>
    <row r="117" spans="1:8" x14ac:dyDescent="0.35">
      <c r="A117" s="4">
        <v>90</v>
      </c>
      <c r="B117" s="4">
        <v>7</v>
      </c>
      <c r="C117" s="4" t="s">
        <v>820</v>
      </c>
      <c r="D117" s="4" t="s">
        <v>821</v>
      </c>
      <c r="E117" s="4">
        <v>13</v>
      </c>
      <c r="F117" s="5">
        <v>10519000</v>
      </c>
      <c r="G117" s="4">
        <v>7</v>
      </c>
      <c r="H117" s="5">
        <v>11116000</v>
      </c>
    </row>
    <row r="118" spans="1:8" x14ac:dyDescent="0.35">
      <c r="A118" s="4">
        <v>94</v>
      </c>
      <c r="B118" s="4">
        <v>8</v>
      </c>
      <c r="C118" s="4" t="s">
        <v>812</v>
      </c>
      <c r="D118" s="4" t="s">
        <v>813</v>
      </c>
      <c r="E118" s="4">
        <v>3</v>
      </c>
      <c r="F118" s="5">
        <v>1052000</v>
      </c>
      <c r="G118" s="4">
        <v>7</v>
      </c>
      <c r="H118" s="5">
        <v>6685000</v>
      </c>
    </row>
    <row r="119" spans="1:8" x14ac:dyDescent="0.35">
      <c r="A119" s="4">
        <v>97</v>
      </c>
      <c r="B119" s="4">
        <v>9</v>
      </c>
      <c r="C119" s="4" t="s">
        <v>805</v>
      </c>
      <c r="D119" s="4" t="s">
        <v>806</v>
      </c>
      <c r="E119" s="4">
        <v>1</v>
      </c>
      <c r="F119" s="5">
        <v>1046000</v>
      </c>
      <c r="G119" s="4">
        <v>7</v>
      </c>
      <c r="H119" s="5">
        <v>5800000</v>
      </c>
    </row>
    <row r="120" spans="1:8" x14ac:dyDescent="0.35">
      <c r="A120" s="4">
        <v>100</v>
      </c>
      <c r="B120" s="4">
        <v>10</v>
      </c>
      <c r="C120" s="4" t="s">
        <v>941</v>
      </c>
      <c r="D120" s="4" t="s">
        <v>942</v>
      </c>
      <c r="E120" s="4">
        <v>0</v>
      </c>
      <c r="F120" s="5">
        <v>0</v>
      </c>
      <c r="G120" s="4">
        <v>7</v>
      </c>
      <c r="H120" s="5">
        <v>3913000</v>
      </c>
    </row>
    <row r="121" spans="1:8" x14ac:dyDescent="0.35">
      <c r="A121" s="4">
        <v>101</v>
      </c>
      <c r="B121" s="4">
        <v>11</v>
      </c>
      <c r="C121" s="4" t="s">
        <v>733</v>
      </c>
      <c r="D121" s="4" t="s">
        <v>734</v>
      </c>
      <c r="E121" s="4">
        <v>7</v>
      </c>
      <c r="F121" s="5">
        <v>4322000</v>
      </c>
      <c r="G121" s="4">
        <v>7</v>
      </c>
      <c r="H121" s="5">
        <v>3775000</v>
      </c>
    </row>
    <row r="122" spans="1:8" x14ac:dyDescent="0.35">
      <c r="A122" s="4">
        <v>108</v>
      </c>
      <c r="B122" s="4">
        <v>12</v>
      </c>
      <c r="C122" s="4" t="s">
        <v>804</v>
      </c>
      <c r="D122" s="4" t="s">
        <v>137</v>
      </c>
      <c r="E122" s="4">
        <v>2</v>
      </c>
      <c r="F122" s="5">
        <v>1406000</v>
      </c>
      <c r="G122" s="4">
        <v>6</v>
      </c>
      <c r="H122" s="5">
        <v>4145000</v>
      </c>
    </row>
    <row r="123" spans="1:8" x14ac:dyDescent="0.35">
      <c r="A123" s="4">
        <v>132</v>
      </c>
      <c r="B123" s="4">
        <v>13</v>
      </c>
      <c r="C123" s="4" t="s">
        <v>1024</v>
      </c>
      <c r="D123" s="4" t="s">
        <v>1022</v>
      </c>
      <c r="E123" s="4">
        <v>0</v>
      </c>
      <c r="F123" s="5">
        <v>0</v>
      </c>
      <c r="G123" s="4">
        <v>3</v>
      </c>
      <c r="H123" s="5">
        <v>9385000</v>
      </c>
    </row>
    <row r="124" spans="1:8" x14ac:dyDescent="0.35">
      <c r="A124" s="4">
        <v>140</v>
      </c>
      <c r="B124" s="4">
        <v>14</v>
      </c>
      <c r="C124" s="4" t="s">
        <v>852</v>
      </c>
      <c r="D124" s="4" t="s">
        <v>991</v>
      </c>
      <c r="E124" s="4">
        <v>7</v>
      </c>
      <c r="F124" s="5">
        <v>6388000</v>
      </c>
      <c r="G124" s="4">
        <v>3</v>
      </c>
      <c r="H124" s="5">
        <v>1983000</v>
      </c>
    </row>
    <row r="125" spans="1:8" x14ac:dyDescent="0.35">
      <c r="A125" s="4">
        <v>146</v>
      </c>
      <c r="B125" s="4">
        <v>15</v>
      </c>
      <c r="C125" s="4" t="s">
        <v>931</v>
      </c>
      <c r="D125" s="4" t="s">
        <v>984</v>
      </c>
      <c r="E125" s="4">
        <v>0</v>
      </c>
      <c r="F125" s="5">
        <v>0</v>
      </c>
      <c r="G125" s="4">
        <v>2</v>
      </c>
      <c r="H125" s="5">
        <v>1889000</v>
      </c>
    </row>
    <row r="126" spans="1:8" x14ac:dyDescent="0.35">
      <c r="A126" s="4">
        <v>156</v>
      </c>
      <c r="B126" s="4">
        <v>16</v>
      </c>
      <c r="C126" s="4" t="s">
        <v>932</v>
      </c>
      <c r="D126" s="4" t="s">
        <v>933</v>
      </c>
      <c r="E126" s="4">
        <v>2</v>
      </c>
      <c r="F126" s="5">
        <v>5964000</v>
      </c>
      <c r="G126" s="4">
        <v>1</v>
      </c>
      <c r="H126" s="5">
        <v>2853000</v>
      </c>
    </row>
    <row r="127" spans="1:8" x14ac:dyDescent="0.35">
      <c r="A127" s="4">
        <v>160</v>
      </c>
      <c r="B127" s="4">
        <v>17</v>
      </c>
      <c r="C127" s="4" t="s">
        <v>929</v>
      </c>
      <c r="D127" s="4" t="s">
        <v>930</v>
      </c>
      <c r="E127" s="4">
        <v>1</v>
      </c>
      <c r="F127" s="5">
        <v>315000</v>
      </c>
      <c r="G127" s="4">
        <v>1</v>
      </c>
      <c r="H127" s="5">
        <v>560000</v>
      </c>
    </row>
    <row r="128" spans="1:8" x14ac:dyDescent="0.35">
      <c r="A128" s="4">
        <v>161</v>
      </c>
      <c r="B128" s="4">
        <v>18</v>
      </c>
      <c r="C128" s="4" t="s">
        <v>927</v>
      </c>
      <c r="D128" s="4" t="s">
        <v>928</v>
      </c>
      <c r="E128" s="4">
        <v>2</v>
      </c>
      <c r="F128" s="5">
        <v>1066000</v>
      </c>
      <c r="G128" s="4">
        <v>1</v>
      </c>
      <c r="H128" s="5">
        <v>557000</v>
      </c>
    </row>
    <row r="129" spans="1:10" x14ac:dyDescent="0.35">
      <c r="A129" s="4">
        <v>171</v>
      </c>
      <c r="B129" s="4">
        <v>19</v>
      </c>
      <c r="C129" s="4" t="s">
        <v>934</v>
      </c>
      <c r="D129" s="4" t="s">
        <v>1014</v>
      </c>
      <c r="E129" s="4">
        <v>2</v>
      </c>
      <c r="F129" s="5">
        <v>778000</v>
      </c>
      <c r="G129" s="4">
        <v>1</v>
      </c>
      <c r="H129" s="5">
        <v>230000</v>
      </c>
    </row>
    <row r="130" spans="1:10" x14ac:dyDescent="0.35">
      <c r="A130" s="4">
        <v>172</v>
      </c>
      <c r="B130" s="4">
        <v>20</v>
      </c>
      <c r="C130" s="4" t="s">
        <v>939</v>
      </c>
      <c r="D130" s="4" t="s">
        <v>940</v>
      </c>
      <c r="E130" s="4">
        <v>0</v>
      </c>
      <c r="F130" s="5">
        <v>0</v>
      </c>
      <c r="G130" s="4">
        <v>1</v>
      </c>
      <c r="H130" s="5">
        <v>192000</v>
      </c>
    </row>
    <row r="131" spans="1:10" x14ac:dyDescent="0.35">
      <c r="A131" s="4">
        <v>173</v>
      </c>
      <c r="B131" s="4">
        <v>21</v>
      </c>
      <c r="C131" s="4" t="s">
        <v>937</v>
      </c>
      <c r="D131" s="4" t="s">
        <v>938</v>
      </c>
      <c r="E131" s="4">
        <v>1</v>
      </c>
      <c r="F131" s="5">
        <v>1091000</v>
      </c>
      <c r="G131" s="4">
        <v>1</v>
      </c>
      <c r="H131" s="5">
        <v>145000</v>
      </c>
    </row>
    <row r="132" spans="1:10" x14ac:dyDescent="0.35">
      <c r="A132" s="10" t="s">
        <v>1044</v>
      </c>
      <c r="B132" s="10" t="s">
        <v>1044</v>
      </c>
      <c r="C132" s="4" t="s">
        <v>936</v>
      </c>
      <c r="D132" s="4" t="s">
        <v>1029</v>
      </c>
      <c r="E132" s="4">
        <v>3</v>
      </c>
      <c r="F132" s="5">
        <v>3554000</v>
      </c>
      <c r="G132" s="4">
        <v>0</v>
      </c>
      <c r="H132" s="5">
        <v>0</v>
      </c>
    </row>
    <row r="133" spans="1:10" ht="15" thickBot="1" x14ac:dyDescent="0.4">
      <c r="A133" s="10" t="s">
        <v>1044</v>
      </c>
      <c r="B133" s="10" t="s">
        <v>1044</v>
      </c>
      <c r="C133" s="4" t="s">
        <v>935</v>
      </c>
      <c r="D133" s="4" t="s">
        <v>1042</v>
      </c>
      <c r="E133" s="4">
        <v>1</v>
      </c>
      <c r="F133" s="5">
        <v>3213000</v>
      </c>
      <c r="G133" s="4">
        <v>0</v>
      </c>
      <c r="H133" s="5">
        <v>0</v>
      </c>
    </row>
    <row r="134" spans="1:10" x14ac:dyDescent="0.35">
      <c r="A134" s="10" t="s">
        <v>1044</v>
      </c>
      <c r="B134" s="10" t="s">
        <v>1044</v>
      </c>
      <c r="C134" s="4" t="s">
        <v>834</v>
      </c>
      <c r="D134" s="4" t="s">
        <v>835</v>
      </c>
      <c r="E134" s="4">
        <v>1</v>
      </c>
      <c r="F134" s="5">
        <v>899000</v>
      </c>
      <c r="G134" s="4">
        <v>0</v>
      </c>
      <c r="H134" s="5">
        <v>0</v>
      </c>
      <c r="I134" s="45" t="s">
        <v>1072</v>
      </c>
      <c r="J134" s="46" t="s">
        <v>1072</v>
      </c>
    </row>
    <row r="135" spans="1:10" ht="15" thickBot="1" x14ac:dyDescent="0.4">
      <c r="A135" s="10" t="s">
        <v>1044</v>
      </c>
      <c r="B135" s="10" t="s">
        <v>1044</v>
      </c>
      <c r="C135" s="40" t="s">
        <v>777</v>
      </c>
      <c r="D135" s="40" t="s">
        <v>126</v>
      </c>
      <c r="E135" s="40">
        <v>1</v>
      </c>
      <c r="F135" s="41">
        <v>121000</v>
      </c>
      <c r="G135" s="40">
        <v>0</v>
      </c>
      <c r="H135" s="41">
        <v>0</v>
      </c>
      <c r="I135" s="47" t="s">
        <v>1073</v>
      </c>
      <c r="J135" s="48" t="s">
        <v>1074</v>
      </c>
    </row>
    <row r="136" spans="1:10" ht="15" thickBot="1" x14ac:dyDescent="0.4">
      <c r="A136" s="42" t="s">
        <v>1067</v>
      </c>
      <c r="B136" s="42"/>
      <c r="C136" s="42"/>
      <c r="D136" s="42"/>
      <c r="E136" s="43">
        <f>SUM(E111:E135)</f>
        <v>176</v>
      </c>
      <c r="F136" s="44">
        <f>SUM(F111:F135)</f>
        <v>182863000</v>
      </c>
      <c r="G136" s="43">
        <f>SUM(G111:G135)</f>
        <v>199</v>
      </c>
      <c r="H136" s="44">
        <f>SUM(H111:H135)</f>
        <v>189152000</v>
      </c>
      <c r="I136" s="49">
        <f>(G136-E136)/E136</f>
        <v>0.13068181818181818</v>
      </c>
      <c r="J136" s="50">
        <f>(H136-F136)/F136</f>
        <v>3.4391867135505814E-2</v>
      </c>
    </row>
    <row r="137" spans="1:10" ht="15" thickBot="1" x14ac:dyDescent="0.4">
      <c r="A137" s="42" t="s">
        <v>1058</v>
      </c>
      <c r="B137" s="42"/>
      <c r="C137" s="42"/>
      <c r="D137" s="42"/>
      <c r="E137" s="42"/>
      <c r="F137" s="42"/>
      <c r="G137" s="42"/>
      <c r="H137" s="42"/>
    </row>
    <row r="138" spans="1:10" x14ac:dyDescent="0.35">
      <c r="A138" s="8">
        <v>25</v>
      </c>
      <c r="B138" s="8">
        <v>1</v>
      </c>
      <c r="C138" s="8" t="s">
        <v>715</v>
      </c>
      <c r="D138" s="8" t="s">
        <v>56</v>
      </c>
      <c r="E138" s="8">
        <v>32</v>
      </c>
      <c r="F138" s="9">
        <v>21361000</v>
      </c>
      <c r="G138" s="8">
        <v>37</v>
      </c>
      <c r="H138" s="9">
        <v>27616000</v>
      </c>
    </row>
    <row r="139" spans="1:10" x14ac:dyDescent="0.35">
      <c r="A139" s="4">
        <v>38</v>
      </c>
      <c r="B139" s="4">
        <v>2</v>
      </c>
      <c r="C139" s="4" t="s">
        <v>778</v>
      </c>
      <c r="D139" s="4" t="s">
        <v>779</v>
      </c>
      <c r="E139" s="4">
        <v>12</v>
      </c>
      <c r="F139" s="5">
        <v>7515000</v>
      </c>
      <c r="G139" s="4">
        <v>26</v>
      </c>
      <c r="H139" s="5">
        <v>16206000</v>
      </c>
    </row>
    <row r="140" spans="1:10" x14ac:dyDescent="0.35">
      <c r="A140" s="4">
        <v>45</v>
      </c>
      <c r="B140" s="4">
        <v>3</v>
      </c>
      <c r="C140" s="4" t="s">
        <v>832</v>
      </c>
      <c r="D140" s="4" t="s">
        <v>1002</v>
      </c>
      <c r="E140" s="4">
        <v>12</v>
      </c>
      <c r="F140" s="5">
        <v>16446000</v>
      </c>
      <c r="G140" s="4">
        <v>19</v>
      </c>
      <c r="H140" s="5">
        <v>12069000</v>
      </c>
    </row>
    <row r="141" spans="1:10" x14ac:dyDescent="0.35">
      <c r="A141" s="4">
        <v>56</v>
      </c>
      <c r="B141" s="4">
        <v>4</v>
      </c>
      <c r="C141" s="4" t="s">
        <v>766</v>
      </c>
      <c r="D141" s="4" t="s">
        <v>981</v>
      </c>
      <c r="E141" s="4">
        <v>11</v>
      </c>
      <c r="F141" s="5">
        <v>12921000</v>
      </c>
      <c r="G141" s="4">
        <v>16</v>
      </c>
      <c r="H141" s="5">
        <v>12355000</v>
      </c>
    </row>
    <row r="142" spans="1:10" x14ac:dyDescent="0.35">
      <c r="A142" s="4">
        <v>57</v>
      </c>
      <c r="B142" s="4">
        <v>5</v>
      </c>
      <c r="C142" s="4" t="s">
        <v>763</v>
      </c>
      <c r="D142" s="4" t="s">
        <v>1000</v>
      </c>
      <c r="E142" s="4">
        <v>9</v>
      </c>
      <c r="F142" s="5">
        <v>4254000</v>
      </c>
      <c r="G142" s="4">
        <v>16</v>
      </c>
      <c r="H142" s="5">
        <v>8883000</v>
      </c>
    </row>
    <row r="143" spans="1:10" x14ac:dyDescent="0.35">
      <c r="A143" s="4">
        <v>109</v>
      </c>
      <c r="B143" s="4">
        <v>6</v>
      </c>
      <c r="C143" s="4" t="s">
        <v>808</v>
      </c>
      <c r="D143" s="4" t="s">
        <v>809</v>
      </c>
      <c r="E143" s="4">
        <v>6</v>
      </c>
      <c r="F143" s="5">
        <v>4190000</v>
      </c>
      <c r="G143" s="4">
        <v>6</v>
      </c>
      <c r="H143" s="5">
        <v>3089000</v>
      </c>
    </row>
    <row r="144" spans="1:10" x14ac:dyDescent="0.35">
      <c r="A144" s="4">
        <v>117</v>
      </c>
      <c r="B144" s="4">
        <v>7</v>
      </c>
      <c r="C144" s="4" t="s">
        <v>950</v>
      </c>
      <c r="D144" s="4" t="s">
        <v>997</v>
      </c>
      <c r="E144" s="4">
        <v>5</v>
      </c>
      <c r="F144" s="5">
        <v>4791000</v>
      </c>
      <c r="G144" s="4">
        <v>5</v>
      </c>
      <c r="H144" s="5">
        <v>2303000</v>
      </c>
    </row>
    <row r="145" spans="1:10" x14ac:dyDescent="0.35">
      <c r="A145" s="4">
        <v>126</v>
      </c>
      <c r="B145" s="4">
        <v>8</v>
      </c>
      <c r="C145" s="4" t="s">
        <v>842</v>
      </c>
      <c r="D145" s="4" t="s">
        <v>241</v>
      </c>
      <c r="E145" s="4">
        <v>8</v>
      </c>
      <c r="F145" s="5">
        <v>4952000</v>
      </c>
      <c r="G145" s="4">
        <v>4</v>
      </c>
      <c r="H145" s="5">
        <v>1468000</v>
      </c>
    </row>
    <row r="146" spans="1:10" x14ac:dyDescent="0.35">
      <c r="A146" s="4">
        <v>129</v>
      </c>
      <c r="B146" s="4">
        <v>9</v>
      </c>
      <c r="C146" s="4" t="s">
        <v>947</v>
      </c>
      <c r="D146" s="4" t="s">
        <v>948</v>
      </c>
      <c r="E146" s="4">
        <v>4</v>
      </c>
      <c r="F146" s="5">
        <v>4045000</v>
      </c>
      <c r="G146" s="4">
        <v>4</v>
      </c>
      <c r="H146" s="5">
        <v>1217000</v>
      </c>
    </row>
    <row r="147" spans="1:10" x14ac:dyDescent="0.35">
      <c r="A147" s="4">
        <v>136</v>
      </c>
      <c r="B147" s="4">
        <v>10</v>
      </c>
      <c r="C147" s="4" t="s">
        <v>824</v>
      </c>
      <c r="D147" s="4" t="s">
        <v>825</v>
      </c>
      <c r="E147" s="4">
        <v>1</v>
      </c>
      <c r="F147" s="5">
        <v>82000</v>
      </c>
      <c r="G147" s="4">
        <v>3</v>
      </c>
      <c r="H147" s="5">
        <v>2880000</v>
      </c>
    </row>
    <row r="148" spans="1:10" x14ac:dyDescent="0.35">
      <c r="A148" s="4">
        <v>144</v>
      </c>
      <c r="B148" s="4">
        <v>11</v>
      </c>
      <c r="C148" s="4" t="s">
        <v>945</v>
      </c>
      <c r="D148" s="4" t="s">
        <v>946</v>
      </c>
      <c r="E148" s="4">
        <v>2</v>
      </c>
      <c r="F148" s="5">
        <v>1268000</v>
      </c>
      <c r="G148" s="4">
        <v>3</v>
      </c>
      <c r="H148" s="5">
        <v>711000</v>
      </c>
    </row>
    <row r="149" spans="1:10" x14ac:dyDescent="0.35">
      <c r="A149" s="4">
        <v>150</v>
      </c>
      <c r="B149" s="4">
        <v>12</v>
      </c>
      <c r="C149" s="4" t="s">
        <v>799</v>
      </c>
      <c r="D149" s="4" t="s">
        <v>300</v>
      </c>
      <c r="E149" s="4">
        <v>4</v>
      </c>
      <c r="F149" s="5">
        <v>2003000</v>
      </c>
      <c r="G149" s="4">
        <v>2</v>
      </c>
      <c r="H149" s="5">
        <v>827000</v>
      </c>
    </row>
    <row r="150" spans="1:10" x14ac:dyDescent="0.35">
      <c r="A150" s="4">
        <v>151</v>
      </c>
      <c r="B150" s="4">
        <v>13</v>
      </c>
      <c r="C150" s="4" t="s">
        <v>1030</v>
      </c>
      <c r="D150" s="4" t="s">
        <v>1012</v>
      </c>
      <c r="E150" s="4">
        <v>0</v>
      </c>
      <c r="F150" s="5">
        <v>0</v>
      </c>
      <c r="G150" s="4">
        <v>2</v>
      </c>
      <c r="H150" s="5">
        <v>728000</v>
      </c>
    </row>
    <row r="151" spans="1:10" x14ac:dyDescent="0.35">
      <c r="A151" s="4">
        <v>170</v>
      </c>
      <c r="B151" s="4">
        <v>14</v>
      </c>
      <c r="C151" s="4" t="s">
        <v>943</v>
      </c>
      <c r="D151" s="4" t="s">
        <v>995</v>
      </c>
      <c r="E151" s="4">
        <v>0</v>
      </c>
      <c r="F151" s="5">
        <v>0</v>
      </c>
      <c r="G151" s="4">
        <v>1</v>
      </c>
      <c r="H151" s="5">
        <v>285000</v>
      </c>
    </row>
    <row r="152" spans="1:10" ht="15" thickBot="1" x14ac:dyDescent="0.4">
      <c r="A152" s="10" t="s">
        <v>1044</v>
      </c>
      <c r="B152" s="10" t="s">
        <v>1044</v>
      </c>
      <c r="C152" s="4" t="s">
        <v>944</v>
      </c>
      <c r="D152" s="4" t="s">
        <v>974</v>
      </c>
      <c r="E152" s="4">
        <v>3</v>
      </c>
      <c r="F152" s="5">
        <v>2704000</v>
      </c>
      <c r="G152" s="4">
        <v>0</v>
      </c>
      <c r="H152" s="5">
        <v>0</v>
      </c>
    </row>
    <row r="153" spans="1:10" x14ac:dyDescent="0.35">
      <c r="A153" s="10" t="s">
        <v>1044</v>
      </c>
      <c r="B153" s="10" t="s">
        <v>1044</v>
      </c>
      <c r="C153" s="4" t="s">
        <v>807</v>
      </c>
      <c r="D153" s="4" t="s">
        <v>1026</v>
      </c>
      <c r="E153" s="4">
        <v>2</v>
      </c>
      <c r="F153" s="5">
        <v>312000</v>
      </c>
      <c r="G153" s="4">
        <v>0</v>
      </c>
      <c r="H153" s="5">
        <v>0</v>
      </c>
      <c r="I153" s="45" t="s">
        <v>1072</v>
      </c>
      <c r="J153" s="46" t="s">
        <v>1072</v>
      </c>
    </row>
    <row r="154" spans="1:10" ht="15" thickBot="1" x14ac:dyDescent="0.4">
      <c r="A154" s="10" t="s">
        <v>1044</v>
      </c>
      <c r="B154" s="10" t="s">
        <v>1044</v>
      </c>
      <c r="C154" s="40" t="s">
        <v>949</v>
      </c>
      <c r="D154" s="40" t="s">
        <v>1043</v>
      </c>
      <c r="E154" s="40">
        <v>1</v>
      </c>
      <c r="F154" s="41">
        <v>274000</v>
      </c>
      <c r="G154" s="40">
        <v>0</v>
      </c>
      <c r="H154" s="41">
        <v>0</v>
      </c>
      <c r="I154" s="47" t="s">
        <v>1073</v>
      </c>
      <c r="J154" s="48" t="s">
        <v>1074</v>
      </c>
    </row>
    <row r="155" spans="1:10" ht="15" thickBot="1" x14ac:dyDescent="0.4">
      <c r="A155" s="42" t="s">
        <v>1068</v>
      </c>
      <c r="B155" s="42"/>
      <c r="C155" s="42"/>
      <c r="D155" s="42"/>
      <c r="E155" s="43">
        <f>SUM(E138:E154)</f>
        <v>112</v>
      </c>
      <c r="F155" s="44">
        <f>SUM(F138:F154)</f>
        <v>87118000</v>
      </c>
      <c r="G155" s="43">
        <f>SUM(G138:G154)</f>
        <v>144</v>
      </c>
      <c r="H155" s="44">
        <f>SUM(H138:H154)</f>
        <v>90637000</v>
      </c>
      <c r="I155" s="49">
        <f>(G155-E155)/E155</f>
        <v>0.2857142857142857</v>
      </c>
      <c r="J155" s="50">
        <f>(H155-F155)/F155</f>
        <v>4.0393489290387753E-2</v>
      </c>
    </row>
    <row r="156" spans="1:10" ht="15" thickBot="1" x14ac:dyDescent="0.4">
      <c r="A156" s="42" t="s">
        <v>1059</v>
      </c>
      <c r="B156" s="42"/>
      <c r="C156" s="42"/>
      <c r="D156" s="42"/>
      <c r="E156" s="42"/>
      <c r="F156" s="42"/>
      <c r="G156" s="42"/>
      <c r="H156" s="42"/>
    </row>
    <row r="157" spans="1:10" x14ac:dyDescent="0.35">
      <c r="A157" s="8">
        <v>6</v>
      </c>
      <c r="B157" s="8">
        <v>1</v>
      </c>
      <c r="C157" s="8" t="s">
        <v>699</v>
      </c>
      <c r="D157" s="8" t="s">
        <v>35</v>
      </c>
      <c r="E157" s="8">
        <v>84</v>
      </c>
      <c r="F157" s="9">
        <v>72539000</v>
      </c>
      <c r="G157" s="8">
        <v>131</v>
      </c>
      <c r="H157" s="9">
        <v>98924000</v>
      </c>
    </row>
    <row r="158" spans="1:10" x14ac:dyDescent="0.35">
      <c r="A158" s="4">
        <v>12</v>
      </c>
      <c r="B158" s="4">
        <v>2</v>
      </c>
      <c r="C158" s="4" t="s">
        <v>716</v>
      </c>
      <c r="D158" s="4" t="s">
        <v>717</v>
      </c>
      <c r="E158" s="4">
        <v>52</v>
      </c>
      <c r="F158" s="5">
        <v>40737000</v>
      </c>
      <c r="G158" s="4">
        <v>88</v>
      </c>
      <c r="H158" s="5">
        <v>66860000</v>
      </c>
    </row>
    <row r="159" spans="1:10" x14ac:dyDescent="0.35">
      <c r="A159" s="4">
        <v>31</v>
      </c>
      <c r="B159" s="4">
        <v>3</v>
      </c>
      <c r="C159" s="4" t="s">
        <v>957</v>
      </c>
      <c r="D159" s="4" t="s">
        <v>958</v>
      </c>
      <c r="E159" s="4">
        <v>14</v>
      </c>
      <c r="F159" s="5">
        <v>7165000</v>
      </c>
      <c r="G159" s="4">
        <v>29</v>
      </c>
      <c r="H159" s="5">
        <v>17862000</v>
      </c>
    </row>
    <row r="160" spans="1:10" x14ac:dyDescent="0.35">
      <c r="A160" s="4">
        <v>34</v>
      </c>
      <c r="B160" s="4">
        <v>4</v>
      </c>
      <c r="C160" s="4" t="s">
        <v>726</v>
      </c>
      <c r="D160" s="4" t="s">
        <v>727</v>
      </c>
      <c r="E160" s="4">
        <v>22</v>
      </c>
      <c r="F160" s="5">
        <v>13818000</v>
      </c>
      <c r="G160" s="4">
        <v>28</v>
      </c>
      <c r="H160" s="5">
        <v>23098000</v>
      </c>
    </row>
    <row r="161" spans="1:10" x14ac:dyDescent="0.35">
      <c r="A161" s="4">
        <v>42</v>
      </c>
      <c r="B161" s="4">
        <v>5</v>
      </c>
      <c r="C161" s="4" t="s">
        <v>791</v>
      </c>
      <c r="D161" s="4" t="s">
        <v>1025</v>
      </c>
      <c r="E161" s="4">
        <v>21</v>
      </c>
      <c r="F161" s="5">
        <v>11755000</v>
      </c>
      <c r="G161" s="4">
        <v>23</v>
      </c>
      <c r="H161" s="5">
        <v>16693000</v>
      </c>
    </row>
    <row r="162" spans="1:10" x14ac:dyDescent="0.35">
      <c r="A162" s="4">
        <v>44</v>
      </c>
      <c r="B162" s="4">
        <v>6</v>
      </c>
      <c r="C162" s="4" t="s">
        <v>826</v>
      </c>
      <c r="D162" s="4" t="s">
        <v>973</v>
      </c>
      <c r="E162" s="4">
        <v>5</v>
      </c>
      <c r="F162" s="5">
        <v>10439000</v>
      </c>
      <c r="G162" s="4">
        <v>22</v>
      </c>
      <c r="H162" s="5">
        <v>16058000</v>
      </c>
    </row>
    <row r="163" spans="1:10" x14ac:dyDescent="0.35">
      <c r="A163" s="4">
        <v>64</v>
      </c>
      <c r="B163" s="4">
        <v>7</v>
      </c>
      <c r="C163" s="4" t="s">
        <v>845</v>
      </c>
      <c r="D163" s="4" t="s">
        <v>846</v>
      </c>
      <c r="E163" s="4">
        <v>1</v>
      </c>
      <c r="F163" s="5">
        <v>766000</v>
      </c>
      <c r="G163" s="4">
        <v>14</v>
      </c>
      <c r="H163" s="5">
        <v>3301000</v>
      </c>
    </row>
    <row r="164" spans="1:10" x14ac:dyDescent="0.35">
      <c r="A164" s="4">
        <v>66</v>
      </c>
      <c r="B164" s="4">
        <v>8</v>
      </c>
      <c r="C164" s="4" t="s">
        <v>955</v>
      </c>
      <c r="D164" s="4" t="s">
        <v>956</v>
      </c>
      <c r="E164" s="4">
        <v>9</v>
      </c>
      <c r="F164" s="5">
        <v>3344000</v>
      </c>
      <c r="G164" s="4">
        <v>13</v>
      </c>
      <c r="H164" s="5">
        <v>13151000</v>
      </c>
    </row>
    <row r="165" spans="1:10" x14ac:dyDescent="0.35">
      <c r="A165" s="4">
        <v>80</v>
      </c>
      <c r="B165" s="4">
        <v>9</v>
      </c>
      <c r="C165" s="4" t="s">
        <v>783</v>
      </c>
      <c r="D165" s="4" t="s">
        <v>784</v>
      </c>
      <c r="E165" s="4">
        <v>3</v>
      </c>
      <c r="F165" s="5">
        <v>801000</v>
      </c>
      <c r="G165" s="4">
        <v>9</v>
      </c>
      <c r="H165" s="5">
        <v>7442000</v>
      </c>
    </row>
    <row r="166" spans="1:10" x14ac:dyDescent="0.35">
      <c r="A166" s="4">
        <v>103</v>
      </c>
      <c r="B166" s="4">
        <v>10</v>
      </c>
      <c r="C166" s="4" t="s">
        <v>952</v>
      </c>
      <c r="D166" s="4" t="s">
        <v>987</v>
      </c>
      <c r="E166" s="4">
        <v>8</v>
      </c>
      <c r="F166" s="5">
        <v>3872000</v>
      </c>
      <c r="G166" s="4">
        <v>7</v>
      </c>
      <c r="H166" s="5">
        <v>2997000</v>
      </c>
    </row>
    <row r="167" spans="1:10" x14ac:dyDescent="0.35">
      <c r="A167" s="4">
        <v>118</v>
      </c>
      <c r="B167" s="4">
        <v>11</v>
      </c>
      <c r="C167" s="4" t="s">
        <v>814</v>
      </c>
      <c r="D167" s="4" t="s">
        <v>815</v>
      </c>
      <c r="E167" s="4">
        <v>4</v>
      </c>
      <c r="F167" s="5">
        <v>2066000</v>
      </c>
      <c r="G167" s="4">
        <v>5</v>
      </c>
      <c r="H167" s="5">
        <v>1954000</v>
      </c>
    </row>
    <row r="168" spans="1:10" x14ac:dyDescent="0.35">
      <c r="A168" s="4">
        <v>119</v>
      </c>
      <c r="B168" s="4">
        <v>12</v>
      </c>
      <c r="C168" s="4" t="s">
        <v>803</v>
      </c>
      <c r="D168" s="4" t="s">
        <v>1031</v>
      </c>
      <c r="E168" s="4">
        <v>3</v>
      </c>
      <c r="F168" s="5">
        <v>1409000</v>
      </c>
      <c r="G168" s="4">
        <v>5</v>
      </c>
      <c r="H168" s="5">
        <v>1716000</v>
      </c>
    </row>
    <row r="169" spans="1:10" x14ac:dyDescent="0.35">
      <c r="A169" s="4">
        <v>124</v>
      </c>
      <c r="B169" s="4">
        <v>13</v>
      </c>
      <c r="C169" s="4" t="s">
        <v>810</v>
      </c>
      <c r="D169" s="4" t="s">
        <v>811</v>
      </c>
      <c r="E169" s="4">
        <v>4</v>
      </c>
      <c r="F169" s="5">
        <v>2384000</v>
      </c>
      <c r="G169" s="4">
        <v>4</v>
      </c>
      <c r="H169" s="5">
        <v>2008000</v>
      </c>
    </row>
    <row r="170" spans="1:10" ht="15" thickBot="1" x14ac:dyDescent="0.4">
      <c r="A170" s="4">
        <v>125</v>
      </c>
      <c r="B170" s="4">
        <v>14</v>
      </c>
      <c r="C170" s="4" t="s">
        <v>792</v>
      </c>
      <c r="D170" s="4" t="s">
        <v>986</v>
      </c>
      <c r="E170" s="4">
        <v>1</v>
      </c>
      <c r="F170" s="5">
        <v>459000</v>
      </c>
      <c r="G170" s="4">
        <v>4</v>
      </c>
      <c r="H170" s="5">
        <v>1650000</v>
      </c>
    </row>
    <row r="171" spans="1:10" x14ac:dyDescent="0.35">
      <c r="A171" s="4">
        <v>162</v>
      </c>
      <c r="B171" s="4">
        <v>15</v>
      </c>
      <c r="C171" s="4" t="s">
        <v>951</v>
      </c>
      <c r="D171" s="4" t="s">
        <v>972</v>
      </c>
      <c r="E171" s="4">
        <v>4</v>
      </c>
      <c r="F171" s="5">
        <v>2706000</v>
      </c>
      <c r="G171" s="4">
        <v>1</v>
      </c>
      <c r="H171" s="5">
        <v>509000</v>
      </c>
      <c r="I171" s="45" t="s">
        <v>1072</v>
      </c>
      <c r="J171" s="46" t="s">
        <v>1072</v>
      </c>
    </row>
    <row r="172" spans="1:10" ht="15" thickBot="1" x14ac:dyDescent="0.4">
      <c r="A172" s="40">
        <v>164</v>
      </c>
      <c r="B172" s="40">
        <v>16</v>
      </c>
      <c r="C172" s="40" t="s">
        <v>953</v>
      </c>
      <c r="D172" s="40" t="s">
        <v>954</v>
      </c>
      <c r="E172" s="40">
        <v>0</v>
      </c>
      <c r="F172" s="41">
        <v>0</v>
      </c>
      <c r="G172" s="40">
        <v>1</v>
      </c>
      <c r="H172" s="41">
        <v>464000</v>
      </c>
      <c r="I172" s="47" t="s">
        <v>1073</v>
      </c>
      <c r="J172" s="48" t="s">
        <v>1074</v>
      </c>
    </row>
    <row r="173" spans="1:10" ht="15" thickBot="1" x14ac:dyDescent="0.4">
      <c r="A173" s="42" t="s">
        <v>1069</v>
      </c>
      <c r="B173" s="42"/>
      <c r="C173" s="42"/>
      <c r="D173" s="42"/>
      <c r="E173" s="43">
        <f>SUM(E157:E172)</f>
        <v>235</v>
      </c>
      <c r="F173" s="44">
        <f>SUM(F157:F172)</f>
        <v>174260000</v>
      </c>
      <c r="G173" s="43">
        <f>SUM(G157:G172)</f>
        <v>384</v>
      </c>
      <c r="H173" s="44">
        <f>SUM(H157:H172)</f>
        <v>274687000</v>
      </c>
      <c r="I173" s="49">
        <f>(G173-E173)/E173</f>
        <v>0.63404255319148939</v>
      </c>
      <c r="J173" s="50">
        <f>(H173-F173)/F173</f>
        <v>0.5763055204866292</v>
      </c>
    </row>
    <row r="174" spans="1:10" ht="15" thickBot="1" x14ac:dyDescent="0.4">
      <c r="A174" s="42" t="s">
        <v>1060</v>
      </c>
      <c r="B174" s="42"/>
      <c r="C174" s="42"/>
      <c r="D174" s="42"/>
      <c r="E174" s="42"/>
      <c r="F174" s="42"/>
      <c r="G174" s="42"/>
      <c r="H174" s="42"/>
    </row>
    <row r="175" spans="1:10" x14ac:dyDescent="0.35">
      <c r="A175" s="8">
        <v>3</v>
      </c>
      <c r="B175" s="8">
        <v>1</v>
      </c>
      <c r="C175" s="8" t="s">
        <v>687</v>
      </c>
      <c r="D175" s="8" t="s">
        <v>688</v>
      </c>
      <c r="E175" s="8">
        <v>128</v>
      </c>
      <c r="F175" s="9">
        <v>135153000</v>
      </c>
      <c r="G175" s="8">
        <v>157</v>
      </c>
      <c r="H175" s="9">
        <v>157109000</v>
      </c>
    </row>
    <row r="176" spans="1:10" x14ac:dyDescent="0.35">
      <c r="A176" s="4">
        <v>5</v>
      </c>
      <c r="B176" s="4">
        <v>2</v>
      </c>
      <c r="C176" s="4" t="s">
        <v>703</v>
      </c>
      <c r="D176" s="4" t="s">
        <v>704</v>
      </c>
      <c r="E176" s="4">
        <v>92</v>
      </c>
      <c r="F176" s="5">
        <v>105669000</v>
      </c>
      <c r="G176" s="4">
        <v>135</v>
      </c>
      <c r="H176" s="5">
        <v>146073000</v>
      </c>
    </row>
    <row r="177" spans="1:8" x14ac:dyDescent="0.35">
      <c r="A177" s="4">
        <v>7</v>
      </c>
      <c r="B177" s="4">
        <v>3</v>
      </c>
      <c r="C177" s="4" t="s">
        <v>695</v>
      </c>
      <c r="D177" s="4" t="s">
        <v>696</v>
      </c>
      <c r="E177" s="4">
        <v>106</v>
      </c>
      <c r="F177" s="5">
        <v>109660000</v>
      </c>
      <c r="G177" s="4">
        <v>122</v>
      </c>
      <c r="H177" s="5">
        <v>149147000</v>
      </c>
    </row>
    <row r="178" spans="1:8" x14ac:dyDescent="0.35">
      <c r="A178" s="4">
        <v>11</v>
      </c>
      <c r="B178" s="4">
        <v>4</v>
      </c>
      <c r="C178" s="4" t="s">
        <v>721</v>
      </c>
      <c r="D178" s="4" t="s">
        <v>722</v>
      </c>
      <c r="E178" s="4">
        <v>68</v>
      </c>
      <c r="F178" s="5">
        <v>63553000</v>
      </c>
      <c r="G178" s="4">
        <v>92</v>
      </c>
      <c r="H178" s="5">
        <v>94643000</v>
      </c>
    </row>
    <row r="179" spans="1:8" x14ac:dyDescent="0.35">
      <c r="A179" s="4">
        <v>21</v>
      </c>
      <c r="B179" s="4">
        <v>5</v>
      </c>
      <c r="C179" s="4" t="s">
        <v>723</v>
      </c>
      <c r="D179" s="4" t="s">
        <v>985</v>
      </c>
      <c r="E179" s="4">
        <v>39</v>
      </c>
      <c r="F179" s="5">
        <v>36959000</v>
      </c>
      <c r="G179" s="4">
        <v>43</v>
      </c>
      <c r="H179" s="5">
        <v>48468000</v>
      </c>
    </row>
    <row r="180" spans="1:8" x14ac:dyDescent="0.35">
      <c r="A180" s="4">
        <v>26</v>
      </c>
      <c r="B180" s="4">
        <v>6</v>
      </c>
      <c r="C180" s="4" t="s">
        <v>738</v>
      </c>
      <c r="D180" s="4" t="s">
        <v>739</v>
      </c>
      <c r="E180" s="4">
        <v>19</v>
      </c>
      <c r="F180" s="5">
        <v>18260000</v>
      </c>
      <c r="G180" s="4">
        <v>32</v>
      </c>
      <c r="H180" s="5">
        <v>17377000</v>
      </c>
    </row>
    <row r="181" spans="1:8" x14ac:dyDescent="0.35">
      <c r="A181" s="4">
        <v>27</v>
      </c>
      <c r="B181" s="4">
        <v>7</v>
      </c>
      <c r="C181" s="4" t="s">
        <v>850</v>
      </c>
      <c r="D181" s="4" t="s">
        <v>982</v>
      </c>
      <c r="E181" s="4">
        <v>24</v>
      </c>
      <c r="F181" s="5">
        <v>33906000</v>
      </c>
      <c r="G181" s="4">
        <v>31</v>
      </c>
      <c r="H181" s="5">
        <v>23311000</v>
      </c>
    </row>
    <row r="182" spans="1:8" x14ac:dyDescent="0.35">
      <c r="A182" s="4">
        <v>33</v>
      </c>
      <c r="B182" s="4">
        <v>8</v>
      </c>
      <c r="C182" s="4" t="s">
        <v>754</v>
      </c>
      <c r="D182" s="4" t="s">
        <v>122</v>
      </c>
      <c r="E182" s="4">
        <v>45</v>
      </c>
      <c r="F182" s="5">
        <v>39689000</v>
      </c>
      <c r="G182" s="4">
        <v>28</v>
      </c>
      <c r="H182" s="5">
        <v>32201000</v>
      </c>
    </row>
    <row r="183" spans="1:8" x14ac:dyDescent="0.35">
      <c r="A183" s="4">
        <v>35</v>
      </c>
      <c r="B183" s="4">
        <v>9</v>
      </c>
      <c r="C183" s="4" t="s">
        <v>730</v>
      </c>
      <c r="D183" s="4" t="s">
        <v>731</v>
      </c>
      <c r="E183" s="4">
        <v>31</v>
      </c>
      <c r="F183" s="5">
        <v>39514000</v>
      </c>
      <c r="G183" s="4">
        <v>27</v>
      </c>
      <c r="H183" s="5">
        <v>24886000</v>
      </c>
    </row>
    <row r="184" spans="1:8" x14ac:dyDescent="0.35">
      <c r="A184" s="4">
        <v>36</v>
      </c>
      <c r="B184" s="4">
        <v>10</v>
      </c>
      <c r="C184" s="4" t="s">
        <v>743</v>
      </c>
      <c r="D184" s="4" t="s">
        <v>744</v>
      </c>
      <c r="E184" s="4">
        <v>36</v>
      </c>
      <c r="F184" s="5">
        <v>31166000</v>
      </c>
      <c r="G184" s="4">
        <v>27</v>
      </c>
      <c r="H184" s="5">
        <v>18181000</v>
      </c>
    </row>
    <row r="185" spans="1:8" x14ac:dyDescent="0.35">
      <c r="A185" s="4">
        <v>41</v>
      </c>
      <c r="B185" s="4">
        <v>11</v>
      </c>
      <c r="C185" s="4" t="s">
        <v>847</v>
      </c>
      <c r="D185" s="4" t="s">
        <v>273</v>
      </c>
      <c r="E185" s="4">
        <v>11</v>
      </c>
      <c r="F185" s="5">
        <v>10425000</v>
      </c>
      <c r="G185" s="4">
        <v>23</v>
      </c>
      <c r="H185" s="5">
        <v>18585000</v>
      </c>
    </row>
    <row r="186" spans="1:8" x14ac:dyDescent="0.35">
      <c r="A186" s="4">
        <v>59</v>
      </c>
      <c r="B186" s="4">
        <v>12</v>
      </c>
      <c r="C186" s="4" t="s">
        <v>962</v>
      </c>
      <c r="D186" s="4" t="s">
        <v>1013</v>
      </c>
      <c r="E186" s="4">
        <v>7</v>
      </c>
      <c r="F186" s="5">
        <v>12360000</v>
      </c>
      <c r="G186" s="4">
        <v>15</v>
      </c>
      <c r="H186" s="5">
        <v>10582000</v>
      </c>
    </row>
    <row r="187" spans="1:8" x14ac:dyDescent="0.35">
      <c r="A187" s="4">
        <v>62</v>
      </c>
      <c r="B187" s="4">
        <v>13</v>
      </c>
      <c r="C187" s="4" t="s">
        <v>724</v>
      </c>
      <c r="D187" s="4" t="s">
        <v>725</v>
      </c>
      <c r="E187" s="4">
        <v>13</v>
      </c>
      <c r="F187" s="5">
        <v>11707000</v>
      </c>
      <c r="G187" s="4">
        <v>14</v>
      </c>
      <c r="H187" s="5">
        <v>13638000</v>
      </c>
    </row>
    <row r="188" spans="1:8" x14ac:dyDescent="0.35">
      <c r="A188" s="4">
        <v>69</v>
      </c>
      <c r="B188" s="4">
        <v>14</v>
      </c>
      <c r="C188" s="4" t="s">
        <v>849</v>
      </c>
      <c r="D188" s="4" t="s">
        <v>277</v>
      </c>
      <c r="E188" s="4">
        <v>15</v>
      </c>
      <c r="F188" s="5">
        <v>12767000</v>
      </c>
      <c r="G188" s="4">
        <v>12</v>
      </c>
      <c r="H188" s="5">
        <v>6871000</v>
      </c>
    </row>
    <row r="189" spans="1:8" x14ac:dyDescent="0.35">
      <c r="A189" s="4">
        <v>71</v>
      </c>
      <c r="B189" s="4">
        <v>15</v>
      </c>
      <c r="C189" s="4" t="s">
        <v>781</v>
      </c>
      <c r="D189" s="4" t="s">
        <v>782</v>
      </c>
      <c r="E189" s="4">
        <v>8</v>
      </c>
      <c r="F189" s="5">
        <v>5798000</v>
      </c>
      <c r="G189" s="4">
        <v>11</v>
      </c>
      <c r="H189" s="5">
        <v>11812000</v>
      </c>
    </row>
    <row r="190" spans="1:8" x14ac:dyDescent="0.35">
      <c r="A190" s="4">
        <v>76</v>
      </c>
      <c r="B190" s="4">
        <v>16</v>
      </c>
      <c r="C190" s="4" t="s">
        <v>794</v>
      </c>
      <c r="D190" s="4" t="s">
        <v>795</v>
      </c>
      <c r="E190" s="4">
        <v>14</v>
      </c>
      <c r="F190" s="5">
        <v>10040000</v>
      </c>
      <c r="G190" s="4">
        <v>10</v>
      </c>
      <c r="H190" s="5">
        <v>9716000</v>
      </c>
    </row>
    <row r="191" spans="1:8" x14ac:dyDescent="0.35">
      <c r="A191" s="4">
        <v>81</v>
      </c>
      <c r="B191" s="4">
        <v>17</v>
      </c>
      <c r="C191" s="4" t="s">
        <v>759</v>
      </c>
      <c r="D191" s="4" t="s">
        <v>760</v>
      </c>
      <c r="E191" s="4">
        <v>13</v>
      </c>
      <c r="F191" s="5">
        <v>9407000</v>
      </c>
      <c r="G191" s="4">
        <v>9</v>
      </c>
      <c r="H191" s="5">
        <v>6397000</v>
      </c>
    </row>
    <row r="192" spans="1:8" x14ac:dyDescent="0.35">
      <c r="A192" s="4">
        <v>93</v>
      </c>
      <c r="B192" s="4">
        <v>18</v>
      </c>
      <c r="C192" s="4" t="s">
        <v>764</v>
      </c>
      <c r="D192" s="4" t="s">
        <v>765</v>
      </c>
      <c r="E192" s="4">
        <v>11</v>
      </c>
      <c r="F192" s="5">
        <v>10629000</v>
      </c>
      <c r="G192" s="4">
        <v>7</v>
      </c>
      <c r="H192" s="5">
        <v>7013000</v>
      </c>
    </row>
    <row r="193" spans="1:10" x14ac:dyDescent="0.35">
      <c r="A193" s="4">
        <v>112</v>
      </c>
      <c r="B193" s="4">
        <v>19</v>
      </c>
      <c r="C193" s="4" t="s">
        <v>757</v>
      </c>
      <c r="D193" s="4" t="s">
        <v>758</v>
      </c>
      <c r="E193" s="4">
        <v>6</v>
      </c>
      <c r="F193" s="5">
        <v>7949000</v>
      </c>
      <c r="G193" s="4">
        <v>5</v>
      </c>
      <c r="H193" s="5">
        <v>8566000</v>
      </c>
    </row>
    <row r="194" spans="1:10" ht="15" thickBot="1" x14ac:dyDescent="0.4">
      <c r="A194" s="4">
        <v>122</v>
      </c>
      <c r="B194" s="4">
        <v>20</v>
      </c>
      <c r="C194" s="4" t="s">
        <v>960</v>
      </c>
      <c r="D194" s="4" t="s">
        <v>961</v>
      </c>
      <c r="E194" s="4">
        <v>0</v>
      </c>
      <c r="F194" s="5">
        <v>0</v>
      </c>
      <c r="G194" s="4">
        <v>4</v>
      </c>
      <c r="H194" s="5">
        <v>2961000</v>
      </c>
    </row>
    <row r="195" spans="1:10" x14ac:dyDescent="0.35">
      <c r="A195" s="4">
        <v>123</v>
      </c>
      <c r="B195" s="4">
        <v>21</v>
      </c>
      <c r="C195" s="4" t="s">
        <v>831</v>
      </c>
      <c r="D195" s="4" t="s">
        <v>229</v>
      </c>
      <c r="E195" s="4">
        <v>2</v>
      </c>
      <c r="F195" s="5">
        <v>493000</v>
      </c>
      <c r="G195" s="4">
        <v>4</v>
      </c>
      <c r="H195" s="5">
        <v>2323000</v>
      </c>
      <c r="I195" s="45" t="s">
        <v>1072</v>
      </c>
      <c r="J195" s="46" t="s">
        <v>1072</v>
      </c>
    </row>
    <row r="196" spans="1:10" ht="15" thickBot="1" x14ac:dyDescent="0.4">
      <c r="A196" s="40">
        <v>145</v>
      </c>
      <c r="B196" s="40">
        <v>22</v>
      </c>
      <c r="C196" s="40" t="s">
        <v>978</v>
      </c>
      <c r="D196" s="40" t="s">
        <v>959</v>
      </c>
      <c r="E196" s="40">
        <v>1</v>
      </c>
      <c r="F196" s="41">
        <v>414000</v>
      </c>
      <c r="G196" s="40">
        <v>2</v>
      </c>
      <c r="H196" s="41">
        <v>3110000</v>
      </c>
      <c r="I196" s="47" t="s">
        <v>1073</v>
      </c>
      <c r="J196" s="48" t="s">
        <v>1074</v>
      </c>
    </row>
    <row r="197" spans="1:10" ht="15" thickBot="1" x14ac:dyDescent="0.4">
      <c r="A197" s="42" t="s">
        <v>1070</v>
      </c>
      <c r="B197" s="42"/>
      <c r="C197" s="42"/>
      <c r="D197" s="42"/>
      <c r="E197" s="43">
        <f>SUM(E175:E196)</f>
        <v>689</v>
      </c>
      <c r="F197" s="44">
        <f>SUM(F175:F196)</f>
        <v>705518000</v>
      </c>
      <c r="G197" s="43">
        <f>SUM(G175:G196)</f>
        <v>810</v>
      </c>
      <c r="H197" s="44">
        <f>SUM(H175:H196)</f>
        <v>812970000</v>
      </c>
      <c r="I197" s="49">
        <f>(G197-E197)/E197</f>
        <v>0.17561683599419448</v>
      </c>
      <c r="J197" s="50">
        <f>(H197-F197)/F197</f>
        <v>0.15230228002687388</v>
      </c>
    </row>
    <row r="198" spans="1:10" ht="15" thickBot="1" x14ac:dyDescent="0.4">
      <c r="A198" s="42" t="s">
        <v>1061</v>
      </c>
      <c r="B198" s="42"/>
      <c r="C198" s="42"/>
      <c r="D198" s="42"/>
      <c r="E198" s="42"/>
      <c r="F198" s="42"/>
      <c r="G198" s="42"/>
      <c r="H198" s="42"/>
    </row>
    <row r="199" spans="1:10" x14ac:dyDescent="0.35">
      <c r="A199" s="8">
        <v>17</v>
      </c>
      <c r="B199" s="8">
        <v>1</v>
      </c>
      <c r="C199" s="8" t="s">
        <v>700</v>
      </c>
      <c r="D199" s="8" t="s">
        <v>41</v>
      </c>
      <c r="E199" s="8">
        <v>49</v>
      </c>
      <c r="F199" s="9">
        <v>46069000</v>
      </c>
      <c r="G199" s="8">
        <v>58</v>
      </c>
      <c r="H199" s="9">
        <v>48050000</v>
      </c>
    </row>
    <row r="200" spans="1:10" x14ac:dyDescent="0.35">
      <c r="A200" s="4">
        <v>23</v>
      </c>
      <c r="B200" s="4">
        <v>2</v>
      </c>
      <c r="C200" s="4" t="s">
        <v>710</v>
      </c>
      <c r="D200" s="4" t="s">
        <v>78</v>
      </c>
      <c r="E200" s="4">
        <v>33</v>
      </c>
      <c r="F200" s="5">
        <v>32494000</v>
      </c>
      <c r="G200" s="4">
        <v>39</v>
      </c>
      <c r="H200" s="5">
        <v>38649000</v>
      </c>
    </row>
    <row r="201" spans="1:10" x14ac:dyDescent="0.35">
      <c r="A201" s="4">
        <v>24</v>
      </c>
      <c r="B201" s="4">
        <v>3</v>
      </c>
      <c r="C201" s="4" t="s">
        <v>796</v>
      </c>
      <c r="D201" s="4" t="s">
        <v>264</v>
      </c>
      <c r="E201" s="4">
        <v>26</v>
      </c>
      <c r="F201" s="5">
        <v>19041000</v>
      </c>
      <c r="G201" s="4">
        <v>39</v>
      </c>
      <c r="H201" s="5">
        <v>20116000</v>
      </c>
    </row>
    <row r="202" spans="1:10" x14ac:dyDescent="0.35">
      <c r="A202" s="4">
        <v>67</v>
      </c>
      <c r="B202" s="4">
        <v>4</v>
      </c>
      <c r="C202" s="4" t="s">
        <v>776</v>
      </c>
      <c r="D202" s="4" t="s">
        <v>120</v>
      </c>
      <c r="E202" s="4">
        <v>16</v>
      </c>
      <c r="F202" s="5">
        <v>14415000</v>
      </c>
      <c r="G202" s="4">
        <v>12</v>
      </c>
      <c r="H202" s="5">
        <v>12349000</v>
      </c>
    </row>
    <row r="203" spans="1:10" x14ac:dyDescent="0.35">
      <c r="A203" s="4">
        <v>75</v>
      </c>
      <c r="B203" s="4">
        <v>5</v>
      </c>
      <c r="C203" s="4" t="s">
        <v>787</v>
      </c>
      <c r="D203" s="4" t="s">
        <v>977</v>
      </c>
      <c r="E203" s="4">
        <v>2</v>
      </c>
      <c r="F203" s="5">
        <v>675000</v>
      </c>
      <c r="G203" s="4">
        <v>11</v>
      </c>
      <c r="H203" s="5">
        <v>5277000</v>
      </c>
    </row>
    <row r="204" spans="1:10" x14ac:dyDescent="0.35">
      <c r="A204" s="4">
        <v>88</v>
      </c>
      <c r="B204" s="4">
        <v>6</v>
      </c>
      <c r="C204" s="4" t="s">
        <v>829</v>
      </c>
      <c r="D204" s="4" t="s">
        <v>830</v>
      </c>
      <c r="E204" s="4">
        <v>14</v>
      </c>
      <c r="F204" s="5">
        <v>5190000</v>
      </c>
      <c r="G204" s="4">
        <v>8</v>
      </c>
      <c r="H204" s="5">
        <v>2478000</v>
      </c>
    </row>
    <row r="205" spans="1:10" x14ac:dyDescent="0.35">
      <c r="A205" s="4">
        <v>91</v>
      </c>
      <c r="B205" s="4">
        <v>7</v>
      </c>
      <c r="C205" s="4" t="s">
        <v>686</v>
      </c>
      <c r="D205" s="4" t="s">
        <v>1021</v>
      </c>
      <c r="E205" s="4">
        <v>6</v>
      </c>
      <c r="F205" s="5">
        <v>6190000</v>
      </c>
      <c r="G205" s="4">
        <v>7</v>
      </c>
      <c r="H205" s="5">
        <v>9062000</v>
      </c>
    </row>
    <row r="206" spans="1:10" x14ac:dyDescent="0.35">
      <c r="A206" s="4">
        <v>130</v>
      </c>
      <c r="B206" s="4">
        <v>8</v>
      </c>
      <c r="C206" s="4" t="s">
        <v>966</v>
      </c>
      <c r="D206" s="4" t="s">
        <v>967</v>
      </c>
      <c r="E206" s="4">
        <v>1</v>
      </c>
      <c r="F206" s="5">
        <v>671000</v>
      </c>
      <c r="G206" s="4">
        <v>4</v>
      </c>
      <c r="H206" s="5">
        <v>1210000</v>
      </c>
    </row>
    <row r="207" spans="1:10" ht="15" thickBot="1" x14ac:dyDescent="0.4">
      <c r="A207" s="4">
        <v>142</v>
      </c>
      <c r="B207" s="4">
        <v>9</v>
      </c>
      <c r="C207" s="4" t="s">
        <v>963</v>
      </c>
      <c r="D207" s="4" t="s">
        <v>990</v>
      </c>
      <c r="E207" s="4">
        <v>3</v>
      </c>
      <c r="F207" s="5">
        <v>1925000</v>
      </c>
      <c r="G207" s="4">
        <v>3</v>
      </c>
      <c r="H207" s="5">
        <v>910000</v>
      </c>
    </row>
    <row r="208" spans="1:10" x14ac:dyDescent="0.35">
      <c r="A208" s="4">
        <v>143</v>
      </c>
      <c r="B208" s="4">
        <v>10</v>
      </c>
      <c r="C208" s="4" t="s">
        <v>964</v>
      </c>
      <c r="D208" s="4" t="s">
        <v>965</v>
      </c>
      <c r="E208" s="4">
        <v>2</v>
      </c>
      <c r="F208" s="5">
        <v>1339000</v>
      </c>
      <c r="G208" s="4">
        <v>3</v>
      </c>
      <c r="H208" s="5">
        <v>741000</v>
      </c>
      <c r="I208" s="45" t="s">
        <v>1072</v>
      </c>
      <c r="J208" s="46" t="s">
        <v>1072</v>
      </c>
    </row>
    <row r="209" spans="1:10" ht="15" thickBot="1" x14ac:dyDescent="0.4">
      <c r="A209" s="40">
        <v>158</v>
      </c>
      <c r="B209" s="40">
        <v>11</v>
      </c>
      <c r="C209" s="40" t="s">
        <v>836</v>
      </c>
      <c r="D209" s="40" t="s">
        <v>998</v>
      </c>
      <c r="E209" s="40">
        <v>0</v>
      </c>
      <c r="F209" s="41">
        <v>0</v>
      </c>
      <c r="G209" s="40">
        <v>1</v>
      </c>
      <c r="H209" s="41">
        <v>1297000</v>
      </c>
      <c r="I209" s="47" t="s">
        <v>1073</v>
      </c>
      <c r="J209" s="48" t="s">
        <v>1074</v>
      </c>
    </row>
    <row r="210" spans="1:10" ht="15" thickBot="1" x14ac:dyDescent="0.4">
      <c r="A210" s="42" t="s">
        <v>1071</v>
      </c>
      <c r="B210" s="42"/>
      <c r="C210" s="42"/>
      <c r="D210" s="42"/>
      <c r="E210" s="43">
        <f>SUM(E199:E209)</f>
        <v>152</v>
      </c>
      <c r="F210" s="44">
        <f>SUM(F199:F209)</f>
        <v>128009000</v>
      </c>
      <c r="G210" s="43">
        <f>SUM(G199:G209)</f>
        <v>185</v>
      </c>
      <c r="H210" s="44">
        <f>SUM(H199:H209)</f>
        <v>140139000</v>
      </c>
      <c r="I210" s="49">
        <f>(G210-E210)/E210</f>
        <v>0.21710526315789475</v>
      </c>
      <c r="J210" s="50">
        <f>(H210-F210)/F210</f>
        <v>9.4758962260466068E-2</v>
      </c>
    </row>
  </sheetData>
  <mergeCells count="20">
    <mergeCell ref="A155:D155"/>
    <mergeCell ref="A173:D173"/>
    <mergeCell ref="A197:D197"/>
    <mergeCell ref="A210:D210"/>
    <mergeCell ref="A137:H137"/>
    <mergeCell ref="A156:H156"/>
    <mergeCell ref="A174:H174"/>
    <mergeCell ref="A198:H198"/>
    <mergeCell ref="A14:D14"/>
    <mergeCell ref="A28:D28"/>
    <mergeCell ref="A43:D43"/>
    <mergeCell ref="A75:D75"/>
    <mergeCell ref="A109:D109"/>
    <mergeCell ref="A136:D136"/>
    <mergeCell ref="A2:H2"/>
    <mergeCell ref="A15:H15"/>
    <mergeCell ref="A29:H29"/>
    <mergeCell ref="A44:H44"/>
    <mergeCell ref="A76:H76"/>
    <mergeCell ref="A110:H11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FF84D36DB165949BE4D3776B9CB22B7" ma:contentTypeVersion="9" ma:contentTypeDescription="Create a new document." ma:contentTypeScope="" ma:versionID="1bbeffccde224bf09e99540492af31c1">
  <xsd:schema xmlns:xsd="http://www.w3.org/2001/XMLSchema" xmlns:xs="http://www.w3.org/2001/XMLSchema" xmlns:p="http://schemas.microsoft.com/office/2006/metadata/properties" xmlns:ns2="628275cb-6770-4cf8-9706-e6908135117c" targetNamespace="http://schemas.microsoft.com/office/2006/metadata/properties" ma:root="true" ma:fieldsID="2f31c24865e8188be98690bff8edb7b2" ns2:_="">
    <xsd:import namespace="628275cb-6770-4cf8-9706-e6908135117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275cb-6770-4cf8-9706-e690813511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F36659-6382-49DA-9D89-1CDDED5A31F1}">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s>
</ds:datastoreItem>
</file>

<file path=customXml/itemProps2.xml><?xml version="1.0" encoding="utf-8"?>
<ds:datastoreItem xmlns:ds="http://schemas.openxmlformats.org/officeDocument/2006/customXml" ds:itemID="{CACFD288-3235-4A8D-A098-72AB5DE5C9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8275cb-6770-4cf8-9706-e690813511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0D8EBD-4F2E-4A5C-AE19-5B0456B8F4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2021-03-10T21:14:13Z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0x0101009FF84D36DB165949BE4D3776B9CB22B7</vt:lpwstr>
  </property>
  <property fmtid="{D5CDD505-2E9C-101B-9397-08002B2CF9AE}" pid="3" name="Order">
    <vt:r8>14404800</vt:r8>
  </property>
</Properties>
</file>