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10" windowWidth="15480" windowHeight="62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6" i="1"/>
  <c r="C13"/>
  <c r="B13"/>
  <c r="C6"/>
  <c r="B6"/>
  <c r="H7"/>
  <c r="J5"/>
  <c r="B12"/>
  <c r="B11"/>
  <c r="H5"/>
  <c r="G5"/>
  <c r="C5"/>
  <c r="C4"/>
  <c r="B5"/>
  <c r="B4"/>
  <c r="C11" l="1"/>
  <c r="C12"/>
</calcChain>
</file>

<file path=xl/sharedStrings.xml><?xml version="1.0" encoding="utf-8"?>
<sst xmlns="http://schemas.openxmlformats.org/spreadsheetml/2006/main" count="19" uniqueCount="18">
  <si>
    <t>Balls fitting into a volume</t>
  </si>
  <si>
    <t>Ball Size</t>
  </si>
  <si>
    <t>Pipe Size</t>
  </si>
  <si>
    <t>ID</t>
  </si>
  <si>
    <t>Length</t>
  </si>
  <si>
    <t># Of Balls That Will Fit Into A Volume</t>
  </si>
  <si>
    <t>volume of sphere</t>
  </si>
  <si>
    <t>4/3 Pi R^3</t>
  </si>
  <si>
    <t># Of Balls (cube)</t>
  </si>
  <si>
    <t># Of Balls (.74)</t>
  </si>
  <si>
    <r>
      <t>Ball Volume in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</si>
  <si>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Cube Volume in</t>
    </r>
    <r>
      <rPr>
        <vertAlign val="superscript"/>
        <sz val="11"/>
        <color theme="1"/>
        <rFont val="Calibri"/>
        <family val="2"/>
        <scheme val="minor"/>
      </rPr>
      <t>3</t>
    </r>
  </si>
  <si>
    <r>
      <t>Volume in</t>
    </r>
    <r>
      <rPr>
        <vertAlign val="superscript"/>
        <sz val="11"/>
        <color theme="1"/>
        <rFont val="Calibri"/>
        <family val="2"/>
        <scheme val="minor"/>
      </rPr>
      <t>3</t>
    </r>
  </si>
  <si>
    <t>Closed Packed Hexagonal Packing Ratio</t>
  </si>
  <si>
    <t>Volume Difference</t>
  </si>
  <si>
    <t>Area in2</t>
  </si>
  <si>
    <t>1 liter</t>
  </si>
  <si>
    <t xml:space="preserve"> = 1 liter of 10mm balls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</si>
</sst>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3" xfId="0" applyFill="1" applyBorder="1" applyAlignment="1">
      <alignment horizontal="left"/>
    </xf>
    <xf numFmtId="0" fontId="1" fillId="0" borderId="0" xfId="0" applyFont="1"/>
    <xf numFmtId="164" fontId="0" fillId="0" borderId="8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C17" sqref="C17"/>
    </sheetView>
  </sheetViews>
  <sheetFormatPr defaultRowHeight="15"/>
  <cols>
    <col min="1" max="1" width="10.140625" customWidth="1"/>
    <col min="2" max="2" width="16" bestFit="1" customWidth="1"/>
    <col min="3" max="3" width="14.7109375" bestFit="1" customWidth="1"/>
    <col min="4" max="4" width="12.42578125" customWidth="1"/>
    <col min="8" max="8" width="10.85546875" bestFit="1" customWidth="1"/>
    <col min="11" max="11" width="36.42578125" bestFit="1" customWidth="1"/>
  </cols>
  <sheetData>
    <row r="1" spans="1:11">
      <c r="A1" s="22" t="s">
        <v>0</v>
      </c>
    </row>
    <row r="3" spans="1:11" ht="17.25">
      <c r="A3" s="10" t="s">
        <v>1</v>
      </c>
      <c r="B3" s="17" t="s">
        <v>11</v>
      </c>
      <c r="C3" s="11" t="s">
        <v>10</v>
      </c>
      <c r="E3" s="2" t="s">
        <v>2</v>
      </c>
      <c r="F3" s="3"/>
      <c r="G3" s="3"/>
      <c r="H3" s="4"/>
    </row>
    <row r="4" spans="1:11" ht="17.25">
      <c r="A4" s="12">
        <v>1</v>
      </c>
      <c r="B4" s="16">
        <f>A4*A4*A4</f>
        <v>1</v>
      </c>
      <c r="C4" s="13">
        <f>(4*3.14159*((A4/2)^3))/3</f>
        <v>0.52359833333333328</v>
      </c>
      <c r="E4" s="5" t="s">
        <v>3</v>
      </c>
      <c r="F4" s="6" t="s">
        <v>4</v>
      </c>
      <c r="G4" s="6" t="s">
        <v>15</v>
      </c>
      <c r="H4" s="7" t="s">
        <v>12</v>
      </c>
      <c r="J4" s="2">
        <v>0.74048000000000003</v>
      </c>
      <c r="K4" s="21" t="s">
        <v>13</v>
      </c>
    </row>
    <row r="5" spans="1:11">
      <c r="A5" s="14">
        <v>0.78700000000000003</v>
      </c>
      <c r="B5" s="18">
        <f>A5*A5*A5</f>
        <v>0.48744340300000005</v>
      </c>
      <c r="C5" s="15">
        <f>(4*3.14159*((A5/2)^3))/3</f>
        <v>0.25522455340512834</v>
      </c>
      <c r="E5" s="8">
        <v>5.75</v>
      </c>
      <c r="F5" s="9">
        <v>72</v>
      </c>
      <c r="G5" s="18">
        <f>((E5^2)/4)*3.14159</f>
        <v>25.96720484375</v>
      </c>
      <c r="H5" s="23">
        <f>G5*F5</f>
        <v>1869.6387487500001</v>
      </c>
      <c r="J5" s="19">
        <f>H5*J4</f>
        <v>1384.4301006744001</v>
      </c>
      <c r="K5" s="20" t="s">
        <v>14</v>
      </c>
    </row>
    <row r="6" spans="1:11">
      <c r="A6" s="1">
        <v>0.39400000000000002</v>
      </c>
      <c r="B6" s="18">
        <f>A6*A6*A6</f>
        <v>6.1162984000000011E-2</v>
      </c>
      <c r="C6" s="15">
        <f>(4*3.14159*((A6/2)^3))/3</f>
        <v>3.2024836484093336E-2</v>
      </c>
    </row>
    <row r="7" spans="1:11">
      <c r="G7" t="s">
        <v>16</v>
      </c>
      <c r="H7">
        <f>1000/16.387</f>
        <v>61.02398242509306</v>
      </c>
      <c r="J7" s="2" t="s">
        <v>6</v>
      </c>
      <c r="K7" s="4"/>
    </row>
    <row r="8" spans="1:11">
      <c r="J8" s="19" t="s">
        <v>7</v>
      </c>
      <c r="K8" s="20"/>
    </row>
    <row r="9" spans="1:11">
      <c r="A9" s="24" t="s">
        <v>5</v>
      </c>
      <c r="B9" s="24"/>
      <c r="C9" s="24"/>
    </row>
    <row r="10" spans="1:11">
      <c r="A10" s="25" t="s">
        <v>1</v>
      </c>
      <c r="B10" s="25" t="s">
        <v>8</v>
      </c>
      <c r="C10" s="25" t="s">
        <v>9</v>
      </c>
    </row>
    <row r="11" spans="1:11">
      <c r="A11" s="26">
        <v>1</v>
      </c>
      <c r="B11" s="27">
        <f>H5/A11</f>
        <v>1869.6387487500001</v>
      </c>
      <c r="C11" s="27">
        <f>J5/C4</f>
        <v>2644.0689600000005</v>
      </c>
    </row>
    <row r="12" spans="1:11">
      <c r="A12" s="26">
        <v>0.78700000000000003</v>
      </c>
      <c r="B12" s="27">
        <f>H5/A12</f>
        <v>2375.652793837357</v>
      </c>
      <c r="C12" s="27">
        <f>J5/C5</f>
        <v>5424.3609488340953</v>
      </c>
    </row>
    <row r="13" spans="1:11">
      <c r="A13" s="25">
        <v>0.39400000000000002</v>
      </c>
      <c r="B13" s="25">
        <f>H7/C6</f>
        <v>1905.5204998596491</v>
      </c>
      <c r="C13" s="25">
        <f>B13*0.74048</f>
        <v>1410.9998197360731</v>
      </c>
      <c r="D13" t="s">
        <v>17</v>
      </c>
    </row>
    <row r="14" spans="1:11">
      <c r="A14" s="24"/>
      <c r="B14" s="24"/>
      <c r="C14" s="24"/>
    </row>
    <row r="16" spans="1:11">
      <c r="C16">
        <f>C13*4</f>
        <v>5643.9992789442922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Don Hollebeck</cp:lastModifiedBy>
  <dcterms:created xsi:type="dcterms:W3CDTF">2009-03-02T17:39:32Z</dcterms:created>
  <dcterms:modified xsi:type="dcterms:W3CDTF">2012-10-16T20:16:42Z</dcterms:modified>
</cp:coreProperties>
</file>