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06" documentId="8_{B50F11ED-1263-4971-BF37-81BF30302EB0}" xr6:coauthVersionLast="47" xr6:coauthVersionMax="47" xr10:uidLastSave="{82E99978-9F5D-435B-8127-529F0A291C44}"/>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20" i="13" l="1"/>
  <c r="I220" i="13"/>
  <c r="J207" i="13"/>
  <c r="I207" i="13"/>
  <c r="J181" i="13"/>
  <c r="I181" i="13"/>
  <c r="J163" i="13"/>
  <c r="I163" i="13"/>
  <c r="J141" i="13"/>
  <c r="I141" i="13"/>
  <c r="J112" i="13"/>
  <c r="I112" i="13"/>
  <c r="J77" i="13"/>
  <c r="I77" i="13"/>
  <c r="J45" i="13"/>
  <c r="I45" i="13"/>
  <c r="J29" i="13"/>
  <c r="I29" i="13"/>
  <c r="J15" i="13"/>
  <c r="I15" i="13"/>
  <c r="E141" i="13" l="1"/>
  <c r="F141" i="13"/>
  <c r="G141" i="13"/>
  <c r="H141" i="13"/>
  <c r="E112" i="13"/>
  <c r="F112" i="13"/>
  <c r="G112" i="13"/>
  <c r="H112" i="13"/>
  <c r="E77" i="13"/>
  <c r="F77" i="13"/>
  <c r="G77" i="13"/>
  <c r="H77" i="13"/>
  <c r="E45" i="13"/>
  <c r="F45" i="13"/>
  <c r="G45" i="13"/>
  <c r="H45" i="13"/>
  <c r="E29" i="13"/>
  <c r="F29" i="13"/>
  <c r="G29" i="13"/>
  <c r="H29" i="13"/>
  <c r="E15" i="13"/>
  <c r="F15" i="13"/>
  <c r="G15" i="13"/>
  <c r="H15" i="13"/>
  <c r="E163" i="13"/>
  <c r="F163" i="13"/>
  <c r="G163" i="13"/>
  <c r="H163" i="13"/>
  <c r="E181" i="13"/>
  <c r="F181" i="13"/>
  <c r="G181" i="13"/>
  <c r="H181" i="13"/>
  <c r="E207" i="13"/>
  <c r="F207" i="13"/>
  <c r="G207" i="13"/>
  <c r="H207" i="13"/>
  <c r="E220" i="13"/>
  <c r="F220" i="13"/>
  <c r="G220" i="13"/>
  <c r="H220" i="13"/>
  <c r="E201" i="14"/>
  <c r="F201" i="14"/>
  <c r="G201" i="14"/>
  <c r="G202" i="14" s="1"/>
  <c r="H201" i="14"/>
  <c r="H203" i="14" s="1"/>
  <c r="F203" i="14"/>
  <c r="H204" i="14" l="1"/>
  <c r="H202" i="14"/>
</calcChain>
</file>

<file path=xl/sharedStrings.xml><?xml version="1.0" encoding="utf-8"?>
<sst xmlns="http://schemas.openxmlformats.org/spreadsheetml/2006/main" count="3889" uniqueCount="1093">
  <si>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</si>
  <si>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</si>
  <si>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</si>
  <si>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</si>
  <si>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</si>
  <si>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</si>
  <si>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</si>
  <si>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</si>
  <si>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</si>
  <si>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</si>
  <si>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</si>
  <si>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</si>
  <si>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</si>
  <si>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</si>
  <si>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</si>
  <si>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</si>
  <si>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</si>
  <si>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</si>
  <si>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</si>
  <si>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</si>
  <si>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</si>
  <si>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</si>
  <si>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</si>
  <si>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</si>
  <si>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</si>
  <si>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</si>
  <si>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</si>
  <si>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</si>
  <si>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</si>
  <si>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</si>
  <si>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</si>
  <si>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</si>
  <si>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</si>
  <si>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</si>
  <si>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</si>
  <si>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</si>
  <si>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</si>
  <si>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</si>
  <si>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</si>
  <si>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</si>
  <si>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</si>
  <si>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</si>
  <si>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</si>
  <si>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</si>
  <si>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</si>
  <si>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</si>
  <si>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</si>
  <si>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</si>
  <si>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</si>
  <si>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</si>
  <si>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</si>
  <si>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</si>
  <si>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</si>
  <si>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</si>
  <si>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</si>
  <si>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</si>
  <si>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</si>
  <si>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</si>
  <si>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</si>
  <si>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</si>
  <si>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</si>
  <si>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</si>
  <si>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</si>
  <si>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</si>
  <si>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</si>
  <si>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</si>
  <si>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</si>
  <si>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</si>
  <si>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</si>
  <si>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</si>
  <si>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</si>
  <si>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</si>
  <si>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</si>
  <si>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</si>
  <si>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</si>
  <si>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</si>
  <si>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</si>
  <si>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</si>
  <si>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</si>
  <si>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</si>
  <si>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</si>
  <si>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</si>
  <si>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</si>
  <si>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</si>
  <si>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</si>
  <si>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</si>
  <si>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</si>
  <si>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</si>
  <si>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</si>
  <si>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</si>
  <si>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</si>
  <si>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</si>
  <si>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</si>
  <si>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</si>
  <si>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</si>
  <si>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</si>
  <si>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</si>
  <si>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</si>
  <si>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</si>
  <si>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</si>
  <si>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</si>
  <si>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</si>
  <si>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</si>
  <si>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</si>
  <si>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</si>
  <si>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</si>
  <si>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</si>
  <si>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</si>
  <si>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</si>
  <si>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</si>
  <si>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</si>
  <si>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</si>
  <si>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</si>
  <si>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</si>
  <si>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</si>
  <si>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</si>
  <si>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</si>
  <si>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</si>
  <si>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</si>
  <si>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</si>
  <si>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</si>
  <si>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</si>
  <si>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</si>
  <si>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</si>
  <si>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</si>
  <si>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</si>
  <si>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</si>
  <si>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</si>
  <si>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</si>
  <si>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</si>
  <si>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</si>
  <si>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</si>
  <si>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</si>
  <si>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</si>
  <si>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</si>
  <si>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</si>
  <si>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</si>
  <si>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</si>
  <si>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</si>
  <si>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</si>
  <si>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</si>
  <si>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</si>
  <si>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</si>
  <si>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</si>
  <si>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</si>
  <si>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</si>
  <si>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</si>
  <si>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</si>
  <si>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</si>
  <si>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</si>
  <si>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</si>
  <si>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</si>
  <si>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</si>
  <si>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</si>
  <si>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</si>
  <si>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</si>
  <si>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</si>
  <si>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</si>
  <si>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</si>
  <si>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</si>
  <si>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</si>
  <si>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</si>
  <si>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</si>
  <si>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</si>
  <si>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</si>
  <si>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</si>
  <si>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</si>
  <si>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</si>
  <si>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</si>
  <si>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</si>
  <si>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</si>
  <si>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</si>
  <si>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</si>
  <si>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</si>
  <si>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</si>
  <si>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</si>
  <si>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</si>
  <si>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</si>
  <si>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</si>
  <si>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</si>
  <si>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</si>
  <si>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</si>
  <si>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</si>
  <si>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</si>
  <si>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</si>
  <si>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</si>
  <si>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</si>
  <si>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</si>
  <si>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</si>
  <si>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</si>
  <si>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</si>
  <si>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</si>
  <si>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</si>
  <si>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</si>
  <si>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</si>
  <si>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</si>
  <si>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</si>
  <si>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</si>
  <si>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</si>
  <si>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</si>
  <si>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</si>
  <si>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</si>
  <si>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</si>
  <si>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</si>
  <si>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</si>
  <si>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</si>
  <si>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</si>
  <si>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</si>
  <si>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</si>
  <si>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</si>
  <si>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</si>
  <si>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</si>
  <si>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</si>
  <si>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</si>
  <si>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</si>
  <si>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</si>
  <si>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</si>
  <si>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</si>
  <si>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</si>
  <si>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</si>
  <si>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</si>
  <si>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</si>
  <si>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</si>
  <si>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</si>
  <si>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</si>
  <si>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</si>
  <si>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</si>
  <si>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</si>
  <si>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</si>
  <si>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</si>
  <si>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</si>
  <si>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</si>
  <si>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</si>
  <si>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</si>
  <si>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</si>
  <si>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</si>
  <si>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</si>
  <si>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</si>
  <si>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</si>
  <si>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</si>
  <si>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</si>
  <si>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</si>
  <si>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</si>
  <si>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</si>
  <si>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</si>
  <si>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</si>
  <si>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</si>
  <si>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</si>
  <si>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</si>
  <si>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</si>
  <si>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</si>
  <si>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</si>
  <si>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</si>
  <si>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</si>
  <si>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</si>
  <si>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</si>
  <si>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</si>
  <si>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</si>
  <si>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</si>
  <si>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</si>
  <si>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</si>
  <si>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</si>
  <si>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</si>
  <si>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</si>
  <si>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</si>
  <si>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</si>
  <si>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</si>
  <si>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</si>
  <si>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</si>
  <si>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</si>
  <si>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</si>
  <si>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</si>
  <si>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</si>
  <si>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</si>
  <si>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</si>
  <si>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</si>
  <si>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</si>
  <si>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</si>
  <si>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</si>
  <si>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</si>
  <si>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</si>
  <si>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</si>
  <si>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</si>
  <si>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</si>
  <si>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</si>
  <si>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</si>
  <si>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</si>
  <si>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</si>
  <si>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</si>
  <si>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</si>
  <si>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</si>
  <si>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</si>
  <si>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</si>
  <si>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</si>
  <si>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</si>
  <si>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</si>
  <si>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</si>
  <si>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</si>
  <si>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</si>
  <si>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</si>
  <si>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</si>
  <si>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</si>
  <si>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</si>
  <si>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</si>
  <si>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</si>
  <si>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</si>
  <si>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</si>
  <si>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</si>
  <si>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</si>
  <si>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</si>
  <si>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</si>
  <si>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</si>
  <si>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</si>
  <si>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</si>
  <si>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</si>
  <si>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</si>
  <si>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</si>
  <si>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</si>
  <si>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</si>
  <si>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</si>
  <si>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</si>
  <si>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</si>
  <si>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</si>
  <si>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</si>
  <si>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</si>
  <si>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</si>
  <si>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</si>
  <si>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</si>
  <si>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</si>
  <si>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</si>
  <si>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</si>
  <si>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</si>
  <si>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</si>
  <si>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</si>
  <si>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</si>
  <si>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</si>
  <si>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</si>
  <si>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</si>
  <si>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</si>
  <si>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</si>
  <si>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</si>
  <si>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</si>
  <si>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</si>
  <si>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</si>
  <si>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</si>
  <si>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</si>
  <si>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</si>
  <si>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</si>
  <si>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</si>
  <si>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</si>
  <si>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</si>
  <si>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</si>
  <si>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</si>
  <si>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</si>
  <si>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</si>
  <si>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</si>
  <si>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</si>
  <si>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</si>
  <si>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</si>
  <si>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</si>
  <si>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</si>
  <si>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</si>
  <si>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</si>
  <si>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</si>
  <si>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</si>
  <si>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</si>
  <si>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</si>
  <si>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</si>
  <si>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</si>
  <si>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</si>
  <si>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</si>
  <si>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</si>
  <si>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</si>
  <si>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</si>
  <si>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</si>
  <si>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</si>
  <si>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</si>
  <si>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</si>
  <si>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</si>
  <si>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</si>
  <si>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</si>
  <si>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</si>
  <si>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</si>
  <si>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</si>
  <si>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</si>
  <si>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</si>
  <si>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</si>
  <si>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</si>
  <si>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</si>
  <si>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</si>
  <si>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</si>
  <si>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</si>
  <si>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</si>
  <si>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</si>
  <si>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</si>
  <si>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</si>
  <si>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</si>
  <si>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</si>
  <si>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</si>
  <si>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</si>
  <si>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</si>
  <si>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</si>
  <si>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</si>
  <si>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</si>
  <si>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</si>
  <si>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</si>
  <si>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</si>
  <si>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</si>
  <si>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</si>
  <si>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</si>
  <si>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</si>
  <si>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</si>
  <si>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</si>
  <si>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</si>
  <si>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</si>
  <si>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</si>
  <si>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</si>
  <si>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</si>
  <si>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</si>
  <si>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</si>
  <si>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</si>
  <si>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</si>
  <si>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</si>
  <si>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</si>
  <si>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</si>
  <si>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</si>
  <si>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</si>
  <si>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</si>
  <si>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</si>
  <si>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</si>
  <si>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</si>
  <si>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</si>
  <si>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</si>
  <si>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</si>
  <si>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</si>
  <si>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</si>
  <si>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</si>
  <si>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</si>
  <si>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</si>
  <si>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</si>
  <si>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</si>
  <si>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</si>
  <si>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</si>
  <si>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</si>
  <si>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</si>
  <si>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</si>
  <si>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</si>
  <si>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</si>
  <si>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</si>
  <si>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</si>
  <si>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</si>
  <si>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</si>
  <si>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</si>
  <si>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</si>
  <si>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</si>
  <si>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</si>
  <si>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</si>
  <si>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</si>
  <si>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</si>
  <si>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</si>
  <si>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</si>
  <si>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</si>
  <si>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</si>
  <si>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</si>
  <si>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</si>
  <si>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</si>
  <si>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</si>
  <si>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</si>
  <si>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</si>
  <si>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</si>
  <si>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</si>
  <si>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</si>
  <si>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</si>
  <si>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</si>
  <si>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</si>
  <si>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</si>
  <si>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</si>
  <si>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</si>
  <si>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</si>
  <si>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</si>
  <si>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</si>
  <si>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</si>
  <si>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</si>
  <si>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</si>
  <si>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</si>
  <si>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</si>
  <si>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</si>
  <si>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</si>
  <si>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</si>
  <si>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</si>
  <si>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</si>
  <si>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</si>
  <si>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</si>
  <si>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</si>
  <si>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</si>
  <si>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</si>
  <si>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</si>
  <si>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</si>
  <si>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</si>
  <si>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</si>
  <si>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</si>
  <si>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</si>
  <si>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</si>
  <si>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</si>
  <si>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</si>
  <si>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</si>
  <si>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</si>
  <si>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</si>
  <si>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</si>
  <si>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</si>
  <si>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</si>
  <si>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</si>
  <si>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</si>
  <si>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</si>
  <si>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</si>
  <si>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</si>
  <si>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</si>
  <si>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</si>
  <si>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</si>
  <si>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</si>
  <si>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</si>
  <si>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</si>
  <si>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</si>
  <si>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</si>
  <si>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</si>
  <si>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</si>
  <si>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</si>
  <si>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</si>
  <si>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</si>
  <si>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</si>
  <si>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</si>
  <si>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</si>
  <si>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</si>
  <si>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</si>
  <si>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</si>
  <si>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</si>
  <si>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</si>
  <si>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</si>
  <si>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</si>
  <si>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</si>
  <si>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</si>
  <si>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</si>
  <si>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</si>
  <si>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</si>
  <si>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</si>
  <si>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</si>
  <si>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</si>
  <si>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</si>
  <si>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</si>
  <si>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</si>
  <si>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</si>
  <si>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</si>
  <si>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</si>
  <si>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</si>
  <si>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</si>
  <si>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</si>
  <si>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</si>
  <si>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</si>
  <si>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</si>
  <si>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</si>
  <si>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</si>
  <si>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</si>
  <si>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</si>
  <si>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</si>
  <si>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</si>
  <si>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</si>
  <si>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</si>
  <si>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</si>
  <si>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</si>
  <si>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</si>
  <si>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</si>
  <si>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</si>
  <si>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</si>
  <si>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</si>
  <si>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</si>
  <si>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</si>
  <si>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</si>
  <si>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</si>
  <si>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</si>
  <si>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</si>
  <si>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</si>
  <si>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</si>
  <si>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</si>
  <si>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</si>
  <si>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</si>
  <si>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</si>
  <si>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</si>
  <si>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</si>
  <si>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</si>
  <si>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</si>
  <si>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</si>
  <si>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</si>
  <si>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</si>
  <si>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</si>
  <si>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</si>
  <si>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</si>
  <si>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</si>
  <si>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</si>
  <si>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</si>
  <si>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</si>
  <si>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</si>
  <si>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</si>
  <si>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</si>
  <si>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</si>
  <si>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</si>
  <si>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</si>
  <si>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</si>
  <si>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</si>
  <si>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</si>
  <si>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</si>
  <si>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</si>
  <si>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</si>
  <si>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</si>
  <si>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</si>
  <si>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</si>
  <si>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</si>
  <si>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</si>
  <si>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</si>
  <si>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</si>
  <si>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</si>
  <si>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</si>
  <si>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</si>
  <si>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</si>
  <si>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</si>
  <si>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</si>
  <si>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</si>
  <si>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</si>
  <si>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</si>
  <si>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</si>
  <si>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</si>
  <si>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</si>
  <si>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</si>
  <si>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</si>
  <si>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</si>
  <si>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</si>
  <si>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</si>
  <si>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</si>
  <si>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</si>
  <si>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</si>
  <si>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</si>
  <si>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</si>
  <si>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</si>
  <si>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</si>
  <si>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</si>
  <si>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</si>
  <si>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</si>
  <si>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</si>
  <si>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</si>
  <si>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</si>
  <si>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</si>
  <si>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</si>
  <si>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</si>
  <si>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</si>
  <si>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</si>
  <si>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</si>
  <si>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</si>
  <si>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</si>
  <si>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</si>
  <si>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</si>
  <si>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</si>
  <si>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</si>
  <si>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</si>
  <si>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</si>
  <si>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</si>
  <si>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</si>
  <si>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</si>
  <si>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</si>
  <si>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</si>
  <si>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</si>
  <si>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</si>
  <si>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</si>
  <si>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</si>
  <si>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</si>
  <si>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</si>
  <si>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</si>
  <si>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</si>
  <si>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</si>
  <si>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</si>
  <si>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</si>
  <si>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</si>
  <si>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</si>
  <si>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</si>
  <si>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</si>
  <si>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</si>
  <si>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</si>
  <si>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</si>
  <si>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</si>
  <si>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</si>
  <si>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</si>
  <si>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</si>
  <si>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</si>
  <si>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</si>
  <si>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</si>
  <si>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</si>
  <si>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</si>
  <si>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</si>
  <si>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</si>
  <si>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</si>
  <si>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</si>
  <si>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</si>
  <si>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</si>
  <si>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</si>
  <si>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</si>
  <si>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</si>
  <si>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</si>
  <si>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</si>
  <si>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</si>
  <si>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</si>
  <si>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</si>
  <si>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</si>
  <si>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</si>
  <si>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</si>
  <si>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</si>
  <si>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</si>
  <si>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</si>
  <si>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</si>
  <si>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</si>
  <si>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</si>
  <si>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</si>
  <si>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</si>
  <si>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</si>
  <si>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</si>
  <si>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</si>
  <si>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</si>
  <si>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</si>
  <si>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</si>
  <si>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</si>
  <si>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</si>
  <si>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</si>
  <si>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</si>
  <si>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</si>
  <si>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</si>
  <si>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</si>
  <si>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</si>
  <si>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</si>
  <si>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</si>
  <si>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</si>
  <si>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</si>
  <si>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</si>
  <si>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</si>
  <si>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</si>
  <si>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</si>
  <si>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</si>
  <si>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</si>
  <si>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</si>
  <si>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</si>
  <si>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</si>
  <si>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</si>
  <si>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</si>
  <si>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</si>
  <si>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</si>
  <si>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</si>
  <si>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</si>
  <si>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</si>
  <si>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</si>
  <si>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</si>
  <si>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</si>
  <si>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</si>
  <si>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</si>
  <si>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</si>
  <si>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</si>
  <si>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</si>
  <si>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</si>
  <si>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</si>
  <si>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</si>
  <si>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</si>
  <si>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</si>
  <si>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</si>
  <si>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</si>
  <si>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</si>
  <si>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</si>
  <si>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</si>
  <si>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</si>
  <si>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</si>
  <si>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</si>
  <si>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</si>
  <si>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</si>
  <si>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</si>
  <si>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</si>
  <si>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</si>
  <si>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</si>
  <si>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</si>
  <si>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</si>
  <si>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</si>
  <si>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</si>
  <si>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</si>
  <si>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</si>
  <si>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</si>
  <si>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</si>
  <si>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</si>
  <si>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</si>
  <si>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</si>
  <si>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</si>
  <si>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</si>
  <si>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</si>
  <si>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</si>
  <si>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</si>
  <si>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</si>
  <si>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</si>
  <si>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</si>
  <si>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</si>
  <si>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</si>
  <si>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</si>
  <si>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</si>
  <si>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</si>
  <si>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</si>
  <si>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</si>
  <si>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</si>
  <si>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</si>
  <si>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</si>
  <si>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</si>
  <si>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</si>
  <si>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</si>
  <si>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</si>
  <si>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</si>
  <si>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</si>
  <si>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</si>
  <si>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</si>
  <si>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</si>
  <si>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</si>
  <si>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</si>
  <si>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</si>
  <si>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</si>
  <si>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</si>
  <si>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</si>
  <si>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</si>
  <si>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</si>
  <si>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</si>
  <si>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</si>
  <si>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</si>
  <si>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</si>
  <si>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</si>
  <si>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</si>
  <si>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</si>
  <si>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</si>
  <si>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</si>
  <si>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</si>
  <si>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</si>
  <si>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</si>
  <si>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</si>
  <si>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</si>
  <si>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</si>
  <si>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</si>
  <si>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</si>
  <si>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</si>
  <si>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</si>
  <si>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</si>
  <si>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</si>
  <si>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</si>
  <si>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</si>
  <si>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</si>
  <si>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</si>
  <si>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</si>
  <si>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</si>
  <si>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</si>
  <si>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</si>
  <si>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</si>
  <si>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</si>
  <si>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</si>
  <si>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</si>
  <si>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</si>
  <si>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</si>
  <si>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</si>
  <si>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</si>
  <si>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</si>
  <si>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</si>
  <si>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</si>
  <si>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</si>
  <si>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</si>
  <si>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</si>
  <si>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</si>
  <si>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</si>
  <si>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</si>
  <si>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</si>
  <si>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</si>
  <si>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</si>
  <si>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</si>
  <si>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</si>
  <si>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</si>
  <si>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</si>
  <si>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</si>
  <si>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</si>
  <si>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</si>
  <si>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</si>
  <si>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</si>
  <si>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</si>
  <si>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</si>
  <si>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</si>
  <si>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</si>
  <si>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</si>
  <si>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</si>
  <si>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</si>
  <si>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</si>
  <si>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</si>
  <si>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</si>
  <si>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</si>
  <si>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</si>
  <si>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</si>
  <si>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</si>
  <si>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</si>
  <si>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</si>
  <si>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</si>
  <si>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</si>
  <si>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</si>
  <si>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</si>
  <si>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</si>
  <si>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</si>
  <si>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</si>
  <si>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</si>
  <si>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</si>
  <si>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</si>
  <si>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</si>
  <si>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</si>
  <si>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</si>
  <si>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</si>
  <si>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</si>
  <si>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</si>
  <si>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</si>
  <si>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</si>
  <si>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</si>
  <si>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</si>
  <si>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</si>
  <si>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</si>
  <si>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</si>
  <si>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</si>
  <si>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</si>
  <si>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</si>
  <si>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</si>
  <si>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</si>
  <si>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</si>
  <si>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</si>
  <si>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</si>
  <si>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</si>
  <si>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</si>
  <si>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</si>
  <si>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</si>
  <si>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</si>
  <si>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</si>
  <si>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</si>
  <si>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</si>
  <si>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</si>
  <si>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</si>
  <si>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</si>
  <si>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</si>
  <si>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</si>
  <si>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</si>
  <si>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</si>
  <si>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</si>
  <si>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</si>
  <si>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</si>
  <si>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</si>
  <si>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</si>
  <si>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</si>
  <si>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</si>
  <si>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</si>
  <si>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</si>
  <si>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</si>
  <si>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</si>
  <si>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</si>
  <si>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</si>
  <si>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</si>
  <si>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</si>
  <si>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</si>
  <si>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</si>
  <si>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</si>
  <si>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</si>
  <si>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</si>
  <si>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</si>
  <si>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</si>
  <si>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</si>
  <si>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</si>
  <si>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</si>
  <si>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</si>
  <si>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</si>
  <si>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</si>
  <si>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</si>
  <si>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</si>
  <si>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</si>
  <si>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</si>
  <si>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</si>
  <si>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</si>
  <si>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</si>
  <si>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</si>
  <si>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</si>
  <si>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</si>
  <si>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</si>
  <si>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</si>
  <si>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</si>
  <si>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</si>
  <si>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</si>
  <si>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</si>
  <si>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</si>
  <si>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</si>
  <si>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</si>
  <si>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</si>
  <si>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</si>
  <si>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</si>
  <si>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</si>
  <si>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</si>
  <si>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</si>
  <si>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</si>
  <si>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</si>
  <si>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</si>
  <si>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</si>
  <si>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</si>
  <si>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</si>
  <si>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</si>
  <si>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</si>
  <si>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</si>
  <si>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</si>
  <si>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</si>
  <si>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</si>
  <si>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</si>
  <si>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</si>
  <si>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</si>
  <si>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</si>
  <si>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</si>
  <si>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</si>
  <si>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</si>
  <si>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</si>
  <si>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</si>
  <si>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</si>
  <si>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</si>
  <si>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</si>
  <si>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</si>
  <si>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</si>
  <si>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</si>
  <si>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</si>
  <si>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</si>
  <si>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</si>
  <si>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</si>
  <si>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</si>
  <si>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</si>
  <si>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</si>
  <si>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</si>
  <si>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</si>
  <si>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</si>
  <si>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</si>
  <si>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</si>
  <si>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</si>
  <si>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</si>
  <si>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</si>
  <si>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</si>
  <si>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</si>
  <si>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</si>
  <si>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</si>
  <si>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</si>
  <si>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</si>
  <si>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</si>
  <si>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</si>
  <si>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</si>
  <si>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WIDC Frontier CDC</t>
  </si>
  <si>
    <t>Amplio Economic Development Corporation</t>
  </si>
  <si>
    <t>Prince George's County Financial Services Corp</t>
  </si>
  <si>
    <t>National Ranking</t>
  </si>
  <si>
    <t>Regional Ranking</t>
  </si>
  <si>
    <t>FY 20 to 9-30-20 #Loans</t>
  </si>
  <si>
    <t>FY 20 to 9-30-20 $Amt Loans</t>
  </si>
  <si>
    <t>FY 21 to 9-30-21 #Loans</t>
  </si>
  <si>
    <t>FY 21 to 9-30-21 $Amt Loans</t>
  </si>
  <si>
    <t xml:space="preserve">Pioneer Country Development, Inc. </t>
  </si>
  <si>
    <t xml:space="preserve">Mo-Kan Development, Inc. </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</si>
  <si>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</si>
  <si>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</si>
  <si>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</si>
  <si>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</si>
  <si>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9-30-2021</t>
  </si>
  <si>
    <t>Average Loan Size FY 21 compared with FY 20 through 9-30-2021</t>
  </si>
  <si>
    <t>Monthly Change (9-30-2021 compared to 8-31-2021)</t>
  </si>
  <si>
    <t>304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</si>
  <si>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</si>
  <si>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</si>
  <si>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</si>
  <si>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</si>
  <si>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</si>
  <si>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</si>
  <si>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</si>
  <si>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</si>
  <si>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</si>
  <si>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</si>
  <si>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</si>
  <si>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</si>
  <si>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</si>
  <si>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</si>
  <si>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</si>
  <si>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9 Subtotals</t>
  </si>
  <si>
    <t>Region 10 Subtotals</t>
  </si>
  <si>
    <t>Region 8 Subtotals</t>
  </si>
  <si>
    <t>Region 7 Subtotals</t>
  </si>
  <si>
    <t>Region 6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</si>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</sst>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8">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cellStyleXfs>
  <cellXfs count="90">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70"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19" xfId="0" applyBorder="1" applyAlignment="1">
      <alignment horizontal="center"/>
    </xf>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1" fillId="0" borderId="7" xfId="0" applyFont="1" applyBorder="1" applyAlignment="1">
      <alignment horizontal="center" wrapText="1"/>
    </xf>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6" xfId="0" applyBorder="1"/>
    <xf numFmtId="165" fontId="0" fillId="0" borderId="6" xfId="11" applyNumberFormat="1" applyFont="1" applyBorder="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2" xfId="0" applyBorder="1" applyAlignment="1">
      <alignment horizontal="center"/>
    </xf>
    <xf numFmtId="0" fontId="7" fillId="0" borderId="21" xfId="17" applyFont="1" applyBorder="1" applyAlignment="1">
      <alignment horizontal="center"/>
    </xf>
    <xf numFmtId="0" fontId="7" fillId="0" borderId="3" xfId="17" applyFont="1" applyBorder="1"/>
    <xf numFmtId="0" fontId="7" fillId="0" borderId="22" xfId="17" applyFont="1" applyBorder="1" applyAlignment="1">
      <alignment horizontal="center"/>
    </xf>
    <xf numFmtId="0" fontId="7" fillId="0" borderId="4" xfId="17" applyFont="1" applyBorder="1" applyAlignment="1">
      <alignment horizontal="center"/>
    </xf>
    <xf numFmtId="9" fontId="7" fillId="3" borderId="20" xfId="17" applyNumberFormat="1" applyFont="1" applyFill="1" applyBorder="1" applyAlignment="1">
      <alignment horizontal="center"/>
    </xf>
    <xf numFmtId="9" fontId="7" fillId="3" borderId="7" xfId="17" applyNumberFormat="1" applyFont="1" applyFill="1" applyBorder="1" applyAlignment="1">
      <alignment horizontal="center"/>
    </xf>
  </cellXfs>
  <cellStyles count="18">
    <cellStyle name="Comma 2" xfId="9" xr:uid="{00000000-0005-0000-0000-000001000000}"/>
    <cellStyle name="Comma 2 2" xfId="16" xr:uid="{7638BE5F-3335-4382-873A-84F147DD5398}"/>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4" xr:uid="{20CF47B7-A43C-42DB-B0F3-F6B0650DBA8B}"/>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D0EA2158-3628-4E98-B0EA-A13D392DF418}"/>
    <cellStyle name="Normal 3" xfId="4" xr:uid="{00000000-0005-0000-0000-00000A000000}"/>
    <cellStyle name="Normal 3 2" xfId="17" xr:uid="{83ABCA15-432E-4D98-A0D4-AE4B76410646}"/>
    <cellStyle name="Normal 3 3" xfId="13" xr:uid="{8A7A74CB-2BC6-4C7C-A312-08D964BA9597}"/>
    <cellStyle name="Percent 2" xfId="3" xr:uid="{00000000-0005-0000-0000-00000B000000}"/>
    <cellStyle name="Percent 3" xfId="6" xr:uid="{00000000-0005-0000-0000-00000C000000}"/>
    <cellStyle name="Percent 3 2" xfId="15" xr:uid="{0C14F250-6DBD-4E85-B49D-2938A144B5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9EEA-9096-4ECC-8454-241B9D3958C0}">
  <dimension ref="A1:H207"/>
  <sheetViews>
    <sheetView tabSelected="1"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0" t="s">
        <v>1054</v>
      </c>
      <c r="B1" s="10" t="s">
        <v>1055</v>
      </c>
      <c r="C1" s="10" t="s">
        <v>685</v>
      </c>
      <c r="D1" s="11" t="s">
        <v>1031</v>
      </c>
      <c r="E1" s="10" t="s">
        <v>1056</v>
      </c>
      <c r="F1" s="12" t="s">
        <v>1057</v>
      </c>
      <c r="G1" s="10" t="s">
        <v>1058</v>
      </c>
      <c r="H1" s="12" t="s">
        <v>1059</v>
      </c>
    </row>
    <row r="2" spans="1:8" x14ac:dyDescent="0.35">
      <c r="A2" s="7">
        <v>1</v>
      </c>
      <c r="B2" s="7">
        <v>1</v>
      </c>
      <c r="C2" s="7" t="s">
        <v>689</v>
      </c>
      <c r="D2" s="7" t="s">
        <v>690</v>
      </c>
      <c r="E2" s="7">
        <v>344</v>
      </c>
      <c r="F2" s="8">
        <v>255890000</v>
      </c>
      <c r="G2" s="7">
        <v>443</v>
      </c>
      <c r="H2" s="8">
        <v>304644000</v>
      </c>
    </row>
    <row r="3" spans="1:8" x14ac:dyDescent="0.35">
      <c r="A3" s="4">
        <v>2</v>
      </c>
      <c r="B3" s="4">
        <v>2</v>
      </c>
      <c r="C3" s="4" t="s">
        <v>691</v>
      </c>
      <c r="D3" s="4" t="s">
        <v>692</v>
      </c>
      <c r="E3" s="4">
        <v>362</v>
      </c>
      <c r="F3" s="5">
        <v>343717000</v>
      </c>
      <c r="G3" s="4">
        <v>423</v>
      </c>
      <c r="H3" s="5">
        <v>375344000</v>
      </c>
    </row>
    <row r="4" spans="1:8" x14ac:dyDescent="0.35">
      <c r="A4" s="4">
        <v>3</v>
      </c>
      <c r="B4" s="4">
        <v>1</v>
      </c>
      <c r="C4" s="4" t="s">
        <v>695</v>
      </c>
      <c r="D4" s="4" t="s">
        <v>696</v>
      </c>
      <c r="E4" s="4">
        <v>269</v>
      </c>
      <c r="F4" s="5">
        <v>305762000</v>
      </c>
      <c r="G4" s="4">
        <v>401</v>
      </c>
      <c r="H4" s="5">
        <v>448823000</v>
      </c>
    </row>
    <row r="5" spans="1:8" x14ac:dyDescent="0.35">
      <c r="A5" s="4">
        <v>4</v>
      </c>
      <c r="B5" s="4">
        <v>2</v>
      </c>
      <c r="C5" s="4" t="s">
        <v>687</v>
      </c>
      <c r="D5" s="4" t="s">
        <v>688</v>
      </c>
      <c r="E5" s="4">
        <v>283</v>
      </c>
      <c r="F5" s="5">
        <v>291686000</v>
      </c>
      <c r="G5" s="4">
        <v>401</v>
      </c>
      <c r="H5" s="5">
        <v>440071000</v>
      </c>
    </row>
    <row r="6" spans="1:8" x14ac:dyDescent="0.35">
      <c r="A6" s="4">
        <v>5</v>
      </c>
      <c r="B6" s="4">
        <v>1</v>
      </c>
      <c r="C6" s="4" t="s">
        <v>697</v>
      </c>
      <c r="D6" s="4" t="s">
        <v>698</v>
      </c>
      <c r="E6" s="4">
        <v>245</v>
      </c>
      <c r="F6" s="5">
        <v>247012000</v>
      </c>
      <c r="G6" s="4">
        <v>347</v>
      </c>
      <c r="H6" s="5">
        <v>362678000</v>
      </c>
    </row>
    <row r="7" spans="1:8" x14ac:dyDescent="0.35">
      <c r="A7" s="4">
        <v>6</v>
      </c>
      <c r="B7" s="4">
        <v>3</v>
      </c>
      <c r="C7" s="4" t="s">
        <v>703</v>
      </c>
      <c r="D7" s="4" t="s">
        <v>704</v>
      </c>
      <c r="E7" s="4">
        <v>227</v>
      </c>
      <c r="F7" s="5">
        <v>292758000</v>
      </c>
      <c r="G7" s="4">
        <v>336</v>
      </c>
      <c r="H7" s="5">
        <v>427324000</v>
      </c>
    </row>
    <row r="8" spans="1:8" x14ac:dyDescent="0.35">
      <c r="A8" s="4">
        <v>7</v>
      </c>
      <c r="B8" s="4">
        <v>1</v>
      </c>
      <c r="C8" s="4" t="s">
        <v>699</v>
      </c>
      <c r="D8" s="4" t="s">
        <v>35</v>
      </c>
      <c r="E8" s="4">
        <v>233</v>
      </c>
      <c r="F8" s="5">
        <v>169530000</v>
      </c>
      <c r="G8" s="4">
        <v>326</v>
      </c>
      <c r="H8" s="5">
        <v>264035000</v>
      </c>
    </row>
    <row r="9" spans="1:8" x14ac:dyDescent="0.35">
      <c r="A9" s="4">
        <v>8</v>
      </c>
      <c r="B9" s="4">
        <v>1</v>
      </c>
      <c r="C9" s="4" t="s">
        <v>701</v>
      </c>
      <c r="D9" s="4" t="s">
        <v>702</v>
      </c>
      <c r="E9" s="4">
        <v>255</v>
      </c>
      <c r="F9" s="5">
        <v>123252000</v>
      </c>
      <c r="G9" s="4">
        <v>316</v>
      </c>
      <c r="H9" s="5">
        <v>144460000</v>
      </c>
    </row>
    <row r="10" spans="1:8" x14ac:dyDescent="0.35">
      <c r="A10" s="4">
        <v>9</v>
      </c>
      <c r="B10" s="4">
        <v>1</v>
      </c>
      <c r="C10" s="4" t="s">
        <v>707</v>
      </c>
      <c r="D10" s="4" t="s">
        <v>1044</v>
      </c>
      <c r="E10" s="4">
        <v>236</v>
      </c>
      <c r="F10" s="5">
        <v>195242000</v>
      </c>
      <c r="G10" s="4">
        <v>313</v>
      </c>
      <c r="H10" s="5">
        <v>270543000</v>
      </c>
    </row>
    <row r="11" spans="1:8" x14ac:dyDescent="0.35">
      <c r="A11" s="4">
        <v>10</v>
      </c>
      <c r="B11" s="4">
        <v>2</v>
      </c>
      <c r="C11" s="4" t="s">
        <v>693</v>
      </c>
      <c r="D11" s="4" t="s">
        <v>694</v>
      </c>
      <c r="E11" s="4">
        <v>197</v>
      </c>
      <c r="F11" s="5">
        <v>124274000</v>
      </c>
      <c r="G11" s="4">
        <v>280</v>
      </c>
      <c r="H11" s="5">
        <v>245215000</v>
      </c>
    </row>
    <row r="12" spans="1:8" x14ac:dyDescent="0.35">
      <c r="A12" s="4">
        <v>11</v>
      </c>
      <c r="B12" s="4">
        <v>4</v>
      </c>
      <c r="C12" s="4" t="s">
        <v>721</v>
      </c>
      <c r="D12" s="4" t="s">
        <v>722</v>
      </c>
      <c r="E12" s="4">
        <v>191</v>
      </c>
      <c r="F12" s="5">
        <v>185507000</v>
      </c>
      <c r="G12" s="4">
        <v>236</v>
      </c>
      <c r="H12" s="5">
        <v>267932000</v>
      </c>
    </row>
    <row r="13" spans="1:8" x14ac:dyDescent="0.35">
      <c r="A13" s="4">
        <v>12</v>
      </c>
      <c r="B13" s="4">
        <v>2</v>
      </c>
      <c r="C13" s="4" t="s">
        <v>716</v>
      </c>
      <c r="D13" s="4" t="s">
        <v>717</v>
      </c>
      <c r="E13" s="4">
        <v>133</v>
      </c>
      <c r="F13" s="5">
        <v>95544000</v>
      </c>
      <c r="G13" s="4">
        <v>230</v>
      </c>
      <c r="H13" s="5">
        <v>184579000</v>
      </c>
    </row>
    <row r="14" spans="1:8" x14ac:dyDescent="0.35">
      <c r="A14" s="4">
        <v>13</v>
      </c>
      <c r="B14" s="4">
        <v>1</v>
      </c>
      <c r="C14" s="4" t="s">
        <v>700</v>
      </c>
      <c r="D14" s="4" t="s">
        <v>41</v>
      </c>
      <c r="E14" s="4">
        <v>124</v>
      </c>
      <c r="F14" s="5">
        <v>103764000</v>
      </c>
      <c r="G14" s="4">
        <v>174</v>
      </c>
      <c r="H14" s="5">
        <v>140900000</v>
      </c>
    </row>
    <row r="15" spans="1:8" x14ac:dyDescent="0.35">
      <c r="A15" s="4">
        <v>14</v>
      </c>
      <c r="B15" s="4">
        <v>2</v>
      </c>
      <c r="C15" s="4" t="s">
        <v>718</v>
      </c>
      <c r="D15" s="4" t="s">
        <v>719</v>
      </c>
      <c r="E15" s="4">
        <v>114</v>
      </c>
      <c r="F15" s="5">
        <v>64679000</v>
      </c>
      <c r="G15" s="4">
        <v>166</v>
      </c>
      <c r="H15" s="5">
        <v>103903000</v>
      </c>
    </row>
    <row r="16" spans="1:8" x14ac:dyDescent="0.35">
      <c r="A16" s="4">
        <v>15</v>
      </c>
      <c r="B16" s="4">
        <v>1</v>
      </c>
      <c r="C16" s="4" t="s">
        <v>735</v>
      </c>
      <c r="D16" s="4" t="s">
        <v>1003</v>
      </c>
      <c r="E16" s="4">
        <v>103</v>
      </c>
      <c r="F16" s="5">
        <v>104154000</v>
      </c>
      <c r="G16" s="4">
        <v>165</v>
      </c>
      <c r="H16" s="5">
        <v>136267000</v>
      </c>
    </row>
    <row r="17" spans="1:8" x14ac:dyDescent="0.35">
      <c r="A17" s="4">
        <v>16</v>
      </c>
      <c r="B17" s="4">
        <v>1</v>
      </c>
      <c r="C17" s="4" t="s">
        <v>713</v>
      </c>
      <c r="D17" s="4" t="s">
        <v>714</v>
      </c>
      <c r="E17" s="4">
        <v>121</v>
      </c>
      <c r="F17" s="5">
        <v>121589000</v>
      </c>
      <c r="G17" s="4">
        <v>163</v>
      </c>
      <c r="H17" s="5">
        <v>166095000</v>
      </c>
    </row>
    <row r="18" spans="1:8" x14ac:dyDescent="0.35">
      <c r="A18" s="4">
        <v>17</v>
      </c>
      <c r="B18" s="4">
        <v>3</v>
      </c>
      <c r="C18" s="4" t="s">
        <v>705</v>
      </c>
      <c r="D18" s="4" t="s">
        <v>706</v>
      </c>
      <c r="E18" s="4">
        <v>108</v>
      </c>
      <c r="F18" s="5">
        <v>64218000</v>
      </c>
      <c r="G18" s="4">
        <v>150</v>
      </c>
      <c r="H18" s="5">
        <v>92400000</v>
      </c>
    </row>
    <row r="19" spans="1:8" x14ac:dyDescent="0.35">
      <c r="A19" s="4">
        <v>18</v>
      </c>
      <c r="B19" s="4">
        <v>4</v>
      </c>
      <c r="C19" s="4" t="s">
        <v>741</v>
      </c>
      <c r="D19" s="4" t="s">
        <v>742</v>
      </c>
      <c r="E19" s="4">
        <v>109</v>
      </c>
      <c r="F19" s="5">
        <v>64740000</v>
      </c>
      <c r="G19" s="4">
        <v>142</v>
      </c>
      <c r="H19" s="5">
        <v>115604000</v>
      </c>
    </row>
    <row r="20" spans="1:8" x14ac:dyDescent="0.35">
      <c r="A20" s="4">
        <v>19</v>
      </c>
      <c r="B20" s="4">
        <v>3</v>
      </c>
      <c r="C20" s="4" t="s">
        <v>711</v>
      </c>
      <c r="D20" s="4" t="s">
        <v>712</v>
      </c>
      <c r="E20" s="4">
        <v>125</v>
      </c>
      <c r="F20" s="5">
        <v>71568000</v>
      </c>
      <c r="G20" s="4">
        <v>138</v>
      </c>
      <c r="H20" s="5">
        <v>97219000</v>
      </c>
    </row>
    <row r="21" spans="1:8" x14ac:dyDescent="0.35">
      <c r="A21" s="4">
        <v>20</v>
      </c>
      <c r="B21" s="4">
        <v>5</v>
      </c>
      <c r="C21" s="4" t="s">
        <v>709</v>
      </c>
      <c r="D21" s="4" t="s">
        <v>33</v>
      </c>
      <c r="E21" s="4">
        <v>105</v>
      </c>
      <c r="F21" s="5">
        <v>80377000</v>
      </c>
      <c r="G21" s="4">
        <v>132</v>
      </c>
      <c r="H21" s="5">
        <v>104044000</v>
      </c>
    </row>
    <row r="22" spans="1:8" x14ac:dyDescent="0.35">
      <c r="A22" s="4">
        <v>21</v>
      </c>
      <c r="B22" s="4">
        <v>2</v>
      </c>
      <c r="C22" s="4" t="s">
        <v>841</v>
      </c>
      <c r="D22" s="4" t="s">
        <v>842</v>
      </c>
      <c r="E22" s="4">
        <v>71</v>
      </c>
      <c r="F22" s="5">
        <v>119448000</v>
      </c>
      <c r="G22" s="4">
        <v>127</v>
      </c>
      <c r="H22" s="5">
        <v>192833000</v>
      </c>
    </row>
    <row r="23" spans="1:8" x14ac:dyDescent="0.35">
      <c r="A23" s="4">
        <v>22</v>
      </c>
      <c r="B23" s="4">
        <v>1</v>
      </c>
      <c r="C23" s="4" t="s">
        <v>715</v>
      </c>
      <c r="D23" s="4" t="s">
        <v>56</v>
      </c>
      <c r="E23" s="4">
        <v>72</v>
      </c>
      <c r="F23" s="5">
        <v>46186000</v>
      </c>
      <c r="G23" s="4">
        <v>112</v>
      </c>
      <c r="H23" s="5">
        <v>79158000</v>
      </c>
    </row>
    <row r="24" spans="1:8" x14ac:dyDescent="0.35">
      <c r="A24" s="4">
        <v>23</v>
      </c>
      <c r="B24" s="4">
        <v>2</v>
      </c>
      <c r="C24" s="4" t="s">
        <v>710</v>
      </c>
      <c r="D24" s="4" t="s">
        <v>78</v>
      </c>
      <c r="E24" s="4">
        <v>78</v>
      </c>
      <c r="F24" s="5">
        <v>84716000</v>
      </c>
      <c r="G24" s="4">
        <v>111</v>
      </c>
      <c r="H24" s="5">
        <v>97442000</v>
      </c>
    </row>
    <row r="25" spans="1:8" x14ac:dyDescent="0.35">
      <c r="A25" s="4">
        <v>24</v>
      </c>
      <c r="B25" s="4">
        <v>5</v>
      </c>
      <c r="C25" s="4" t="s">
        <v>723</v>
      </c>
      <c r="D25" s="4" t="s">
        <v>1000</v>
      </c>
      <c r="E25" s="4">
        <v>79</v>
      </c>
      <c r="F25" s="5">
        <v>75921000</v>
      </c>
      <c r="G25" s="4">
        <v>110</v>
      </c>
      <c r="H25" s="5">
        <v>118283000</v>
      </c>
    </row>
    <row r="26" spans="1:8" x14ac:dyDescent="0.35">
      <c r="A26" s="4">
        <v>25</v>
      </c>
      <c r="B26" s="4">
        <v>3</v>
      </c>
      <c r="C26" s="4" t="s">
        <v>797</v>
      </c>
      <c r="D26" s="4" t="s">
        <v>264</v>
      </c>
      <c r="E26" s="4">
        <v>84</v>
      </c>
      <c r="F26" s="5">
        <v>52567000</v>
      </c>
      <c r="G26" s="4">
        <v>106</v>
      </c>
      <c r="H26" s="5">
        <v>58935000</v>
      </c>
    </row>
    <row r="27" spans="1:8" x14ac:dyDescent="0.35">
      <c r="A27" s="4">
        <v>26</v>
      </c>
      <c r="B27" s="4">
        <v>3</v>
      </c>
      <c r="C27" s="4" t="s">
        <v>969</v>
      </c>
      <c r="D27" s="4" t="s">
        <v>970</v>
      </c>
      <c r="E27" s="4">
        <v>59</v>
      </c>
      <c r="F27" s="5">
        <v>30802000</v>
      </c>
      <c r="G27" s="4">
        <v>102</v>
      </c>
      <c r="H27" s="5">
        <v>70810000</v>
      </c>
    </row>
    <row r="28" spans="1:8" x14ac:dyDescent="0.35">
      <c r="A28" s="4">
        <v>27</v>
      </c>
      <c r="B28" s="4">
        <v>6</v>
      </c>
      <c r="C28" s="4" t="s">
        <v>738</v>
      </c>
      <c r="D28" s="4" t="s">
        <v>739</v>
      </c>
      <c r="E28" s="4">
        <v>65</v>
      </c>
      <c r="F28" s="5">
        <v>45667000</v>
      </c>
      <c r="G28" s="4">
        <v>90</v>
      </c>
      <c r="H28" s="5">
        <v>61369000</v>
      </c>
    </row>
    <row r="29" spans="1:8" x14ac:dyDescent="0.35">
      <c r="A29" s="4">
        <v>28</v>
      </c>
      <c r="B29" s="4">
        <v>6</v>
      </c>
      <c r="C29" s="4" t="s">
        <v>708</v>
      </c>
      <c r="D29" s="4" t="s">
        <v>30</v>
      </c>
      <c r="E29" s="4">
        <v>54</v>
      </c>
      <c r="F29" s="5">
        <v>30685000</v>
      </c>
      <c r="G29" s="4">
        <v>89</v>
      </c>
      <c r="H29" s="5">
        <v>54305000</v>
      </c>
    </row>
    <row r="30" spans="1:8" x14ac:dyDescent="0.35">
      <c r="A30" s="4">
        <v>29</v>
      </c>
      <c r="B30" s="4">
        <v>7</v>
      </c>
      <c r="C30" s="4" t="s">
        <v>754</v>
      </c>
      <c r="D30" s="4" t="s">
        <v>122</v>
      </c>
      <c r="E30" s="4">
        <v>93</v>
      </c>
      <c r="F30" s="5">
        <v>82322000</v>
      </c>
      <c r="G30" s="4">
        <v>88</v>
      </c>
      <c r="H30" s="5">
        <v>91322000</v>
      </c>
    </row>
    <row r="31" spans="1:8" x14ac:dyDescent="0.35">
      <c r="A31" s="4">
        <v>30</v>
      </c>
      <c r="B31" s="4">
        <v>7</v>
      </c>
      <c r="C31" s="4" t="s">
        <v>728</v>
      </c>
      <c r="D31" s="4" t="s">
        <v>729</v>
      </c>
      <c r="E31" s="4">
        <v>59</v>
      </c>
      <c r="F31" s="5">
        <v>41645000</v>
      </c>
      <c r="G31" s="4">
        <v>87</v>
      </c>
      <c r="H31" s="5">
        <v>76064000</v>
      </c>
    </row>
    <row r="32" spans="1:8" x14ac:dyDescent="0.35">
      <c r="A32" s="4">
        <v>31</v>
      </c>
      <c r="B32" s="4">
        <v>8</v>
      </c>
      <c r="C32" s="4" t="s">
        <v>852</v>
      </c>
      <c r="D32" s="4" t="s">
        <v>997</v>
      </c>
      <c r="E32" s="4">
        <v>53</v>
      </c>
      <c r="F32" s="5">
        <v>56544000</v>
      </c>
      <c r="G32" s="4">
        <v>79</v>
      </c>
      <c r="H32" s="5">
        <v>72474000</v>
      </c>
    </row>
    <row r="33" spans="1:8" x14ac:dyDescent="0.35">
      <c r="A33" s="4">
        <v>32</v>
      </c>
      <c r="B33" s="4">
        <v>2</v>
      </c>
      <c r="C33" s="4" t="s">
        <v>778</v>
      </c>
      <c r="D33" s="4" t="s">
        <v>779</v>
      </c>
      <c r="E33" s="4">
        <v>53</v>
      </c>
      <c r="F33" s="5">
        <v>33888000</v>
      </c>
      <c r="G33" s="4">
        <v>78</v>
      </c>
      <c r="H33" s="5">
        <v>51089000</v>
      </c>
    </row>
    <row r="34" spans="1:8" x14ac:dyDescent="0.35">
      <c r="A34" s="4">
        <v>33</v>
      </c>
      <c r="B34" s="4">
        <v>2</v>
      </c>
      <c r="C34" s="4" t="s">
        <v>850</v>
      </c>
      <c r="D34" s="4" t="s">
        <v>1046</v>
      </c>
      <c r="E34" s="4">
        <v>64</v>
      </c>
      <c r="F34" s="5">
        <v>43904000</v>
      </c>
      <c r="G34" s="4">
        <v>76</v>
      </c>
      <c r="H34" s="5">
        <v>45327000</v>
      </c>
    </row>
    <row r="35" spans="1:8" x14ac:dyDescent="0.35">
      <c r="A35" s="4">
        <v>34</v>
      </c>
      <c r="B35" s="4">
        <v>9</v>
      </c>
      <c r="C35" s="4" t="s">
        <v>730</v>
      </c>
      <c r="D35" s="4" t="s">
        <v>731</v>
      </c>
      <c r="E35" s="4">
        <v>65</v>
      </c>
      <c r="F35" s="5">
        <v>67361000</v>
      </c>
      <c r="G35" s="4">
        <v>72</v>
      </c>
      <c r="H35" s="5">
        <v>74998000</v>
      </c>
    </row>
    <row r="36" spans="1:8" x14ac:dyDescent="0.35">
      <c r="A36" s="4">
        <v>35</v>
      </c>
      <c r="B36" s="4">
        <v>3</v>
      </c>
      <c r="C36" s="4" t="s">
        <v>856</v>
      </c>
      <c r="D36" s="4" t="s">
        <v>857</v>
      </c>
      <c r="E36" s="4">
        <v>51</v>
      </c>
      <c r="F36" s="5">
        <v>47239000</v>
      </c>
      <c r="G36" s="4">
        <v>71</v>
      </c>
      <c r="H36" s="5">
        <v>58005000</v>
      </c>
    </row>
    <row r="37" spans="1:8" x14ac:dyDescent="0.35">
      <c r="A37" s="4">
        <v>36</v>
      </c>
      <c r="B37" s="4">
        <v>4</v>
      </c>
      <c r="C37" s="4" t="s">
        <v>792</v>
      </c>
      <c r="D37" s="4" t="s">
        <v>1043</v>
      </c>
      <c r="E37" s="4">
        <v>50</v>
      </c>
      <c r="F37" s="5">
        <v>24440000</v>
      </c>
      <c r="G37" s="4">
        <v>68</v>
      </c>
      <c r="H37" s="5">
        <v>49593000</v>
      </c>
    </row>
    <row r="38" spans="1:8" x14ac:dyDescent="0.35">
      <c r="A38" s="4">
        <v>37</v>
      </c>
      <c r="B38" s="4">
        <v>5</v>
      </c>
      <c r="C38" s="4" t="s">
        <v>726</v>
      </c>
      <c r="D38" s="4" t="s">
        <v>727</v>
      </c>
      <c r="E38" s="4">
        <v>62</v>
      </c>
      <c r="F38" s="5">
        <v>40586000</v>
      </c>
      <c r="G38" s="4">
        <v>67</v>
      </c>
      <c r="H38" s="5">
        <v>68210000</v>
      </c>
    </row>
    <row r="39" spans="1:8" x14ac:dyDescent="0.35">
      <c r="A39" s="4">
        <v>38</v>
      </c>
      <c r="B39" s="4">
        <v>8</v>
      </c>
      <c r="C39" s="4" t="s">
        <v>751</v>
      </c>
      <c r="D39" s="4" t="s">
        <v>1052</v>
      </c>
      <c r="E39" s="4">
        <v>47</v>
      </c>
      <c r="F39" s="5">
        <v>25950000</v>
      </c>
      <c r="G39" s="4">
        <v>66</v>
      </c>
      <c r="H39" s="5">
        <v>41139000</v>
      </c>
    </row>
    <row r="40" spans="1:8" x14ac:dyDescent="0.35">
      <c r="A40" s="4">
        <v>39</v>
      </c>
      <c r="B40" s="4">
        <v>10</v>
      </c>
      <c r="C40" s="4" t="s">
        <v>743</v>
      </c>
      <c r="D40" s="4" t="s">
        <v>744</v>
      </c>
      <c r="E40" s="4">
        <v>61</v>
      </c>
      <c r="F40" s="5">
        <v>46687000</v>
      </c>
      <c r="G40" s="4">
        <v>62</v>
      </c>
      <c r="H40" s="5">
        <v>46551000</v>
      </c>
    </row>
    <row r="41" spans="1:8" x14ac:dyDescent="0.35">
      <c r="A41" s="4">
        <v>40</v>
      </c>
      <c r="B41" s="4">
        <v>4</v>
      </c>
      <c r="C41" s="4" t="s">
        <v>845</v>
      </c>
      <c r="D41" s="4" t="s">
        <v>1033</v>
      </c>
      <c r="E41" s="4">
        <v>51</v>
      </c>
      <c r="F41" s="5">
        <v>28850000</v>
      </c>
      <c r="G41" s="4">
        <v>61</v>
      </c>
      <c r="H41" s="5">
        <v>43239000</v>
      </c>
    </row>
    <row r="42" spans="1:8" x14ac:dyDescent="0.35">
      <c r="A42" s="4">
        <v>41</v>
      </c>
      <c r="B42" s="4">
        <v>2</v>
      </c>
      <c r="C42" s="4" t="s">
        <v>746</v>
      </c>
      <c r="D42" s="4" t="s">
        <v>747</v>
      </c>
      <c r="E42" s="4">
        <v>32</v>
      </c>
      <c r="F42" s="5">
        <v>31843000</v>
      </c>
      <c r="G42" s="4">
        <v>59</v>
      </c>
      <c r="H42" s="5">
        <v>54435000</v>
      </c>
    </row>
    <row r="43" spans="1:8" x14ac:dyDescent="0.35">
      <c r="A43" s="4">
        <v>42</v>
      </c>
      <c r="B43" s="4">
        <v>5</v>
      </c>
      <c r="C43" s="4" t="s">
        <v>752</v>
      </c>
      <c r="D43" s="4" t="s">
        <v>753</v>
      </c>
      <c r="E43" s="4">
        <v>50</v>
      </c>
      <c r="F43" s="5">
        <v>41491000</v>
      </c>
      <c r="G43" s="4">
        <v>58</v>
      </c>
      <c r="H43" s="5">
        <v>69140000</v>
      </c>
    </row>
    <row r="44" spans="1:8" x14ac:dyDescent="0.35">
      <c r="A44" s="4">
        <v>43</v>
      </c>
      <c r="B44" s="4">
        <v>9</v>
      </c>
      <c r="C44" s="4" t="s">
        <v>732</v>
      </c>
      <c r="D44" s="4" t="s">
        <v>92</v>
      </c>
      <c r="E44" s="4">
        <v>49</v>
      </c>
      <c r="F44" s="5">
        <v>24145000</v>
      </c>
      <c r="G44" s="4">
        <v>56</v>
      </c>
      <c r="H44" s="5">
        <v>32896000</v>
      </c>
    </row>
    <row r="45" spans="1:8" x14ac:dyDescent="0.35">
      <c r="A45" s="4">
        <v>44</v>
      </c>
      <c r="B45" s="4">
        <v>3</v>
      </c>
      <c r="C45" s="4" t="s">
        <v>748</v>
      </c>
      <c r="D45" s="4" t="s">
        <v>1039</v>
      </c>
      <c r="E45" s="4">
        <v>75</v>
      </c>
      <c r="F45" s="5">
        <v>84023000</v>
      </c>
      <c r="G45" s="4">
        <v>54</v>
      </c>
      <c r="H45" s="5">
        <v>47707000</v>
      </c>
    </row>
    <row r="46" spans="1:8" x14ac:dyDescent="0.35">
      <c r="A46" s="4">
        <v>45</v>
      </c>
      <c r="B46" s="4">
        <v>6</v>
      </c>
      <c r="C46" s="4" t="s">
        <v>827</v>
      </c>
      <c r="D46" s="4" t="s">
        <v>988</v>
      </c>
      <c r="E46" s="4">
        <v>26</v>
      </c>
      <c r="F46" s="5">
        <v>35010000</v>
      </c>
      <c r="G46" s="4">
        <v>52</v>
      </c>
      <c r="H46" s="5">
        <v>39664000</v>
      </c>
    </row>
    <row r="47" spans="1:8" x14ac:dyDescent="0.35">
      <c r="A47" s="4">
        <v>46</v>
      </c>
      <c r="B47" s="4">
        <v>10</v>
      </c>
      <c r="C47" s="4" t="s">
        <v>772</v>
      </c>
      <c r="D47" s="4" t="s">
        <v>773</v>
      </c>
      <c r="E47" s="4">
        <v>36</v>
      </c>
      <c r="F47" s="5">
        <v>24227000</v>
      </c>
      <c r="G47" s="4">
        <v>51</v>
      </c>
      <c r="H47" s="5">
        <v>35763000</v>
      </c>
    </row>
    <row r="48" spans="1:8" x14ac:dyDescent="0.35">
      <c r="A48" s="4">
        <v>47</v>
      </c>
      <c r="B48" s="4">
        <v>11</v>
      </c>
      <c r="C48" s="4" t="s">
        <v>736</v>
      </c>
      <c r="D48" s="4" t="s">
        <v>737</v>
      </c>
      <c r="E48" s="4">
        <v>44</v>
      </c>
      <c r="F48" s="5">
        <v>30023000</v>
      </c>
      <c r="G48" s="4">
        <v>51</v>
      </c>
      <c r="H48" s="5">
        <v>34583000</v>
      </c>
    </row>
    <row r="49" spans="1:8" x14ac:dyDescent="0.35">
      <c r="A49" s="4">
        <v>48</v>
      </c>
      <c r="B49" s="4">
        <v>12</v>
      </c>
      <c r="C49" s="4" t="s">
        <v>919</v>
      </c>
      <c r="D49" s="4" t="s">
        <v>920</v>
      </c>
      <c r="E49" s="4">
        <v>25</v>
      </c>
      <c r="F49" s="5">
        <v>12323000</v>
      </c>
      <c r="G49" s="4">
        <v>48</v>
      </c>
      <c r="H49" s="5">
        <v>26292000</v>
      </c>
    </row>
    <row r="50" spans="1:8" x14ac:dyDescent="0.35">
      <c r="A50" s="4">
        <v>49</v>
      </c>
      <c r="B50" s="4">
        <v>13</v>
      </c>
      <c r="C50" s="4" t="s">
        <v>915</v>
      </c>
      <c r="D50" s="4" t="s">
        <v>916</v>
      </c>
      <c r="E50" s="4">
        <v>27</v>
      </c>
      <c r="F50" s="5">
        <v>13792000</v>
      </c>
      <c r="G50" s="4">
        <v>48</v>
      </c>
      <c r="H50" s="5">
        <v>24582000</v>
      </c>
    </row>
    <row r="51" spans="1:8" x14ac:dyDescent="0.35">
      <c r="A51" s="4">
        <v>50</v>
      </c>
      <c r="B51" s="4">
        <v>6</v>
      </c>
      <c r="C51" s="4" t="s">
        <v>828</v>
      </c>
      <c r="D51" s="4" t="s">
        <v>829</v>
      </c>
      <c r="E51" s="4">
        <v>31</v>
      </c>
      <c r="F51" s="5">
        <v>22109000</v>
      </c>
      <c r="G51" s="4">
        <v>47</v>
      </c>
      <c r="H51" s="5">
        <v>36982000</v>
      </c>
    </row>
    <row r="52" spans="1:8" x14ac:dyDescent="0.35">
      <c r="A52" s="4">
        <v>51</v>
      </c>
      <c r="B52" s="4">
        <v>3</v>
      </c>
      <c r="C52" s="4" t="s">
        <v>833</v>
      </c>
      <c r="D52" s="4" t="s">
        <v>1017</v>
      </c>
      <c r="E52" s="4">
        <v>34</v>
      </c>
      <c r="F52" s="5">
        <v>34755000</v>
      </c>
      <c r="G52" s="4">
        <v>47</v>
      </c>
      <c r="H52" s="5">
        <v>36084000</v>
      </c>
    </row>
    <row r="53" spans="1:8" x14ac:dyDescent="0.35">
      <c r="A53" s="4">
        <v>52</v>
      </c>
      <c r="B53" s="4">
        <v>3</v>
      </c>
      <c r="C53" s="4" t="s">
        <v>774</v>
      </c>
      <c r="D53" s="4" t="s">
        <v>775</v>
      </c>
      <c r="E53" s="4">
        <v>28</v>
      </c>
      <c r="F53" s="5">
        <v>27956000</v>
      </c>
      <c r="G53" s="4">
        <v>46</v>
      </c>
      <c r="H53" s="5">
        <v>43462000</v>
      </c>
    </row>
    <row r="54" spans="1:8" x14ac:dyDescent="0.35">
      <c r="A54" s="4">
        <v>53</v>
      </c>
      <c r="B54" s="4">
        <v>14</v>
      </c>
      <c r="C54" s="4" t="s">
        <v>840</v>
      </c>
      <c r="D54" s="4" t="s">
        <v>250</v>
      </c>
      <c r="E54" s="4">
        <v>36</v>
      </c>
      <c r="F54" s="5">
        <v>21604000</v>
      </c>
      <c r="G54" s="4">
        <v>44</v>
      </c>
      <c r="H54" s="5">
        <v>22001000</v>
      </c>
    </row>
    <row r="55" spans="1:8" x14ac:dyDescent="0.35">
      <c r="A55" s="4">
        <v>54</v>
      </c>
      <c r="B55" s="4">
        <v>7</v>
      </c>
      <c r="C55" s="4" t="s">
        <v>786</v>
      </c>
      <c r="D55" s="4" t="s">
        <v>177</v>
      </c>
      <c r="E55" s="4">
        <v>32</v>
      </c>
      <c r="F55" s="5">
        <v>30732000</v>
      </c>
      <c r="G55" s="4">
        <v>43</v>
      </c>
      <c r="H55" s="5">
        <v>37710000</v>
      </c>
    </row>
    <row r="56" spans="1:8" x14ac:dyDescent="0.35">
      <c r="A56" s="4">
        <v>55</v>
      </c>
      <c r="B56" s="4">
        <v>4</v>
      </c>
      <c r="C56" s="4" t="s">
        <v>766</v>
      </c>
      <c r="D56" s="4" t="s">
        <v>996</v>
      </c>
      <c r="E56" s="4">
        <v>28</v>
      </c>
      <c r="F56" s="5">
        <v>29294000</v>
      </c>
      <c r="G56" s="4">
        <v>42</v>
      </c>
      <c r="H56" s="5">
        <v>28316000</v>
      </c>
    </row>
    <row r="57" spans="1:8" x14ac:dyDescent="0.35">
      <c r="A57" s="4">
        <v>56</v>
      </c>
      <c r="B57" s="4">
        <v>4</v>
      </c>
      <c r="C57" s="4" t="s">
        <v>720</v>
      </c>
      <c r="D57" s="4" t="s">
        <v>990</v>
      </c>
      <c r="E57" s="4">
        <v>38</v>
      </c>
      <c r="F57" s="5">
        <v>49567000</v>
      </c>
      <c r="G57" s="4">
        <v>41</v>
      </c>
      <c r="H57" s="5">
        <v>52302000</v>
      </c>
    </row>
    <row r="58" spans="1:8" x14ac:dyDescent="0.35">
      <c r="A58" s="4">
        <v>57</v>
      </c>
      <c r="B58" s="4">
        <v>8</v>
      </c>
      <c r="C58" s="4" t="s">
        <v>834</v>
      </c>
      <c r="D58" s="4" t="s">
        <v>1011</v>
      </c>
      <c r="E58" s="4">
        <v>22</v>
      </c>
      <c r="F58" s="5">
        <v>14629000</v>
      </c>
      <c r="G58" s="4">
        <v>39</v>
      </c>
      <c r="H58" s="5">
        <v>39184000</v>
      </c>
    </row>
    <row r="59" spans="1:8" x14ac:dyDescent="0.35">
      <c r="A59" s="4">
        <v>58</v>
      </c>
      <c r="B59" s="4">
        <v>11</v>
      </c>
      <c r="C59" s="4" t="s">
        <v>849</v>
      </c>
      <c r="D59" s="4" t="s">
        <v>273</v>
      </c>
      <c r="E59" s="4">
        <v>29</v>
      </c>
      <c r="F59" s="5">
        <v>19815000</v>
      </c>
      <c r="G59" s="4">
        <v>39</v>
      </c>
      <c r="H59" s="5">
        <v>32760000</v>
      </c>
    </row>
    <row r="60" spans="1:8" x14ac:dyDescent="0.35">
      <c r="A60" s="4">
        <v>59</v>
      </c>
      <c r="B60" s="4">
        <v>12</v>
      </c>
      <c r="C60" s="4" t="s">
        <v>724</v>
      </c>
      <c r="D60" s="4" t="s">
        <v>725</v>
      </c>
      <c r="E60" s="4">
        <v>28</v>
      </c>
      <c r="F60" s="5">
        <v>25739000</v>
      </c>
      <c r="G60" s="4">
        <v>39</v>
      </c>
      <c r="H60" s="5">
        <v>30675000</v>
      </c>
    </row>
    <row r="61" spans="1:8" x14ac:dyDescent="0.35">
      <c r="A61" s="4">
        <v>60</v>
      </c>
      <c r="B61" s="4">
        <v>15</v>
      </c>
      <c r="C61" s="4" t="s">
        <v>794</v>
      </c>
      <c r="D61" s="4" t="s">
        <v>1034</v>
      </c>
      <c r="E61" s="4">
        <v>32</v>
      </c>
      <c r="F61" s="5">
        <v>21196000</v>
      </c>
      <c r="G61" s="4">
        <v>38</v>
      </c>
      <c r="H61" s="5">
        <v>35455000</v>
      </c>
    </row>
    <row r="62" spans="1:8" x14ac:dyDescent="0.35">
      <c r="A62" s="4">
        <v>61</v>
      </c>
      <c r="B62" s="4">
        <v>4</v>
      </c>
      <c r="C62" s="4" t="s">
        <v>776</v>
      </c>
      <c r="D62" s="4" t="s">
        <v>120</v>
      </c>
      <c r="E62" s="4">
        <v>35</v>
      </c>
      <c r="F62" s="5">
        <v>33221000</v>
      </c>
      <c r="G62" s="4">
        <v>37</v>
      </c>
      <c r="H62" s="5">
        <v>42501000</v>
      </c>
    </row>
    <row r="63" spans="1:8" x14ac:dyDescent="0.35">
      <c r="A63" s="4">
        <v>62</v>
      </c>
      <c r="B63" s="4">
        <v>13</v>
      </c>
      <c r="C63" s="4" t="s">
        <v>782</v>
      </c>
      <c r="D63" s="4" t="s">
        <v>783</v>
      </c>
      <c r="E63" s="4">
        <v>22</v>
      </c>
      <c r="F63" s="5">
        <v>19076000</v>
      </c>
      <c r="G63" s="4">
        <v>37</v>
      </c>
      <c r="H63" s="5">
        <v>42007000</v>
      </c>
    </row>
    <row r="64" spans="1:8" x14ac:dyDescent="0.35">
      <c r="A64" s="4">
        <v>63</v>
      </c>
      <c r="B64" s="4">
        <v>16</v>
      </c>
      <c r="C64" s="4" t="s">
        <v>926</v>
      </c>
      <c r="D64" s="4" t="s">
        <v>927</v>
      </c>
      <c r="E64" s="4">
        <v>21</v>
      </c>
      <c r="F64" s="5">
        <v>17600000</v>
      </c>
      <c r="G64" s="4">
        <v>37</v>
      </c>
      <c r="H64" s="5">
        <v>30800000</v>
      </c>
    </row>
    <row r="65" spans="1:8" x14ac:dyDescent="0.35">
      <c r="A65" s="4">
        <v>64</v>
      </c>
      <c r="B65" s="4">
        <v>17</v>
      </c>
      <c r="C65" s="4" t="s">
        <v>930</v>
      </c>
      <c r="D65" s="4" t="s">
        <v>931</v>
      </c>
      <c r="E65" s="4">
        <v>19</v>
      </c>
      <c r="F65" s="5">
        <v>11435000</v>
      </c>
      <c r="G65" s="4">
        <v>37</v>
      </c>
      <c r="H65" s="5">
        <v>28170000</v>
      </c>
    </row>
    <row r="66" spans="1:8" x14ac:dyDescent="0.35">
      <c r="A66" s="4">
        <v>65</v>
      </c>
      <c r="B66" s="4">
        <v>7</v>
      </c>
      <c r="C66" s="4" t="s">
        <v>967</v>
      </c>
      <c r="D66" s="4" t="s">
        <v>968</v>
      </c>
      <c r="E66" s="4">
        <v>24</v>
      </c>
      <c r="F66" s="5">
        <v>15195000</v>
      </c>
      <c r="G66" s="4">
        <v>36</v>
      </c>
      <c r="H66" s="5">
        <v>22767000</v>
      </c>
    </row>
    <row r="67" spans="1:8" x14ac:dyDescent="0.35">
      <c r="A67" s="4">
        <v>66</v>
      </c>
      <c r="B67" s="4">
        <v>4</v>
      </c>
      <c r="C67" s="4" t="s">
        <v>740</v>
      </c>
      <c r="D67" s="4" t="s">
        <v>1032</v>
      </c>
      <c r="E67" s="4">
        <v>29</v>
      </c>
      <c r="F67" s="5">
        <v>18143000</v>
      </c>
      <c r="G67" s="4">
        <v>35</v>
      </c>
      <c r="H67" s="5">
        <v>30948000</v>
      </c>
    </row>
    <row r="68" spans="1:8" x14ac:dyDescent="0.35">
      <c r="A68" s="4">
        <v>67</v>
      </c>
      <c r="B68" s="4">
        <v>18</v>
      </c>
      <c r="C68" s="4" t="s">
        <v>817</v>
      </c>
      <c r="D68" s="4" t="s">
        <v>1007</v>
      </c>
      <c r="E68" s="4">
        <v>13</v>
      </c>
      <c r="F68" s="5">
        <v>6175000</v>
      </c>
      <c r="G68" s="4">
        <v>35</v>
      </c>
      <c r="H68" s="5">
        <v>26466000</v>
      </c>
    </row>
    <row r="69" spans="1:8" x14ac:dyDescent="0.35">
      <c r="A69" s="4">
        <v>68</v>
      </c>
      <c r="B69" s="4">
        <v>5</v>
      </c>
      <c r="C69" s="4" t="s">
        <v>781</v>
      </c>
      <c r="D69" s="4" t="s">
        <v>1025</v>
      </c>
      <c r="E69" s="4">
        <v>19</v>
      </c>
      <c r="F69" s="5">
        <v>8635000</v>
      </c>
      <c r="G69" s="4">
        <v>35</v>
      </c>
      <c r="H69" s="5">
        <v>23175000</v>
      </c>
    </row>
    <row r="70" spans="1:8" x14ac:dyDescent="0.35">
      <c r="A70" s="4">
        <v>69</v>
      </c>
      <c r="B70" s="4">
        <v>5</v>
      </c>
      <c r="C70" s="4" t="s">
        <v>763</v>
      </c>
      <c r="D70" s="4" t="s">
        <v>1015</v>
      </c>
      <c r="E70" s="4">
        <v>21</v>
      </c>
      <c r="F70" s="5">
        <v>12992000</v>
      </c>
      <c r="G70" s="4">
        <v>34</v>
      </c>
      <c r="H70" s="5">
        <v>25345000</v>
      </c>
    </row>
    <row r="71" spans="1:8" x14ac:dyDescent="0.35">
      <c r="A71" s="4">
        <v>70</v>
      </c>
      <c r="B71" s="4">
        <v>5</v>
      </c>
      <c r="C71" s="4" t="s">
        <v>830</v>
      </c>
      <c r="D71" s="4" t="s">
        <v>831</v>
      </c>
      <c r="E71" s="4">
        <v>36</v>
      </c>
      <c r="F71" s="5">
        <v>13698000</v>
      </c>
      <c r="G71" s="4">
        <v>33</v>
      </c>
      <c r="H71" s="5">
        <v>23270000</v>
      </c>
    </row>
    <row r="72" spans="1:8" x14ac:dyDescent="0.35">
      <c r="A72" s="4">
        <v>71</v>
      </c>
      <c r="B72" s="4">
        <v>19</v>
      </c>
      <c r="C72" s="4" t="s">
        <v>923</v>
      </c>
      <c r="D72" s="4" t="s">
        <v>924</v>
      </c>
      <c r="E72" s="4">
        <v>18</v>
      </c>
      <c r="F72" s="5">
        <v>12434000</v>
      </c>
      <c r="G72" s="4">
        <v>33</v>
      </c>
      <c r="H72" s="5">
        <v>18889000</v>
      </c>
    </row>
    <row r="73" spans="1:8" x14ac:dyDescent="0.35">
      <c r="A73" s="4">
        <v>72</v>
      </c>
      <c r="B73" s="4">
        <v>9</v>
      </c>
      <c r="C73" s="4" t="s">
        <v>911</v>
      </c>
      <c r="D73" s="4" t="s">
        <v>1024</v>
      </c>
      <c r="E73" s="4">
        <v>13</v>
      </c>
      <c r="F73" s="5">
        <v>17069000</v>
      </c>
      <c r="G73" s="4">
        <v>32</v>
      </c>
      <c r="H73" s="5">
        <v>31948000</v>
      </c>
    </row>
    <row r="74" spans="1:8" x14ac:dyDescent="0.35">
      <c r="A74" s="4">
        <v>73</v>
      </c>
      <c r="B74" s="4">
        <v>14</v>
      </c>
      <c r="C74" s="4" t="s">
        <v>851</v>
      </c>
      <c r="D74" s="4" t="s">
        <v>277</v>
      </c>
      <c r="E74" s="4">
        <v>30</v>
      </c>
      <c r="F74" s="5">
        <v>27367000</v>
      </c>
      <c r="G74" s="4">
        <v>31</v>
      </c>
      <c r="H74" s="5">
        <v>26247000</v>
      </c>
    </row>
    <row r="75" spans="1:8" x14ac:dyDescent="0.35">
      <c r="A75" s="4">
        <v>74</v>
      </c>
      <c r="B75" s="4">
        <v>5</v>
      </c>
      <c r="C75" s="4" t="s">
        <v>858</v>
      </c>
      <c r="D75" s="4" t="s">
        <v>1026</v>
      </c>
      <c r="E75" s="4">
        <v>23</v>
      </c>
      <c r="F75" s="5">
        <v>14245000</v>
      </c>
      <c r="G75" s="4">
        <v>31</v>
      </c>
      <c r="H75" s="5">
        <v>21741000</v>
      </c>
    </row>
    <row r="76" spans="1:8" x14ac:dyDescent="0.35">
      <c r="A76" s="4">
        <v>75</v>
      </c>
      <c r="B76" s="4">
        <v>15</v>
      </c>
      <c r="C76" s="4" t="s">
        <v>974</v>
      </c>
      <c r="D76" s="4" t="s">
        <v>1028</v>
      </c>
      <c r="E76" s="4">
        <v>20</v>
      </c>
      <c r="F76" s="5">
        <v>23984000</v>
      </c>
      <c r="G76" s="4">
        <v>30</v>
      </c>
      <c r="H76" s="5">
        <v>21270000</v>
      </c>
    </row>
    <row r="77" spans="1:8" x14ac:dyDescent="0.35">
      <c r="A77" s="4">
        <v>76</v>
      </c>
      <c r="B77" s="4">
        <v>4</v>
      </c>
      <c r="C77" s="4" t="s">
        <v>883</v>
      </c>
      <c r="D77" s="4" t="s">
        <v>884</v>
      </c>
      <c r="E77" s="4">
        <v>23</v>
      </c>
      <c r="F77" s="5">
        <v>19055000</v>
      </c>
      <c r="G77" s="4">
        <v>29</v>
      </c>
      <c r="H77" s="5">
        <v>21362000</v>
      </c>
    </row>
    <row r="78" spans="1:8" x14ac:dyDescent="0.35">
      <c r="A78" s="4">
        <v>77</v>
      </c>
      <c r="B78" s="4">
        <v>8</v>
      </c>
      <c r="C78" s="4" t="s">
        <v>846</v>
      </c>
      <c r="D78" s="4" t="s">
        <v>847</v>
      </c>
      <c r="E78" s="4">
        <v>11</v>
      </c>
      <c r="F78" s="5">
        <v>3897000</v>
      </c>
      <c r="G78" s="4">
        <v>29</v>
      </c>
      <c r="H78" s="5">
        <v>15224000</v>
      </c>
    </row>
    <row r="79" spans="1:8" x14ac:dyDescent="0.35">
      <c r="A79" s="4">
        <v>78</v>
      </c>
      <c r="B79" s="4">
        <v>16</v>
      </c>
      <c r="C79" s="4" t="s">
        <v>759</v>
      </c>
      <c r="D79" s="4" t="s">
        <v>760</v>
      </c>
      <c r="E79" s="4">
        <v>27</v>
      </c>
      <c r="F79" s="5">
        <v>18809000</v>
      </c>
      <c r="G79" s="4">
        <v>28</v>
      </c>
      <c r="H79" s="5">
        <v>17318000</v>
      </c>
    </row>
    <row r="80" spans="1:8" x14ac:dyDescent="0.35">
      <c r="A80" s="4">
        <v>79</v>
      </c>
      <c r="B80" s="4">
        <v>6</v>
      </c>
      <c r="C80" s="4" t="s">
        <v>769</v>
      </c>
      <c r="D80" s="4" t="s">
        <v>1023</v>
      </c>
      <c r="E80" s="4">
        <v>30</v>
      </c>
      <c r="F80" s="5">
        <v>14821000</v>
      </c>
      <c r="G80" s="4">
        <v>28</v>
      </c>
      <c r="H80" s="5">
        <v>11793000</v>
      </c>
    </row>
    <row r="81" spans="1:8" x14ac:dyDescent="0.35">
      <c r="A81" s="4">
        <v>80</v>
      </c>
      <c r="B81" s="4">
        <v>5</v>
      </c>
      <c r="C81" s="4" t="s">
        <v>761</v>
      </c>
      <c r="D81" s="4" t="s">
        <v>762</v>
      </c>
      <c r="E81" s="4">
        <v>23</v>
      </c>
      <c r="F81" s="5">
        <v>11783000</v>
      </c>
      <c r="G81" s="4">
        <v>27</v>
      </c>
      <c r="H81" s="5">
        <v>18462000</v>
      </c>
    </row>
    <row r="82" spans="1:8" x14ac:dyDescent="0.35">
      <c r="A82" s="4">
        <v>81</v>
      </c>
      <c r="B82" s="4">
        <v>10</v>
      </c>
      <c r="C82" s="4" t="s">
        <v>859</v>
      </c>
      <c r="D82" s="4" t="s">
        <v>296</v>
      </c>
      <c r="E82" s="4">
        <v>21</v>
      </c>
      <c r="F82" s="5">
        <v>16553000</v>
      </c>
      <c r="G82" s="4">
        <v>27</v>
      </c>
      <c r="H82" s="5">
        <v>17922000</v>
      </c>
    </row>
    <row r="83" spans="1:8" x14ac:dyDescent="0.35">
      <c r="A83" s="4">
        <v>82</v>
      </c>
      <c r="B83" s="4">
        <v>9</v>
      </c>
      <c r="C83" s="4" t="s">
        <v>964</v>
      </c>
      <c r="D83" s="4" t="s">
        <v>1002</v>
      </c>
      <c r="E83" s="4">
        <v>21</v>
      </c>
      <c r="F83" s="5">
        <v>11276000</v>
      </c>
      <c r="G83" s="4">
        <v>27</v>
      </c>
      <c r="H83" s="5">
        <v>12499000</v>
      </c>
    </row>
    <row r="84" spans="1:8" x14ac:dyDescent="0.35">
      <c r="A84" s="4">
        <v>83</v>
      </c>
      <c r="B84" s="4">
        <v>11</v>
      </c>
      <c r="C84" s="4" t="s">
        <v>864</v>
      </c>
      <c r="D84" s="4" t="s">
        <v>983</v>
      </c>
      <c r="E84" s="4">
        <v>16</v>
      </c>
      <c r="F84" s="5">
        <v>15761000</v>
      </c>
      <c r="G84" s="4">
        <v>23</v>
      </c>
      <c r="H84" s="5">
        <v>25224000</v>
      </c>
    </row>
    <row r="85" spans="1:8" x14ac:dyDescent="0.35">
      <c r="A85" s="4">
        <v>84</v>
      </c>
      <c r="B85" s="4">
        <v>6</v>
      </c>
      <c r="C85" s="4" t="s">
        <v>788</v>
      </c>
      <c r="D85" s="4" t="s">
        <v>190</v>
      </c>
      <c r="E85" s="4">
        <v>12</v>
      </c>
      <c r="F85" s="5">
        <v>4078000</v>
      </c>
      <c r="G85" s="4">
        <v>23</v>
      </c>
      <c r="H85" s="5">
        <v>14643000</v>
      </c>
    </row>
    <row r="86" spans="1:8" x14ac:dyDescent="0.35">
      <c r="A86" s="4">
        <v>85</v>
      </c>
      <c r="B86" s="4">
        <v>6</v>
      </c>
      <c r="C86" s="4" t="s">
        <v>821</v>
      </c>
      <c r="D86" s="4" t="s">
        <v>822</v>
      </c>
      <c r="E86" s="4">
        <v>29</v>
      </c>
      <c r="F86" s="5">
        <v>23111000</v>
      </c>
      <c r="G86" s="4">
        <v>22</v>
      </c>
      <c r="H86" s="5">
        <v>25030000</v>
      </c>
    </row>
    <row r="87" spans="1:8" x14ac:dyDescent="0.35">
      <c r="A87" s="4">
        <v>86</v>
      </c>
      <c r="B87" s="4">
        <v>12</v>
      </c>
      <c r="C87" s="4" t="s">
        <v>890</v>
      </c>
      <c r="D87" s="4" t="s">
        <v>891</v>
      </c>
      <c r="E87" s="4">
        <v>12</v>
      </c>
      <c r="F87" s="5">
        <v>14257000</v>
      </c>
      <c r="G87" s="4">
        <v>22</v>
      </c>
      <c r="H87" s="5">
        <v>23569000</v>
      </c>
    </row>
    <row r="88" spans="1:8" x14ac:dyDescent="0.35">
      <c r="A88" s="4">
        <v>87</v>
      </c>
      <c r="B88" s="4">
        <v>17</v>
      </c>
      <c r="C88" s="4" t="s">
        <v>795</v>
      </c>
      <c r="D88" s="4" t="s">
        <v>796</v>
      </c>
      <c r="E88" s="4">
        <v>25</v>
      </c>
      <c r="F88" s="5">
        <v>19381000</v>
      </c>
      <c r="G88" s="4">
        <v>22</v>
      </c>
      <c r="H88" s="5">
        <v>20229000</v>
      </c>
    </row>
    <row r="89" spans="1:8" x14ac:dyDescent="0.35">
      <c r="A89" s="4">
        <v>88</v>
      </c>
      <c r="B89" s="4">
        <v>7</v>
      </c>
      <c r="C89" s="4" t="s">
        <v>838</v>
      </c>
      <c r="D89" s="4" t="s">
        <v>839</v>
      </c>
      <c r="E89" s="4">
        <v>15</v>
      </c>
      <c r="F89" s="5">
        <v>8389000</v>
      </c>
      <c r="G89" s="4">
        <v>22</v>
      </c>
      <c r="H89" s="5">
        <v>11200000</v>
      </c>
    </row>
    <row r="90" spans="1:8" x14ac:dyDescent="0.35">
      <c r="A90" s="4">
        <v>89</v>
      </c>
      <c r="B90" s="4">
        <v>7</v>
      </c>
      <c r="C90" s="4" t="s">
        <v>813</v>
      </c>
      <c r="D90" s="4" t="s">
        <v>814</v>
      </c>
      <c r="E90" s="4">
        <v>11</v>
      </c>
      <c r="F90" s="5">
        <v>4477000</v>
      </c>
      <c r="G90" s="4">
        <v>21</v>
      </c>
      <c r="H90" s="5">
        <v>14322000</v>
      </c>
    </row>
    <row r="91" spans="1:8" x14ac:dyDescent="0.35">
      <c r="A91" s="4">
        <v>90</v>
      </c>
      <c r="B91" s="4">
        <v>8</v>
      </c>
      <c r="C91" s="4" t="s">
        <v>755</v>
      </c>
      <c r="D91" s="4" t="s">
        <v>1019</v>
      </c>
      <c r="E91" s="4">
        <v>16</v>
      </c>
      <c r="F91" s="5">
        <v>6644000</v>
      </c>
      <c r="G91" s="4">
        <v>21</v>
      </c>
      <c r="H91" s="5">
        <v>11994000</v>
      </c>
    </row>
    <row r="92" spans="1:8" x14ac:dyDescent="0.35">
      <c r="A92" s="4">
        <v>91</v>
      </c>
      <c r="B92" s="4">
        <v>8</v>
      </c>
      <c r="C92" s="4" t="s">
        <v>870</v>
      </c>
      <c r="D92" s="4" t="s">
        <v>871</v>
      </c>
      <c r="E92" s="4">
        <v>13</v>
      </c>
      <c r="F92" s="5">
        <v>4679000</v>
      </c>
      <c r="G92" s="4">
        <v>21</v>
      </c>
      <c r="H92" s="5">
        <v>7925000</v>
      </c>
    </row>
    <row r="93" spans="1:8" x14ac:dyDescent="0.35">
      <c r="A93" s="4">
        <v>92</v>
      </c>
      <c r="B93" s="4">
        <v>13</v>
      </c>
      <c r="C93" s="4" t="s">
        <v>907</v>
      </c>
      <c r="D93" s="4" t="s">
        <v>908</v>
      </c>
      <c r="E93" s="4">
        <v>10</v>
      </c>
      <c r="F93" s="5">
        <v>6603000</v>
      </c>
      <c r="G93" s="4">
        <v>20</v>
      </c>
      <c r="H93" s="5">
        <v>27127000</v>
      </c>
    </row>
    <row r="94" spans="1:8" x14ac:dyDescent="0.35">
      <c r="A94" s="4">
        <v>93</v>
      </c>
      <c r="B94" s="4">
        <v>7</v>
      </c>
      <c r="C94" s="4" t="s">
        <v>686</v>
      </c>
      <c r="D94" s="4" t="s">
        <v>1037</v>
      </c>
      <c r="E94" s="4">
        <v>12</v>
      </c>
      <c r="F94" s="5">
        <v>13614000</v>
      </c>
      <c r="G94" s="4">
        <v>20</v>
      </c>
      <c r="H94" s="5">
        <v>19847000</v>
      </c>
    </row>
    <row r="95" spans="1:8" x14ac:dyDescent="0.35">
      <c r="A95" s="4">
        <v>94</v>
      </c>
      <c r="B95" s="4">
        <v>9</v>
      </c>
      <c r="C95" s="4" t="s">
        <v>733</v>
      </c>
      <c r="D95" s="4" t="s">
        <v>734</v>
      </c>
      <c r="E95" s="4">
        <v>18</v>
      </c>
      <c r="F95" s="5">
        <v>15202000</v>
      </c>
      <c r="G95" s="4">
        <v>20</v>
      </c>
      <c r="H95" s="5">
        <v>15916000</v>
      </c>
    </row>
    <row r="96" spans="1:8" x14ac:dyDescent="0.35">
      <c r="A96" s="4">
        <v>95</v>
      </c>
      <c r="B96" s="4">
        <v>6</v>
      </c>
      <c r="C96" s="4" t="s">
        <v>770</v>
      </c>
      <c r="D96" s="4" t="s">
        <v>771</v>
      </c>
      <c r="E96" s="4">
        <v>6</v>
      </c>
      <c r="F96" s="5">
        <v>5253000</v>
      </c>
      <c r="G96" s="4">
        <v>19</v>
      </c>
      <c r="H96" s="5">
        <v>27559000</v>
      </c>
    </row>
    <row r="97" spans="1:8" x14ac:dyDescent="0.35">
      <c r="A97" s="4">
        <v>96</v>
      </c>
      <c r="B97" s="4">
        <v>20</v>
      </c>
      <c r="C97" s="4" t="s">
        <v>790</v>
      </c>
      <c r="D97" s="4" t="s">
        <v>791</v>
      </c>
      <c r="E97" s="4">
        <v>22</v>
      </c>
      <c r="F97" s="5">
        <v>10601000</v>
      </c>
      <c r="G97" s="4">
        <v>19</v>
      </c>
      <c r="H97" s="5">
        <v>14772000</v>
      </c>
    </row>
    <row r="98" spans="1:8" x14ac:dyDescent="0.35">
      <c r="A98" s="4">
        <v>97</v>
      </c>
      <c r="B98" s="4">
        <v>10</v>
      </c>
      <c r="C98" s="4" t="s">
        <v>784</v>
      </c>
      <c r="D98" s="4" t="s">
        <v>785</v>
      </c>
      <c r="E98" s="4">
        <v>13</v>
      </c>
      <c r="F98" s="5">
        <v>13378000</v>
      </c>
      <c r="G98" s="4">
        <v>19</v>
      </c>
      <c r="H98" s="5">
        <v>13165000</v>
      </c>
    </row>
    <row r="99" spans="1:8" x14ac:dyDescent="0.35">
      <c r="A99" s="4">
        <v>98</v>
      </c>
      <c r="B99" s="4">
        <v>3</v>
      </c>
      <c r="C99" s="4" t="s">
        <v>756</v>
      </c>
      <c r="D99" s="4" t="s">
        <v>1035</v>
      </c>
      <c r="E99" s="4">
        <v>19</v>
      </c>
      <c r="F99" s="5">
        <v>7395000</v>
      </c>
      <c r="G99" s="4">
        <v>19</v>
      </c>
      <c r="H99" s="5">
        <v>4476000</v>
      </c>
    </row>
    <row r="100" spans="1:8" x14ac:dyDescent="0.35">
      <c r="A100" s="4">
        <v>99</v>
      </c>
      <c r="B100" s="4">
        <v>10</v>
      </c>
      <c r="C100" s="4" t="s">
        <v>950</v>
      </c>
      <c r="D100" s="4" t="s">
        <v>951</v>
      </c>
      <c r="E100" s="4">
        <v>5</v>
      </c>
      <c r="F100" s="5">
        <v>3523000</v>
      </c>
      <c r="G100" s="4">
        <v>18</v>
      </c>
      <c r="H100" s="5">
        <v>11481000</v>
      </c>
    </row>
    <row r="101" spans="1:8" x14ac:dyDescent="0.35">
      <c r="A101" s="4">
        <v>100</v>
      </c>
      <c r="B101" s="4">
        <v>7</v>
      </c>
      <c r="C101" s="4" t="s">
        <v>860</v>
      </c>
      <c r="D101" s="4" t="s">
        <v>861</v>
      </c>
      <c r="E101" s="4">
        <v>12</v>
      </c>
      <c r="F101" s="5">
        <v>6299000</v>
      </c>
      <c r="G101" s="4">
        <v>18</v>
      </c>
      <c r="H101" s="5">
        <v>6370000</v>
      </c>
    </row>
    <row r="102" spans="1:8" x14ac:dyDescent="0.35">
      <c r="A102" s="4">
        <v>101</v>
      </c>
      <c r="B102" s="4">
        <v>14</v>
      </c>
      <c r="C102" s="4" t="s">
        <v>905</v>
      </c>
      <c r="D102" s="4" t="s">
        <v>906</v>
      </c>
      <c r="E102" s="4">
        <v>13</v>
      </c>
      <c r="F102" s="5">
        <v>8248000</v>
      </c>
      <c r="G102" s="4">
        <v>17</v>
      </c>
      <c r="H102" s="5">
        <v>17392000</v>
      </c>
    </row>
    <row r="103" spans="1:8" x14ac:dyDescent="0.35">
      <c r="A103" s="4">
        <v>102</v>
      </c>
      <c r="B103" s="4">
        <v>21</v>
      </c>
      <c r="C103" s="4" t="s">
        <v>749</v>
      </c>
      <c r="D103" s="4" t="s">
        <v>750</v>
      </c>
      <c r="E103" s="4">
        <v>10</v>
      </c>
      <c r="F103" s="5">
        <v>3243000</v>
      </c>
      <c r="G103" s="4">
        <v>17</v>
      </c>
      <c r="H103" s="5">
        <v>4806540</v>
      </c>
    </row>
    <row r="104" spans="1:8" x14ac:dyDescent="0.35">
      <c r="A104" s="4">
        <v>103</v>
      </c>
      <c r="B104" s="4">
        <v>15</v>
      </c>
      <c r="C104" s="4" t="s">
        <v>903</v>
      </c>
      <c r="D104" s="4" t="s">
        <v>904</v>
      </c>
      <c r="E104" s="4">
        <v>7</v>
      </c>
      <c r="F104" s="5">
        <v>2746000</v>
      </c>
      <c r="G104" s="4">
        <v>16</v>
      </c>
      <c r="H104" s="5">
        <v>19776000</v>
      </c>
    </row>
    <row r="105" spans="1:8" x14ac:dyDescent="0.35">
      <c r="A105" s="4">
        <v>104</v>
      </c>
      <c r="B105" s="4">
        <v>11</v>
      </c>
      <c r="C105" s="4" t="s">
        <v>807</v>
      </c>
      <c r="D105" s="4" t="s">
        <v>808</v>
      </c>
      <c r="E105" s="4">
        <v>1</v>
      </c>
      <c r="F105" s="5">
        <v>1046000</v>
      </c>
      <c r="G105" s="4">
        <v>16</v>
      </c>
      <c r="H105" s="5">
        <v>13507000</v>
      </c>
    </row>
    <row r="106" spans="1:8" x14ac:dyDescent="0.35">
      <c r="A106" s="4">
        <v>105</v>
      </c>
      <c r="B106" s="4">
        <v>6</v>
      </c>
      <c r="C106" s="4" t="s">
        <v>810</v>
      </c>
      <c r="D106" s="4" t="s">
        <v>811</v>
      </c>
      <c r="E106" s="4">
        <v>17</v>
      </c>
      <c r="F106" s="5">
        <v>11941000</v>
      </c>
      <c r="G106" s="4">
        <v>16</v>
      </c>
      <c r="H106" s="5">
        <v>10208000</v>
      </c>
    </row>
    <row r="107" spans="1:8" x14ac:dyDescent="0.35">
      <c r="A107" s="4">
        <v>106</v>
      </c>
      <c r="B107" s="4">
        <v>16</v>
      </c>
      <c r="C107" s="4" t="s">
        <v>899</v>
      </c>
      <c r="D107" s="4" t="s">
        <v>900</v>
      </c>
      <c r="E107" s="4">
        <v>7</v>
      </c>
      <c r="F107" s="5">
        <v>7152000</v>
      </c>
      <c r="G107" s="4">
        <v>16</v>
      </c>
      <c r="H107" s="5">
        <v>9230000</v>
      </c>
    </row>
    <row r="108" spans="1:8" x14ac:dyDescent="0.35">
      <c r="A108" s="4">
        <v>107</v>
      </c>
      <c r="B108" s="4">
        <v>12</v>
      </c>
      <c r="C108" s="4" t="s">
        <v>854</v>
      </c>
      <c r="D108" s="4" t="s">
        <v>1006</v>
      </c>
      <c r="E108" s="4">
        <v>12</v>
      </c>
      <c r="F108" s="5">
        <v>9058000</v>
      </c>
      <c r="G108" s="4">
        <v>15</v>
      </c>
      <c r="H108" s="5">
        <v>11866000</v>
      </c>
    </row>
    <row r="109" spans="1:8" x14ac:dyDescent="0.35">
      <c r="A109" s="4">
        <v>108</v>
      </c>
      <c r="B109" s="4">
        <v>4</v>
      </c>
      <c r="C109" s="4" t="s">
        <v>799</v>
      </c>
      <c r="D109" s="4" t="s">
        <v>1020</v>
      </c>
      <c r="E109" s="4">
        <v>8</v>
      </c>
      <c r="F109" s="5">
        <v>3470000</v>
      </c>
      <c r="G109" s="4">
        <v>15</v>
      </c>
      <c r="H109" s="5">
        <v>6808000</v>
      </c>
    </row>
    <row r="110" spans="1:8" x14ac:dyDescent="0.35">
      <c r="A110" s="4">
        <v>109</v>
      </c>
      <c r="B110" s="4">
        <v>22</v>
      </c>
      <c r="C110" s="4" t="s">
        <v>913</v>
      </c>
      <c r="D110" s="4" t="s">
        <v>914</v>
      </c>
      <c r="E110" s="4">
        <v>11</v>
      </c>
      <c r="F110" s="5">
        <v>6531000</v>
      </c>
      <c r="G110" s="4">
        <v>15</v>
      </c>
      <c r="H110" s="5">
        <v>6237000</v>
      </c>
    </row>
    <row r="111" spans="1:8" x14ac:dyDescent="0.35">
      <c r="A111" s="4">
        <v>110</v>
      </c>
      <c r="B111" s="4">
        <v>18</v>
      </c>
      <c r="C111" s="4" t="s">
        <v>764</v>
      </c>
      <c r="D111" s="4" t="s">
        <v>765</v>
      </c>
      <c r="E111" s="4">
        <v>21</v>
      </c>
      <c r="F111" s="5">
        <v>15529000</v>
      </c>
      <c r="G111" s="4">
        <v>14</v>
      </c>
      <c r="H111" s="5">
        <v>16632000</v>
      </c>
    </row>
    <row r="112" spans="1:8" x14ac:dyDescent="0.35">
      <c r="A112" s="4">
        <v>111</v>
      </c>
      <c r="B112" s="4">
        <v>7</v>
      </c>
      <c r="C112" s="4" t="s">
        <v>843</v>
      </c>
      <c r="D112" s="4" t="s">
        <v>241</v>
      </c>
      <c r="E112" s="4">
        <v>14</v>
      </c>
      <c r="F112" s="5">
        <v>10510000</v>
      </c>
      <c r="G112" s="4">
        <v>14</v>
      </c>
      <c r="H112" s="5">
        <v>10702000</v>
      </c>
    </row>
    <row r="113" spans="1:8" x14ac:dyDescent="0.35">
      <c r="A113" s="4">
        <v>112</v>
      </c>
      <c r="B113" s="4">
        <v>23</v>
      </c>
      <c r="C113" s="4" t="s">
        <v>745</v>
      </c>
      <c r="D113" s="4" t="s">
        <v>170</v>
      </c>
      <c r="E113" s="4">
        <v>17</v>
      </c>
      <c r="F113" s="5">
        <v>9664000</v>
      </c>
      <c r="G113" s="4">
        <v>14</v>
      </c>
      <c r="H113" s="5">
        <v>9728000</v>
      </c>
    </row>
    <row r="114" spans="1:8" x14ac:dyDescent="0.35">
      <c r="A114" s="4">
        <v>113</v>
      </c>
      <c r="B114" s="4">
        <v>24</v>
      </c>
      <c r="C114" s="4" t="s">
        <v>767</v>
      </c>
      <c r="D114" s="4" t="s">
        <v>768</v>
      </c>
      <c r="E114" s="4">
        <v>6</v>
      </c>
      <c r="F114" s="5">
        <v>4754000</v>
      </c>
      <c r="G114" s="4">
        <v>14</v>
      </c>
      <c r="H114" s="5">
        <v>9637000</v>
      </c>
    </row>
    <row r="115" spans="1:8" x14ac:dyDescent="0.35">
      <c r="A115" s="4">
        <v>114</v>
      </c>
      <c r="B115" s="4">
        <v>11</v>
      </c>
      <c r="C115" s="4" t="s">
        <v>804</v>
      </c>
      <c r="D115" s="4" t="s">
        <v>805</v>
      </c>
      <c r="E115" s="4">
        <v>10</v>
      </c>
      <c r="F115" s="5">
        <v>6513000</v>
      </c>
      <c r="G115" s="4">
        <v>14</v>
      </c>
      <c r="H115" s="5">
        <v>9006000</v>
      </c>
    </row>
    <row r="116" spans="1:8" x14ac:dyDescent="0.35">
      <c r="A116" s="4">
        <v>115</v>
      </c>
      <c r="B116" s="4">
        <v>8</v>
      </c>
      <c r="C116" s="4" t="s">
        <v>960</v>
      </c>
      <c r="D116" s="4" t="s">
        <v>1012</v>
      </c>
      <c r="E116" s="4">
        <v>9</v>
      </c>
      <c r="F116" s="5">
        <v>8857000</v>
      </c>
      <c r="G116" s="4">
        <v>14</v>
      </c>
      <c r="H116" s="5">
        <v>8511000</v>
      </c>
    </row>
    <row r="117" spans="1:8" x14ac:dyDescent="0.35">
      <c r="A117" s="4">
        <v>116</v>
      </c>
      <c r="B117" s="4">
        <v>25</v>
      </c>
      <c r="C117" s="4" t="s">
        <v>820</v>
      </c>
      <c r="D117" s="4" t="s">
        <v>201</v>
      </c>
      <c r="E117" s="4">
        <v>3</v>
      </c>
      <c r="F117" s="5">
        <v>2856000</v>
      </c>
      <c r="G117" s="4">
        <v>13</v>
      </c>
      <c r="H117" s="5">
        <v>15532000</v>
      </c>
    </row>
    <row r="118" spans="1:8" x14ac:dyDescent="0.35">
      <c r="A118" s="4">
        <v>117</v>
      </c>
      <c r="B118" s="4">
        <v>26</v>
      </c>
      <c r="C118" s="4" t="s">
        <v>862</v>
      </c>
      <c r="D118" s="4" t="s">
        <v>863</v>
      </c>
      <c r="E118" s="4">
        <v>18</v>
      </c>
      <c r="F118" s="5">
        <v>9899000</v>
      </c>
      <c r="G118" s="4">
        <v>13</v>
      </c>
      <c r="H118" s="5">
        <v>13915000</v>
      </c>
    </row>
    <row r="119" spans="1:8" x14ac:dyDescent="0.35">
      <c r="A119" s="4">
        <v>118</v>
      </c>
      <c r="B119" s="4">
        <v>27</v>
      </c>
      <c r="C119" s="4" t="s">
        <v>928</v>
      </c>
      <c r="D119" s="4" t="s">
        <v>929</v>
      </c>
      <c r="E119" s="4">
        <v>11</v>
      </c>
      <c r="F119" s="5">
        <v>5529000</v>
      </c>
      <c r="G119" s="4">
        <v>13</v>
      </c>
      <c r="H119" s="5">
        <v>11851000</v>
      </c>
    </row>
    <row r="120" spans="1:8" x14ac:dyDescent="0.35">
      <c r="A120" s="4">
        <v>119</v>
      </c>
      <c r="B120" s="4">
        <v>9</v>
      </c>
      <c r="C120" s="4" t="s">
        <v>957</v>
      </c>
      <c r="D120" s="4" t="s">
        <v>958</v>
      </c>
      <c r="E120" s="4">
        <v>6</v>
      </c>
      <c r="F120" s="5">
        <v>4599000</v>
      </c>
      <c r="G120" s="4">
        <v>13</v>
      </c>
      <c r="H120" s="5">
        <v>6392000</v>
      </c>
    </row>
    <row r="121" spans="1:8" x14ac:dyDescent="0.35">
      <c r="A121" s="4">
        <v>120</v>
      </c>
      <c r="B121" s="4">
        <v>17</v>
      </c>
      <c r="C121" s="4" t="s">
        <v>801</v>
      </c>
      <c r="D121" s="4" t="s">
        <v>1016</v>
      </c>
      <c r="E121" s="4">
        <v>12</v>
      </c>
      <c r="F121" s="5">
        <v>14335000</v>
      </c>
      <c r="G121" s="4">
        <v>12</v>
      </c>
      <c r="H121" s="5">
        <v>17554000</v>
      </c>
    </row>
    <row r="122" spans="1:8" x14ac:dyDescent="0.35">
      <c r="A122" s="4">
        <v>121</v>
      </c>
      <c r="B122" s="4">
        <v>8</v>
      </c>
      <c r="C122" s="4" t="s">
        <v>885</v>
      </c>
      <c r="D122" s="4" t="s">
        <v>886</v>
      </c>
      <c r="E122" s="4">
        <v>6</v>
      </c>
      <c r="F122" s="5">
        <v>7703000</v>
      </c>
      <c r="G122" s="4">
        <v>12</v>
      </c>
      <c r="H122" s="5">
        <v>14947000</v>
      </c>
    </row>
    <row r="123" spans="1:8" x14ac:dyDescent="0.35">
      <c r="A123" s="4">
        <v>122</v>
      </c>
      <c r="B123" s="4">
        <v>13</v>
      </c>
      <c r="C123" s="4" t="s">
        <v>806</v>
      </c>
      <c r="D123" s="4" t="s">
        <v>137</v>
      </c>
      <c r="E123" s="4">
        <v>7</v>
      </c>
      <c r="F123" s="5">
        <v>5096000</v>
      </c>
      <c r="G123" s="4">
        <v>12</v>
      </c>
      <c r="H123" s="5">
        <v>8843000</v>
      </c>
    </row>
    <row r="124" spans="1:8" x14ac:dyDescent="0.35">
      <c r="A124" s="4">
        <v>123</v>
      </c>
      <c r="B124" s="4">
        <v>12</v>
      </c>
      <c r="C124" s="4" t="s">
        <v>793</v>
      </c>
      <c r="D124" s="4" t="s">
        <v>1001</v>
      </c>
      <c r="E124" s="4">
        <v>6</v>
      </c>
      <c r="F124" s="5">
        <v>2899000</v>
      </c>
      <c r="G124" s="4">
        <v>12</v>
      </c>
      <c r="H124" s="5">
        <v>6683000</v>
      </c>
    </row>
    <row r="125" spans="1:8" x14ac:dyDescent="0.35">
      <c r="A125" s="4">
        <v>124</v>
      </c>
      <c r="B125" s="4">
        <v>19</v>
      </c>
      <c r="C125" s="4" t="s">
        <v>832</v>
      </c>
      <c r="D125" s="4" t="s">
        <v>229</v>
      </c>
      <c r="E125" s="4">
        <v>6</v>
      </c>
      <c r="F125" s="5">
        <v>2527000</v>
      </c>
      <c r="G125" s="4">
        <v>12</v>
      </c>
      <c r="H125" s="5">
        <v>6672000</v>
      </c>
    </row>
    <row r="126" spans="1:8" x14ac:dyDescent="0.35">
      <c r="A126" s="4">
        <v>125</v>
      </c>
      <c r="B126" s="4">
        <v>13</v>
      </c>
      <c r="C126" s="4" t="s">
        <v>815</v>
      </c>
      <c r="D126" s="4" t="s">
        <v>816</v>
      </c>
      <c r="E126" s="4">
        <v>15</v>
      </c>
      <c r="F126" s="5">
        <v>12000000</v>
      </c>
      <c r="G126" s="4">
        <v>12</v>
      </c>
      <c r="H126" s="5">
        <v>6657000</v>
      </c>
    </row>
    <row r="127" spans="1:8" x14ac:dyDescent="0.35">
      <c r="A127" s="4">
        <v>126</v>
      </c>
      <c r="B127" s="4">
        <v>14</v>
      </c>
      <c r="C127" s="4" t="s">
        <v>812</v>
      </c>
      <c r="D127" s="4" t="s">
        <v>1051</v>
      </c>
      <c r="E127" s="4">
        <v>10</v>
      </c>
      <c r="F127" s="5">
        <v>6771000</v>
      </c>
      <c r="G127" s="4">
        <v>12</v>
      </c>
      <c r="H127" s="5">
        <v>6541000</v>
      </c>
    </row>
    <row r="128" spans="1:8" x14ac:dyDescent="0.35">
      <c r="A128" s="4">
        <v>127</v>
      </c>
      <c r="B128" s="4">
        <v>20</v>
      </c>
      <c r="C128" s="4" t="s">
        <v>993</v>
      </c>
      <c r="D128" s="4" t="s">
        <v>971</v>
      </c>
      <c r="E128" s="4">
        <v>5</v>
      </c>
      <c r="F128" s="5">
        <v>4365000</v>
      </c>
      <c r="G128" s="4">
        <v>11</v>
      </c>
      <c r="H128" s="5">
        <v>11485000</v>
      </c>
    </row>
    <row r="129" spans="1:8" x14ac:dyDescent="0.35">
      <c r="A129" s="4">
        <v>128</v>
      </c>
      <c r="B129" s="4">
        <v>5</v>
      </c>
      <c r="C129" s="4" t="s">
        <v>876</v>
      </c>
      <c r="D129" s="4" t="s">
        <v>1047</v>
      </c>
      <c r="E129" s="4">
        <v>2</v>
      </c>
      <c r="F129" s="5">
        <v>1503000</v>
      </c>
      <c r="G129" s="4">
        <v>11</v>
      </c>
      <c r="H129" s="5">
        <v>10330000</v>
      </c>
    </row>
    <row r="130" spans="1:8" x14ac:dyDescent="0.35">
      <c r="A130" s="4">
        <v>129</v>
      </c>
      <c r="B130" s="4">
        <v>28</v>
      </c>
      <c r="C130" s="4" t="s">
        <v>925</v>
      </c>
      <c r="D130" s="4" t="s">
        <v>998</v>
      </c>
      <c r="E130" s="4">
        <v>9</v>
      </c>
      <c r="F130" s="5">
        <v>6451000</v>
      </c>
      <c r="G130" s="4">
        <v>11</v>
      </c>
      <c r="H130" s="5">
        <v>9134000</v>
      </c>
    </row>
    <row r="131" spans="1:8" x14ac:dyDescent="0.35">
      <c r="A131" s="4">
        <v>130</v>
      </c>
      <c r="B131" s="4">
        <v>18</v>
      </c>
      <c r="C131" s="4" t="s">
        <v>823</v>
      </c>
      <c r="D131" s="4" t="s">
        <v>824</v>
      </c>
      <c r="E131" s="4">
        <v>11</v>
      </c>
      <c r="F131" s="5">
        <v>9824000</v>
      </c>
      <c r="G131" s="4">
        <v>11</v>
      </c>
      <c r="H131" s="5">
        <v>9052000</v>
      </c>
    </row>
    <row r="132" spans="1:8" x14ac:dyDescent="0.35">
      <c r="A132" s="4">
        <v>131</v>
      </c>
      <c r="B132" s="4">
        <v>19</v>
      </c>
      <c r="C132" s="4" t="s">
        <v>818</v>
      </c>
      <c r="D132" s="4" t="s">
        <v>819</v>
      </c>
      <c r="E132" s="4">
        <v>6</v>
      </c>
      <c r="F132" s="5">
        <v>3818000</v>
      </c>
      <c r="G132" s="4">
        <v>10</v>
      </c>
      <c r="H132" s="5">
        <v>8978000</v>
      </c>
    </row>
    <row r="133" spans="1:8" x14ac:dyDescent="0.35">
      <c r="A133" s="4">
        <v>132</v>
      </c>
      <c r="B133" s="4">
        <v>9</v>
      </c>
      <c r="C133" s="4" t="s">
        <v>879</v>
      </c>
      <c r="D133" s="4" t="s">
        <v>880</v>
      </c>
      <c r="E133" s="4">
        <v>4</v>
      </c>
      <c r="F133" s="5">
        <v>2023000</v>
      </c>
      <c r="G133" s="4">
        <v>10</v>
      </c>
      <c r="H133" s="5">
        <v>7368000</v>
      </c>
    </row>
    <row r="134" spans="1:8" x14ac:dyDescent="0.35">
      <c r="A134" s="4">
        <v>133</v>
      </c>
      <c r="B134" s="4">
        <v>6</v>
      </c>
      <c r="C134" s="4" t="s">
        <v>844</v>
      </c>
      <c r="D134" s="4" t="s">
        <v>1014</v>
      </c>
      <c r="E134" s="4">
        <v>3</v>
      </c>
      <c r="F134" s="5">
        <v>947000</v>
      </c>
      <c r="G134" s="4">
        <v>10</v>
      </c>
      <c r="H134" s="5">
        <v>2216000</v>
      </c>
    </row>
    <row r="135" spans="1:8" x14ac:dyDescent="0.35">
      <c r="A135" s="4">
        <v>134</v>
      </c>
      <c r="B135" s="4">
        <v>8</v>
      </c>
      <c r="C135" s="4" t="s">
        <v>979</v>
      </c>
      <c r="D135" s="4" t="s">
        <v>980</v>
      </c>
      <c r="E135" s="4">
        <v>4</v>
      </c>
      <c r="F135" s="5">
        <v>4524000</v>
      </c>
      <c r="G135" s="4">
        <v>9</v>
      </c>
      <c r="H135" s="5">
        <v>5630000</v>
      </c>
    </row>
    <row r="136" spans="1:8" x14ac:dyDescent="0.35">
      <c r="A136" s="4">
        <v>135</v>
      </c>
      <c r="B136" s="4">
        <v>10</v>
      </c>
      <c r="C136" s="4" t="s">
        <v>800</v>
      </c>
      <c r="D136" s="4" t="s">
        <v>300</v>
      </c>
      <c r="E136" s="4">
        <v>12</v>
      </c>
      <c r="F136" s="5">
        <v>6094000</v>
      </c>
      <c r="G136" s="4">
        <v>9</v>
      </c>
      <c r="H136" s="5">
        <v>4711000</v>
      </c>
    </row>
    <row r="137" spans="1:8" x14ac:dyDescent="0.35">
      <c r="A137" s="4">
        <v>136</v>
      </c>
      <c r="B137" s="4">
        <v>20</v>
      </c>
      <c r="C137" s="4" t="s">
        <v>896</v>
      </c>
      <c r="D137" s="4" t="s">
        <v>985</v>
      </c>
      <c r="E137" s="4">
        <v>10</v>
      </c>
      <c r="F137" s="5">
        <v>12430000</v>
      </c>
      <c r="G137" s="4">
        <v>9</v>
      </c>
      <c r="H137" s="5">
        <v>4352000</v>
      </c>
    </row>
    <row r="138" spans="1:8" x14ac:dyDescent="0.35">
      <c r="A138" s="4">
        <v>137</v>
      </c>
      <c r="B138" s="4">
        <v>14</v>
      </c>
      <c r="C138" s="4" t="s">
        <v>935</v>
      </c>
      <c r="D138" s="4" t="s">
        <v>936</v>
      </c>
      <c r="E138" s="4">
        <v>5</v>
      </c>
      <c r="F138" s="5">
        <v>2509000</v>
      </c>
      <c r="G138" s="4">
        <v>9</v>
      </c>
      <c r="H138" s="5">
        <v>4335000</v>
      </c>
    </row>
    <row r="139" spans="1:8" x14ac:dyDescent="0.35">
      <c r="A139" s="4">
        <v>138</v>
      </c>
      <c r="B139" s="4">
        <v>9</v>
      </c>
      <c r="C139" s="4" t="s">
        <v>867</v>
      </c>
      <c r="D139" s="4" t="s">
        <v>995</v>
      </c>
      <c r="E139" s="4">
        <v>8</v>
      </c>
      <c r="F139" s="5">
        <v>9471000</v>
      </c>
      <c r="G139" s="4">
        <v>9</v>
      </c>
      <c r="H139" s="5">
        <v>4041000</v>
      </c>
    </row>
    <row r="140" spans="1:8" x14ac:dyDescent="0.35">
      <c r="A140" s="4">
        <v>139</v>
      </c>
      <c r="B140" s="4">
        <v>11</v>
      </c>
      <c r="C140" s="4" t="s">
        <v>955</v>
      </c>
      <c r="D140" s="4" t="s">
        <v>956</v>
      </c>
      <c r="E140" s="4">
        <v>6</v>
      </c>
      <c r="F140" s="5">
        <v>4349000</v>
      </c>
      <c r="G140" s="4">
        <v>8</v>
      </c>
      <c r="H140" s="5">
        <v>6341000</v>
      </c>
    </row>
    <row r="141" spans="1:8" x14ac:dyDescent="0.35">
      <c r="A141" s="4">
        <v>140</v>
      </c>
      <c r="B141" s="4">
        <v>29</v>
      </c>
      <c r="C141" s="4" t="s">
        <v>932</v>
      </c>
      <c r="D141" s="4" t="s">
        <v>1022</v>
      </c>
      <c r="E141" s="4">
        <v>3</v>
      </c>
      <c r="F141" s="5">
        <v>820000</v>
      </c>
      <c r="G141" s="4">
        <v>8</v>
      </c>
      <c r="H141" s="5">
        <v>3797000</v>
      </c>
    </row>
    <row r="142" spans="1:8" x14ac:dyDescent="0.35">
      <c r="A142" s="4">
        <v>141</v>
      </c>
      <c r="B142" s="4">
        <v>21</v>
      </c>
      <c r="C142" s="4" t="s">
        <v>802</v>
      </c>
      <c r="D142" s="4" t="s">
        <v>108</v>
      </c>
      <c r="E142" s="4">
        <v>4</v>
      </c>
      <c r="F142" s="5">
        <v>4053000</v>
      </c>
      <c r="G142" s="4">
        <v>7</v>
      </c>
      <c r="H142" s="5">
        <v>9791000</v>
      </c>
    </row>
    <row r="143" spans="1:8" x14ac:dyDescent="0.35">
      <c r="A143" s="4">
        <v>142</v>
      </c>
      <c r="B143" s="4">
        <v>21</v>
      </c>
      <c r="C143" s="4" t="s">
        <v>972</v>
      </c>
      <c r="D143" s="4" t="s">
        <v>973</v>
      </c>
      <c r="E143" s="4">
        <v>0</v>
      </c>
      <c r="F143" s="5">
        <v>0</v>
      </c>
      <c r="G143" s="4">
        <v>7</v>
      </c>
      <c r="H143" s="5">
        <v>4239000</v>
      </c>
    </row>
    <row r="144" spans="1:8" x14ac:dyDescent="0.35">
      <c r="A144" s="4">
        <v>143</v>
      </c>
      <c r="B144" s="4">
        <v>9</v>
      </c>
      <c r="C144" s="4" t="s">
        <v>981</v>
      </c>
      <c r="D144" s="4" t="s">
        <v>982</v>
      </c>
      <c r="E144" s="4">
        <v>3</v>
      </c>
      <c r="F144" s="5">
        <v>1463000</v>
      </c>
      <c r="G144" s="4">
        <v>7</v>
      </c>
      <c r="H144" s="5">
        <v>1797000</v>
      </c>
    </row>
    <row r="145" spans="1:8" x14ac:dyDescent="0.35">
      <c r="A145" s="4">
        <v>144</v>
      </c>
      <c r="B145" s="4">
        <v>7</v>
      </c>
      <c r="C145" s="4" t="s">
        <v>798</v>
      </c>
      <c r="D145" s="4" t="s">
        <v>266</v>
      </c>
      <c r="E145" s="4">
        <v>8</v>
      </c>
      <c r="F145" s="5">
        <v>2763000</v>
      </c>
      <c r="G145" s="4">
        <v>7</v>
      </c>
      <c r="H145" s="5">
        <v>1545000</v>
      </c>
    </row>
    <row r="146" spans="1:8" x14ac:dyDescent="0.35">
      <c r="A146" s="4">
        <v>145</v>
      </c>
      <c r="B146" s="4">
        <v>15</v>
      </c>
      <c r="C146" s="4" t="s">
        <v>1041</v>
      </c>
      <c r="D146" s="4" t="s">
        <v>1038</v>
      </c>
      <c r="E146" s="4">
        <v>2</v>
      </c>
      <c r="F146" s="5">
        <v>2861000</v>
      </c>
      <c r="G146" s="4">
        <v>6</v>
      </c>
      <c r="H146" s="5">
        <v>12006000</v>
      </c>
    </row>
    <row r="147" spans="1:8" x14ac:dyDescent="0.35">
      <c r="A147" s="4">
        <v>146</v>
      </c>
      <c r="B147" s="4">
        <v>16</v>
      </c>
      <c r="C147" s="4" t="s">
        <v>946</v>
      </c>
      <c r="D147" s="4" t="s">
        <v>947</v>
      </c>
      <c r="E147" s="4">
        <v>1</v>
      </c>
      <c r="F147" s="5">
        <v>1091000</v>
      </c>
      <c r="G147" s="4">
        <v>6</v>
      </c>
      <c r="H147" s="5">
        <v>5336000</v>
      </c>
    </row>
    <row r="148" spans="1:8" x14ac:dyDescent="0.35">
      <c r="A148" s="4">
        <v>147</v>
      </c>
      <c r="B148" s="4">
        <v>10</v>
      </c>
      <c r="C148" s="4" t="s">
        <v>978</v>
      </c>
      <c r="D148" s="4" t="s">
        <v>1005</v>
      </c>
      <c r="E148" s="4">
        <v>4</v>
      </c>
      <c r="F148" s="5">
        <v>2107000</v>
      </c>
      <c r="G148" s="4">
        <v>6</v>
      </c>
      <c r="H148" s="5">
        <v>4072000</v>
      </c>
    </row>
    <row r="149" spans="1:8" x14ac:dyDescent="0.35">
      <c r="A149" s="4">
        <v>148</v>
      </c>
      <c r="B149" s="4">
        <v>22</v>
      </c>
      <c r="C149" s="4" t="s">
        <v>757</v>
      </c>
      <c r="D149" s="4" t="s">
        <v>758</v>
      </c>
      <c r="E149" s="4">
        <v>7</v>
      </c>
      <c r="F149" s="5">
        <v>8441000</v>
      </c>
      <c r="G149" s="4">
        <v>5</v>
      </c>
      <c r="H149" s="5">
        <v>8566000</v>
      </c>
    </row>
    <row r="150" spans="1:8" x14ac:dyDescent="0.35">
      <c r="A150" s="4">
        <v>149</v>
      </c>
      <c r="B150" s="4">
        <v>8</v>
      </c>
      <c r="C150" s="4" t="s">
        <v>875</v>
      </c>
      <c r="D150" s="4" t="s">
        <v>1036</v>
      </c>
      <c r="E150" s="4">
        <v>2</v>
      </c>
      <c r="F150" s="5">
        <v>428000</v>
      </c>
      <c r="G150" s="4">
        <v>5</v>
      </c>
      <c r="H150" s="5">
        <v>5006000</v>
      </c>
    </row>
    <row r="151" spans="1:8" x14ac:dyDescent="0.35">
      <c r="A151" s="4">
        <v>150</v>
      </c>
      <c r="B151" s="4">
        <v>12</v>
      </c>
      <c r="C151" s="4" t="s">
        <v>809</v>
      </c>
      <c r="D151" s="4" t="s">
        <v>1045</v>
      </c>
      <c r="E151" s="4">
        <v>3</v>
      </c>
      <c r="F151" s="5">
        <v>782000</v>
      </c>
      <c r="G151" s="4">
        <v>5</v>
      </c>
      <c r="H151" s="5">
        <v>3338000</v>
      </c>
    </row>
    <row r="152" spans="1:8" x14ac:dyDescent="0.35">
      <c r="A152" s="4">
        <v>151</v>
      </c>
      <c r="B152" s="4">
        <v>9</v>
      </c>
      <c r="C152" s="4" t="s">
        <v>984</v>
      </c>
      <c r="D152" s="4" t="s">
        <v>1004</v>
      </c>
      <c r="E152" s="4">
        <v>5</v>
      </c>
      <c r="F152" s="5">
        <v>2752000</v>
      </c>
      <c r="G152" s="4">
        <v>5</v>
      </c>
      <c r="H152" s="5">
        <v>2955000</v>
      </c>
    </row>
    <row r="153" spans="1:8" x14ac:dyDescent="0.35">
      <c r="A153" s="4">
        <v>152</v>
      </c>
      <c r="B153" s="4">
        <v>13</v>
      </c>
      <c r="C153" s="4" t="s">
        <v>952</v>
      </c>
      <c r="D153" s="4" t="s">
        <v>1010</v>
      </c>
      <c r="E153" s="4">
        <v>3</v>
      </c>
      <c r="F153" s="5">
        <v>1204000</v>
      </c>
      <c r="G153" s="4">
        <v>5</v>
      </c>
      <c r="H153" s="5">
        <v>2908000</v>
      </c>
    </row>
    <row r="154" spans="1:8" x14ac:dyDescent="0.35">
      <c r="A154" s="4">
        <v>153</v>
      </c>
      <c r="B154" s="4">
        <v>22</v>
      </c>
      <c r="C154" s="4" t="s">
        <v>894</v>
      </c>
      <c r="D154" s="4" t="s">
        <v>895</v>
      </c>
      <c r="E154" s="4">
        <v>1</v>
      </c>
      <c r="F154" s="5">
        <v>1227000</v>
      </c>
      <c r="G154" s="4">
        <v>5</v>
      </c>
      <c r="H154" s="5">
        <v>2617000</v>
      </c>
    </row>
    <row r="155" spans="1:8" x14ac:dyDescent="0.35">
      <c r="A155" s="4">
        <v>154</v>
      </c>
      <c r="B155" s="4">
        <v>23</v>
      </c>
      <c r="C155" s="4" t="s">
        <v>888</v>
      </c>
      <c r="D155" s="4" t="s">
        <v>889</v>
      </c>
      <c r="E155" s="4">
        <v>3</v>
      </c>
      <c r="F155" s="5">
        <v>4095000</v>
      </c>
      <c r="G155" s="4">
        <v>5</v>
      </c>
      <c r="H155" s="5">
        <v>2090000</v>
      </c>
    </row>
    <row r="156" spans="1:8" x14ac:dyDescent="0.35">
      <c r="A156" s="4">
        <v>155</v>
      </c>
      <c r="B156" s="4">
        <v>24</v>
      </c>
      <c r="C156" s="4" t="s">
        <v>892</v>
      </c>
      <c r="D156" s="4" t="s">
        <v>1008</v>
      </c>
      <c r="E156" s="4">
        <v>4</v>
      </c>
      <c r="F156" s="5">
        <v>4303000</v>
      </c>
      <c r="G156" s="4">
        <v>5</v>
      </c>
      <c r="H156" s="5">
        <v>1494000</v>
      </c>
    </row>
    <row r="157" spans="1:8" x14ac:dyDescent="0.35">
      <c r="A157" s="4">
        <v>156</v>
      </c>
      <c r="B157" s="4">
        <v>14</v>
      </c>
      <c r="C157" s="4" t="s">
        <v>1050</v>
      </c>
      <c r="D157" s="4" t="s">
        <v>1027</v>
      </c>
      <c r="E157" s="4">
        <v>1</v>
      </c>
      <c r="F157" s="5">
        <v>79000</v>
      </c>
      <c r="G157" s="4">
        <v>5</v>
      </c>
      <c r="H157" s="5">
        <v>1312000</v>
      </c>
    </row>
    <row r="158" spans="1:8" x14ac:dyDescent="0.35">
      <c r="A158" s="4">
        <v>157</v>
      </c>
      <c r="B158" s="4">
        <v>25</v>
      </c>
      <c r="C158" s="4" t="s">
        <v>901</v>
      </c>
      <c r="D158" s="4" t="s">
        <v>902</v>
      </c>
      <c r="E158" s="4">
        <v>2</v>
      </c>
      <c r="F158" s="5">
        <v>4525000</v>
      </c>
      <c r="G158" s="4">
        <v>4</v>
      </c>
      <c r="H158" s="5">
        <v>4880000</v>
      </c>
    </row>
    <row r="159" spans="1:8" x14ac:dyDescent="0.35">
      <c r="A159" s="4">
        <v>158</v>
      </c>
      <c r="B159" s="4">
        <v>10</v>
      </c>
      <c r="C159" s="4" t="s">
        <v>789</v>
      </c>
      <c r="D159" s="4" t="s">
        <v>199</v>
      </c>
      <c r="E159" s="4">
        <v>6</v>
      </c>
      <c r="F159" s="5">
        <v>4004000</v>
      </c>
      <c r="G159" s="4">
        <v>4</v>
      </c>
      <c r="H159" s="5">
        <v>2538000</v>
      </c>
    </row>
    <row r="160" spans="1:8" x14ac:dyDescent="0.35">
      <c r="A160" s="4">
        <v>159</v>
      </c>
      <c r="B160" s="4">
        <v>10</v>
      </c>
      <c r="C160" s="4" t="s">
        <v>868</v>
      </c>
      <c r="D160" s="4" t="s">
        <v>869</v>
      </c>
      <c r="E160" s="4">
        <v>2</v>
      </c>
      <c r="F160" s="5">
        <v>598000</v>
      </c>
      <c r="G160" s="4">
        <v>4</v>
      </c>
      <c r="H160" s="5">
        <v>2483000</v>
      </c>
    </row>
    <row r="161" spans="1:8" x14ac:dyDescent="0.35">
      <c r="A161" s="4">
        <v>160</v>
      </c>
      <c r="B161" s="4">
        <v>26</v>
      </c>
      <c r="C161" s="4" t="s">
        <v>893</v>
      </c>
      <c r="D161" s="4" t="s">
        <v>986</v>
      </c>
      <c r="E161" s="4">
        <v>1</v>
      </c>
      <c r="F161" s="5">
        <v>525000</v>
      </c>
      <c r="G161" s="4">
        <v>4</v>
      </c>
      <c r="H161" s="5">
        <v>1649000</v>
      </c>
    </row>
    <row r="162" spans="1:8" x14ac:dyDescent="0.35">
      <c r="A162" s="4">
        <v>161</v>
      </c>
      <c r="B162" s="4">
        <v>17</v>
      </c>
      <c r="C162" s="4" t="s">
        <v>939</v>
      </c>
      <c r="D162" s="4" t="s">
        <v>999</v>
      </c>
      <c r="E162" s="4">
        <v>0</v>
      </c>
      <c r="F162" s="5">
        <v>0</v>
      </c>
      <c r="G162" s="4">
        <v>3</v>
      </c>
      <c r="H162" s="5">
        <v>4310000</v>
      </c>
    </row>
    <row r="163" spans="1:8" x14ac:dyDescent="0.35">
      <c r="A163" s="4">
        <v>162</v>
      </c>
      <c r="B163" s="4">
        <v>27</v>
      </c>
      <c r="C163" s="4" t="s">
        <v>909</v>
      </c>
      <c r="D163" s="4" t="s">
        <v>910</v>
      </c>
      <c r="E163" s="4">
        <v>2</v>
      </c>
      <c r="F163" s="5">
        <v>3348000</v>
      </c>
      <c r="G163" s="4">
        <v>3</v>
      </c>
      <c r="H163" s="5">
        <v>3937000</v>
      </c>
    </row>
    <row r="164" spans="1:8" x14ac:dyDescent="0.35">
      <c r="A164" s="4">
        <v>163</v>
      </c>
      <c r="B164" s="4">
        <v>15</v>
      </c>
      <c r="C164" s="4" t="s">
        <v>825</v>
      </c>
      <c r="D164" s="4" t="s">
        <v>826</v>
      </c>
      <c r="E164" s="4">
        <v>2</v>
      </c>
      <c r="F164" s="5">
        <v>742000</v>
      </c>
      <c r="G164" s="4">
        <v>3</v>
      </c>
      <c r="H164" s="5">
        <v>2880000</v>
      </c>
    </row>
    <row r="165" spans="1:8" x14ac:dyDescent="0.35">
      <c r="A165" s="4">
        <v>164</v>
      </c>
      <c r="B165" s="4">
        <v>18</v>
      </c>
      <c r="C165" s="4" t="s">
        <v>933</v>
      </c>
      <c r="D165" s="4" t="s">
        <v>934</v>
      </c>
      <c r="E165" s="4">
        <v>4</v>
      </c>
      <c r="F165" s="5">
        <v>2530000</v>
      </c>
      <c r="G165" s="4">
        <v>3</v>
      </c>
      <c r="H165" s="5">
        <v>2248000</v>
      </c>
    </row>
    <row r="166" spans="1:8" x14ac:dyDescent="0.35">
      <c r="A166" s="4">
        <v>165</v>
      </c>
      <c r="B166" s="4">
        <v>19</v>
      </c>
      <c r="C166" s="4" t="s">
        <v>942</v>
      </c>
      <c r="D166" s="4" t="s">
        <v>1029</v>
      </c>
      <c r="E166" s="4">
        <v>2</v>
      </c>
      <c r="F166" s="5">
        <v>778000</v>
      </c>
      <c r="G166" s="4">
        <v>3</v>
      </c>
      <c r="H166" s="5">
        <v>1600000</v>
      </c>
    </row>
    <row r="167" spans="1:8" x14ac:dyDescent="0.35">
      <c r="A167" s="4">
        <v>166</v>
      </c>
      <c r="B167" s="4">
        <v>15</v>
      </c>
      <c r="C167" s="4" t="s">
        <v>965</v>
      </c>
      <c r="D167" s="4" t="s">
        <v>966</v>
      </c>
      <c r="E167" s="4">
        <v>1</v>
      </c>
      <c r="F167" s="5">
        <v>199000</v>
      </c>
      <c r="G167" s="4">
        <v>3</v>
      </c>
      <c r="H167" s="5">
        <v>1149000</v>
      </c>
    </row>
    <row r="168" spans="1:8" x14ac:dyDescent="0.35">
      <c r="A168" s="4">
        <v>167</v>
      </c>
      <c r="B168" s="4">
        <v>28</v>
      </c>
      <c r="C168" s="4" t="s">
        <v>897</v>
      </c>
      <c r="D168" s="4" t="s">
        <v>898</v>
      </c>
      <c r="E168" s="4">
        <v>1</v>
      </c>
      <c r="F168" s="5">
        <v>1081000</v>
      </c>
      <c r="G168" s="4">
        <v>2</v>
      </c>
      <c r="H168" s="5">
        <v>4305000</v>
      </c>
    </row>
    <row r="169" spans="1:8" x14ac:dyDescent="0.35">
      <c r="A169" s="4">
        <v>168</v>
      </c>
      <c r="B169" s="4">
        <v>20</v>
      </c>
      <c r="C169" s="4" t="s">
        <v>940</v>
      </c>
      <c r="D169" s="4" t="s">
        <v>941</v>
      </c>
      <c r="E169" s="4">
        <v>2</v>
      </c>
      <c r="F169" s="5">
        <v>5964000</v>
      </c>
      <c r="G169" s="4">
        <v>2</v>
      </c>
      <c r="H169" s="5">
        <v>3047000</v>
      </c>
    </row>
    <row r="170" spans="1:8" x14ac:dyDescent="0.35">
      <c r="A170" s="4">
        <v>169</v>
      </c>
      <c r="B170" s="4">
        <v>11</v>
      </c>
      <c r="C170" s="4" t="s">
        <v>1040</v>
      </c>
      <c r="D170" s="4" t="s">
        <v>1048</v>
      </c>
      <c r="E170" s="4">
        <v>0</v>
      </c>
      <c r="F170" s="5">
        <v>0</v>
      </c>
      <c r="G170" s="4">
        <v>2</v>
      </c>
      <c r="H170" s="5">
        <v>2073000</v>
      </c>
    </row>
    <row r="171" spans="1:8" x14ac:dyDescent="0.35">
      <c r="A171" s="4">
        <v>170</v>
      </c>
      <c r="B171" s="4">
        <v>30</v>
      </c>
      <c r="C171" s="4" t="s">
        <v>855</v>
      </c>
      <c r="D171" s="4" t="s">
        <v>287</v>
      </c>
      <c r="E171" s="4">
        <v>2</v>
      </c>
      <c r="F171" s="5">
        <v>2995000</v>
      </c>
      <c r="G171" s="4">
        <v>2</v>
      </c>
      <c r="H171" s="5">
        <v>1376000</v>
      </c>
    </row>
    <row r="172" spans="1:8" x14ac:dyDescent="0.35">
      <c r="A172" s="4">
        <v>171</v>
      </c>
      <c r="B172" s="4">
        <v>12</v>
      </c>
      <c r="C172" s="4" t="s">
        <v>877</v>
      </c>
      <c r="D172" s="4" t="s">
        <v>878</v>
      </c>
      <c r="E172" s="4">
        <v>7</v>
      </c>
      <c r="F172" s="5">
        <v>2793000</v>
      </c>
      <c r="G172" s="4">
        <v>2</v>
      </c>
      <c r="H172" s="5">
        <v>1189000</v>
      </c>
    </row>
    <row r="173" spans="1:8" x14ac:dyDescent="0.35">
      <c r="A173" s="4">
        <v>172</v>
      </c>
      <c r="B173" s="4">
        <v>13</v>
      </c>
      <c r="C173" s="4" t="s">
        <v>881</v>
      </c>
      <c r="D173" s="4" t="s">
        <v>882</v>
      </c>
      <c r="E173" s="4">
        <v>2</v>
      </c>
      <c r="F173" s="5">
        <v>1327000</v>
      </c>
      <c r="G173" s="4">
        <v>2</v>
      </c>
      <c r="H173" s="5">
        <v>1189000</v>
      </c>
    </row>
    <row r="174" spans="1:8" x14ac:dyDescent="0.35">
      <c r="A174" s="4">
        <v>173</v>
      </c>
      <c r="B174" s="4">
        <v>16</v>
      </c>
      <c r="C174" s="4" t="s">
        <v>954</v>
      </c>
      <c r="D174" s="4" t="s">
        <v>992</v>
      </c>
      <c r="E174" s="4">
        <v>2</v>
      </c>
      <c r="F174" s="5">
        <v>5391000</v>
      </c>
      <c r="G174" s="4">
        <v>2</v>
      </c>
      <c r="H174" s="5">
        <v>917000</v>
      </c>
    </row>
    <row r="175" spans="1:8" x14ac:dyDescent="0.35">
      <c r="A175" s="4">
        <v>174</v>
      </c>
      <c r="B175" s="4">
        <v>21</v>
      </c>
      <c r="C175" s="4" t="s">
        <v>948</v>
      </c>
      <c r="D175" s="4" t="s">
        <v>949</v>
      </c>
      <c r="E175" s="4">
        <v>0</v>
      </c>
      <c r="F175" s="5">
        <v>0</v>
      </c>
      <c r="G175" s="4">
        <v>2</v>
      </c>
      <c r="H175" s="5">
        <v>884000</v>
      </c>
    </row>
    <row r="176" spans="1:8" x14ac:dyDescent="0.35">
      <c r="A176" s="4">
        <v>175</v>
      </c>
      <c r="B176" s="4">
        <v>10</v>
      </c>
      <c r="C176" s="4" t="s">
        <v>853</v>
      </c>
      <c r="D176" s="4" t="s">
        <v>1021</v>
      </c>
      <c r="E176" s="4">
        <v>10</v>
      </c>
      <c r="F176" s="5">
        <v>11240000</v>
      </c>
      <c r="G176" s="4">
        <v>2</v>
      </c>
      <c r="H176" s="5">
        <v>422000</v>
      </c>
    </row>
    <row r="177" spans="1:8" x14ac:dyDescent="0.35">
      <c r="A177" s="4">
        <v>176</v>
      </c>
      <c r="B177" s="4">
        <v>31</v>
      </c>
      <c r="C177" s="4" t="s">
        <v>921</v>
      </c>
      <c r="D177" s="4" t="s">
        <v>922</v>
      </c>
      <c r="E177" s="4">
        <v>0</v>
      </c>
      <c r="F177" s="5">
        <v>0</v>
      </c>
      <c r="G177" s="4">
        <v>2</v>
      </c>
      <c r="H177" s="5">
        <v>224000</v>
      </c>
    </row>
    <row r="178" spans="1:8" x14ac:dyDescent="0.35">
      <c r="A178" s="4">
        <v>177</v>
      </c>
      <c r="B178" s="4">
        <v>11</v>
      </c>
      <c r="C178" s="4" t="s">
        <v>837</v>
      </c>
      <c r="D178" s="4" t="s">
        <v>1013</v>
      </c>
      <c r="E178" s="4">
        <v>0</v>
      </c>
      <c r="F178" s="5">
        <v>0</v>
      </c>
      <c r="G178" s="4">
        <v>1</v>
      </c>
      <c r="H178" s="5">
        <v>1297000</v>
      </c>
    </row>
    <row r="179" spans="1:8" x14ac:dyDescent="0.35">
      <c r="A179" s="4">
        <v>178</v>
      </c>
      <c r="B179" s="4">
        <v>17</v>
      </c>
      <c r="C179" s="4" t="s">
        <v>961</v>
      </c>
      <c r="D179" s="4" t="s">
        <v>962</v>
      </c>
      <c r="E179" s="4">
        <v>0</v>
      </c>
      <c r="F179" s="5">
        <v>0</v>
      </c>
      <c r="G179" s="4">
        <v>1</v>
      </c>
      <c r="H179" s="5">
        <v>1290000</v>
      </c>
    </row>
    <row r="180" spans="1:8" x14ac:dyDescent="0.35">
      <c r="A180" s="4">
        <v>179</v>
      </c>
      <c r="B180" s="4">
        <v>23</v>
      </c>
      <c r="C180" s="4" t="s">
        <v>977</v>
      </c>
      <c r="D180" s="4" t="s">
        <v>1042</v>
      </c>
      <c r="E180" s="4">
        <v>1</v>
      </c>
      <c r="F180" s="5">
        <v>1646000</v>
      </c>
      <c r="G180" s="4">
        <v>1</v>
      </c>
      <c r="H180" s="5">
        <v>772000</v>
      </c>
    </row>
    <row r="181" spans="1:8" x14ac:dyDescent="0.35">
      <c r="A181" s="4">
        <v>180</v>
      </c>
      <c r="B181" s="4">
        <v>29</v>
      </c>
      <c r="C181" s="4" t="s">
        <v>887</v>
      </c>
      <c r="D181" s="4" t="s">
        <v>1030</v>
      </c>
      <c r="E181" s="4">
        <v>3</v>
      </c>
      <c r="F181" s="5">
        <v>1781000</v>
      </c>
      <c r="G181" s="4">
        <v>1</v>
      </c>
      <c r="H181" s="5">
        <v>732000</v>
      </c>
    </row>
    <row r="182" spans="1:8" x14ac:dyDescent="0.35">
      <c r="A182" s="4">
        <v>181</v>
      </c>
      <c r="B182" s="4">
        <v>16</v>
      </c>
      <c r="C182" s="4" t="s">
        <v>963</v>
      </c>
      <c r="D182" s="4" t="s">
        <v>987</v>
      </c>
      <c r="E182" s="4">
        <v>6</v>
      </c>
      <c r="F182" s="5">
        <v>3838000</v>
      </c>
      <c r="G182" s="4">
        <v>1</v>
      </c>
      <c r="H182" s="5">
        <v>509000</v>
      </c>
    </row>
    <row r="183" spans="1:8" x14ac:dyDescent="0.35">
      <c r="A183" s="4">
        <v>182</v>
      </c>
      <c r="B183" s="4">
        <v>30</v>
      </c>
      <c r="C183" s="4" t="s">
        <v>787</v>
      </c>
      <c r="D183" s="4" t="s">
        <v>185</v>
      </c>
      <c r="E183" s="4">
        <v>0</v>
      </c>
      <c r="F183" s="5">
        <v>0</v>
      </c>
      <c r="G183" s="4">
        <v>1</v>
      </c>
      <c r="H183" s="5">
        <v>504000</v>
      </c>
    </row>
    <row r="184" spans="1:8" x14ac:dyDescent="0.35">
      <c r="A184" s="4">
        <v>183</v>
      </c>
      <c r="B184" s="4">
        <v>11</v>
      </c>
      <c r="C184" s="4" t="s">
        <v>872</v>
      </c>
      <c r="D184" s="4" t="s">
        <v>994</v>
      </c>
      <c r="E184" s="4">
        <v>1</v>
      </c>
      <c r="F184" s="5">
        <v>355000</v>
      </c>
      <c r="G184" s="4">
        <v>1</v>
      </c>
      <c r="H184" s="5">
        <v>396000</v>
      </c>
    </row>
    <row r="185" spans="1:8" x14ac:dyDescent="0.35">
      <c r="A185" s="4">
        <v>184</v>
      </c>
      <c r="B185" s="4">
        <v>22</v>
      </c>
      <c r="C185" s="4" t="s">
        <v>780</v>
      </c>
      <c r="D185" s="4" t="s">
        <v>1018</v>
      </c>
      <c r="E185" s="4">
        <v>2</v>
      </c>
      <c r="F185" s="5">
        <v>2466000</v>
      </c>
      <c r="G185" s="4">
        <v>1</v>
      </c>
      <c r="H185" s="5">
        <v>395000</v>
      </c>
    </row>
    <row r="186" spans="1:8" x14ac:dyDescent="0.35">
      <c r="A186" s="4">
        <v>185</v>
      </c>
      <c r="B186" s="4">
        <v>23</v>
      </c>
      <c r="C186" s="4" t="s">
        <v>943</v>
      </c>
      <c r="D186" s="4" t="s">
        <v>944</v>
      </c>
      <c r="E186" s="4">
        <v>3</v>
      </c>
      <c r="F186" s="5">
        <v>7331000</v>
      </c>
      <c r="G186" s="4">
        <v>1</v>
      </c>
      <c r="H186" s="5">
        <v>195000</v>
      </c>
    </row>
    <row r="187" spans="1:8" x14ac:dyDescent="0.35">
      <c r="A187" s="4">
        <v>186</v>
      </c>
      <c r="B187" s="4">
        <v>11</v>
      </c>
      <c r="C187" s="4" t="s">
        <v>803</v>
      </c>
      <c r="D187" s="4" t="s">
        <v>118</v>
      </c>
      <c r="E187" s="4">
        <v>1</v>
      </c>
      <c r="F187" s="5">
        <v>204000</v>
      </c>
      <c r="G187" s="4">
        <v>1</v>
      </c>
      <c r="H187" s="5">
        <v>48000</v>
      </c>
    </row>
    <row r="188" spans="1:8" x14ac:dyDescent="0.35">
      <c r="A188" s="13" t="s">
        <v>1062</v>
      </c>
      <c r="B188" s="13" t="s">
        <v>1062</v>
      </c>
      <c r="C188" s="4" t="s">
        <v>865</v>
      </c>
      <c r="D188" s="4" t="s">
        <v>866</v>
      </c>
      <c r="E188" s="4">
        <v>1</v>
      </c>
      <c r="F188" s="5">
        <v>364000</v>
      </c>
      <c r="G188" s="4">
        <v>0</v>
      </c>
      <c r="H188" s="5">
        <v>0</v>
      </c>
    </row>
    <row r="189" spans="1:8" x14ac:dyDescent="0.35">
      <c r="A189" s="13" t="s">
        <v>1062</v>
      </c>
      <c r="B189" s="13" t="s">
        <v>1062</v>
      </c>
      <c r="C189" s="4" t="s">
        <v>873</v>
      </c>
      <c r="D189" s="4" t="s">
        <v>874</v>
      </c>
      <c r="E189" s="4">
        <v>6</v>
      </c>
      <c r="F189" s="5">
        <v>1279000</v>
      </c>
      <c r="G189" s="4">
        <v>0</v>
      </c>
      <c r="H189" s="5">
        <v>0</v>
      </c>
    </row>
    <row r="190" spans="1:8" x14ac:dyDescent="0.35">
      <c r="A190" s="13" t="s">
        <v>1062</v>
      </c>
      <c r="B190" s="13" t="s">
        <v>1062</v>
      </c>
      <c r="C190" s="4" t="s">
        <v>991</v>
      </c>
      <c r="D190" s="4" t="s">
        <v>1053</v>
      </c>
      <c r="E190" s="4">
        <v>1</v>
      </c>
      <c r="F190" s="5">
        <v>174000</v>
      </c>
      <c r="G190" s="4">
        <v>0</v>
      </c>
      <c r="H190" s="5">
        <v>0</v>
      </c>
    </row>
    <row r="191" spans="1:8" x14ac:dyDescent="0.35">
      <c r="A191" s="13" t="s">
        <v>1062</v>
      </c>
      <c r="B191" s="13" t="s">
        <v>1062</v>
      </c>
      <c r="C191" s="4" t="s">
        <v>917</v>
      </c>
      <c r="D191" s="4" t="s">
        <v>918</v>
      </c>
      <c r="E191" s="4">
        <v>4</v>
      </c>
      <c r="F191" s="5">
        <v>2146000</v>
      </c>
      <c r="G191" s="4">
        <v>0</v>
      </c>
      <c r="H191" s="5">
        <v>0</v>
      </c>
    </row>
    <row r="192" spans="1:8" x14ac:dyDescent="0.35">
      <c r="A192" s="13" t="s">
        <v>1062</v>
      </c>
      <c r="B192" s="13" t="s">
        <v>1062</v>
      </c>
      <c r="C192" s="4" t="s">
        <v>912</v>
      </c>
      <c r="D192" s="4" t="s">
        <v>1009</v>
      </c>
      <c r="E192" s="4">
        <v>2</v>
      </c>
      <c r="F192" s="5">
        <v>413000</v>
      </c>
      <c r="G192" s="4">
        <v>0</v>
      </c>
      <c r="H192" s="5">
        <v>0</v>
      </c>
    </row>
    <row r="193" spans="1:8" x14ac:dyDescent="0.35">
      <c r="A193" s="13" t="s">
        <v>1062</v>
      </c>
      <c r="B193" s="13" t="s">
        <v>1062</v>
      </c>
      <c r="C193" s="4" t="s">
        <v>945</v>
      </c>
      <c r="D193" s="4" t="s">
        <v>1049</v>
      </c>
      <c r="E193" s="4">
        <v>3</v>
      </c>
      <c r="F193" s="5">
        <v>3554000</v>
      </c>
      <c r="G193" s="4">
        <v>0</v>
      </c>
      <c r="H193" s="5">
        <v>0</v>
      </c>
    </row>
    <row r="194" spans="1:8" x14ac:dyDescent="0.35">
      <c r="A194" s="13" t="s">
        <v>1062</v>
      </c>
      <c r="B194" s="13" t="s">
        <v>1062</v>
      </c>
      <c r="C194" s="4" t="s">
        <v>777</v>
      </c>
      <c r="D194" s="4" t="s">
        <v>126</v>
      </c>
      <c r="E194" s="4">
        <v>2</v>
      </c>
      <c r="F194" s="5">
        <v>480000</v>
      </c>
      <c r="G194" s="4">
        <v>0</v>
      </c>
      <c r="H194" s="5">
        <v>0</v>
      </c>
    </row>
    <row r="195" spans="1:8" x14ac:dyDescent="0.35">
      <c r="A195" s="13" t="s">
        <v>1062</v>
      </c>
      <c r="B195" s="13" t="s">
        <v>1062</v>
      </c>
      <c r="C195" s="4" t="s">
        <v>835</v>
      </c>
      <c r="D195" s="4" t="s">
        <v>836</v>
      </c>
      <c r="E195" s="4">
        <v>1</v>
      </c>
      <c r="F195" s="5">
        <v>899000</v>
      </c>
      <c r="G195" s="4">
        <v>0</v>
      </c>
      <c r="H195" s="5">
        <v>0</v>
      </c>
    </row>
    <row r="196" spans="1:8" x14ac:dyDescent="0.35">
      <c r="A196" s="13" t="s">
        <v>1062</v>
      </c>
      <c r="B196" s="13" t="s">
        <v>1062</v>
      </c>
      <c r="C196" s="4" t="s">
        <v>937</v>
      </c>
      <c r="D196" s="4" t="s">
        <v>938</v>
      </c>
      <c r="E196" s="4">
        <v>1</v>
      </c>
      <c r="F196" s="5">
        <v>320000</v>
      </c>
      <c r="G196" s="4">
        <v>0</v>
      </c>
      <c r="H196" s="5">
        <v>0</v>
      </c>
    </row>
    <row r="197" spans="1:8" x14ac:dyDescent="0.35">
      <c r="A197" s="13" t="s">
        <v>1062</v>
      </c>
      <c r="B197" s="13" t="s">
        <v>1062</v>
      </c>
      <c r="C197" s="4" t="s">
        <v>953</v>
      </c>
      <c r="D197" s="4" t="s">
        <v>989</v>
      </c>
      <c r="E197" s="4">
        <v>3</v>
      </c>
      <c r="F197" s="5">
        <v>2704000</v>
      </c>
      <c r="G197" s="4">
        <v>0</v>
      </c>
      <c r="H197" s="5">
        <v>0</v>
      </c>
    </row>
    <row r="198" spans="1:8" x14ac:dyDescent="0.35">
      <c r="A198" s="13" t="s">
        <v>1062</v>
      </c>
      <c r="B198" s="13" t="s">
        <v>1062</v>
      </c>
      <c r="C198" s="4" t="s">
        <v>959</v>
      </c>
      <c r="D198" s="4" t="s">
        <v>1060</v>
      </c>
      <c r="E198" s="4">
        <v>3</v>
      </c>
      <c r="F198" s="5">
        <v>1498000</v>
      </c>
      <c r="G198" s="4">
        <v>0</v>
      </c>
      <c r="H198" s="5">
        <v>0</v>
      </c>
    </row>
    <row r="199" spans="1:8" x14ac:dyDescent="0.35">
      <c r="A199" s="13" t="s">
        <v>1062</v>
      </c>
      <c r="B199" s="13" t="s">
        <v>1062</v>
      </c>
      <c r="C199" s="4" t="s">
        <v>848</v>
      </c>
      <c r="D199" s="4" t="s">
        <v>1061</v>
      </c>
      <c r="E199" s="4">
        <v>1</v>
      </c>
      <c r="F199" s="5">
        <v>183000</v>
      </c>
      <c r="G199" s="4">
        <v>0</v>
      </c>
      <c r="H199" s="5">
        <v>0</v>
      </c>
    </row>
    <row r="200" spans="1:8" ht="15" thickBot="1" x14ac:dyDescent="0.4">
      <c r="A200" s="13" t="s">
        <v>1062</v>
      </c>
      <c r="B200" s="13" t="s">
        <v>1062</v>
      </c>
      <c r="C200" s="4" t="s">
        <v>975</v>
      </c>
      <c r="D200" s="4" t="s">
        <v>976</v>
      </c>
      <c r="E200" s="4">
        <v>2</v>
      </c>
      <c r="F200" s="5">
        <v>1905000</v>
      </c>
      <c r="G200" s="4">
        <v>0</v>
      </c>
      <c r="H200" s="5">
        <v>0</v>
      </c>
    </row>
    <row r="201" spans="1:8" x14ac:dyDescent="0.35">
      <c r="A201" s="14" t="s">
        <v>1063</v>
      </c>
      <c r="B201" s="15"/>
      <c r="C201" s="15"/>
      <c r="D201" s="16"/>
      <c r="E201" s="17">
        <f>SUM(E2:E200)</f>
        <v>7119</v>
      </c>
      <c r="F201" s="18">
        <f>SUM(F2:F200)</f>
        <v>5826885000</v>
      </c>
      <c r="G201" s="17">
        <f>SUM(G2:G200)</f>
        <v>9676</v>
      </c>
      <c r="H201" s="19">
        <f>SUM(H2:H200)</f>
        <v>8218105540</v>
      </c>
    </row>
    <row r="202" spans="1:8" x14ac:dyDescent="0.35">
      <c r="A202" s="20" t="s">
        <v>1066</v>
      </c>
      <c r="B202" s="21"/>
      <c r="C202" s="21"/>
      <c r="D202" s="22"/>
      <c r="E202" s="4"/>
      <c r="F202" s="23"/>
      <c r="G202" s="24">
        <f>(G201-E201)/E201</f>
        <v>0.35917966006461582</v>
      </c>
      <c r="H202" s="25">
        <f>(H201-F201)/F201</f>
        <v>0.41037716378476663</v>
      </c>
    </row>
    <row r="203" spans="1:8" x14ac:dyDescent="0.35">
      <c r="A203" s="20" t="s">
        <v>1067</v>
      </c>
      <c r="B203" s="21"/>
      <c r="C203" s="21"/>
      <c r="D203" s="22"/>
      <c r="E203" s="4"/>
      <c r="F203" s="26">
        <f>F201/E201</f>
        <v>818497.68225874426</v>
      </c>
      <c r="G203" s="23"/>
      <c r="H203" s="27">
        <f>H201/G201</f>
        <v>849328.80735841254</v>
      </c>
    </row>
    <row r="204" spans="1:8" x14ac:dyDescent="0.35">
      <c r="A204" s="28" t="s">
        <v>1064</v>
      </c>
      <c r="B204" s="29"/>
      <c r="C204" s="29"/>
      <c r="D204" s="30"/>
      <c r="E204" s="4"/>
      <c r="F204" s="4"/>
      <c r="G204" s="4"/>
      <c r="H204" s="31">
        <f>(H203-F203)/F203</f>
        <v>3.7667944293484162E-2</v>
      </c>
    </row>
    <row r="205" spans="1:8" ht="15" thickBot="1" x14ac:dyDescent="0.4">
      <c r="A205" s="32" t="s">
        <v>1068</v>
      </c>
      <c r="B205" s="33"/>
      <c r="C205" s="33"/>
      <c r="D205" s="33"/>
      <c r="E205" s="34"/>
      <c r="F205" s="35"/>
      <c r="G205" s="36" t="s">
        <v>1069</v>
      </c>
      <c r="H205" s="37">
        <v>316136000</v>
      </c>
    </row>
    <row r="207" spans="1:8" x14ac:dyDescent="0.35">
      <c r="A207" s="38" t="s">
        <v>1065</v>
      </c>
      <c r="F207" s="6"/>
      <c r="H207" s="6"/>
    </row>
  </sheetData>
  <sortState xmlns:xlrd2="http://schemas.microsoft.com/office/spreadsheetml/2017/richdata2" ref="A2:H218">
    <sortCondition descending="1" ref="G2:G218"/>
    <sortCondition descending="1" ref="H2:H218"/>
  </sortState>
  <mergeCells count="4">
    <mergeCell ref="A201:D201"/>
    <mergeCell ref="A202:D202"/>
    <mergeCell ref="A203:D203"/>
    <mergeCell ref="A204:D20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6899-340F-4412-A6AB-0437DC4A2602}">
  <dimension ref="A1:J220"/>
  <sheetViews>
    <sheetView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0" width="11.36328125" style="6" bestFit="1" customWidth="1"/>
    <col min="11" max="16384" width="8.7265625" style="6"/>
  </cols>
  <sheetData>
    <row r="1" spans="1:10" ht="29.5" thickBot="1" x14ac:dyDescent="0.4">
      <c r="A1" s="10" t="s">
        <v>1054</v>
      </c>
      <c r="B1" s="10" t="s">
        <v>1055</v>
      </c>
      <c r="C1" s="10" t="s">
        <v>685</v>
      </c>
      <c r="D1" s="11" t="s">
        <v>1031</v>
      </c>
      <c r="E1" s="10" t="s">
        <v>1056</v>
      </c>
      <c r="F1" s="12" t="s">
        <v>1057</v>
      </c>
      <c r="G1" s="10" t="s">
        <v>1058</v>
      </c>
      <c r="H1" s="12" t="s">
        <v>1059</v>
      </c>
    </row>
    <row r="2" spans="1:10" ht="15" thickBot="1" x14ac:dyDescent="0.4">
      <c r="A2" s="52" t="s">
        <v>1070</v>
      </c>
      <c r="B2" s="52"/>
      <c r="C2" s="52"/>
      <c r="D2" s="52"/>
      <c r="E2" s="52"/>
      <c r="F2" s="52"/>
      <c r="G2" s="52"/>
      <c r="H2" s="52"/>
    </row>
    <row r="3" spans="1:10" x14ac:dyDescent="0.35">
      <c r="A3" s="53">
        <v>8</v>
      </c>
      <c r="B3" s="53">
        <v>1</v>
      </c>
      <c r="C3" s="53" t="s">
        <v>701</v>
      </c>
      <c r="D3" s="53" t="s">
        <v>702</v>
      </c>
      <c r="E3" s="53">
        <v>255</v>
      </c>
      <c r="F3" s="54">
        <v>123252000</v>
      </c>
      <c r="G3" s="53">
        <v>316</v>
      </c>
      <c r="H3" s="54">
        <v>144460000</v>
      </c>
    </row>
    <row r="4" spans="1:10" x14ac:dyDescent="0.35">
      <c r="A4" s="4">
        <v>14</v>
      </c>
      <c r="B4" s="4">
        <v>2</v>
      </c>
      <c r="C4" s="4" t="s">
        <v>718</v>
      </c>
      <c r="D4" s="4" t="s">
        <v>719</v>
      </c>
      <c r="E4" s="4">
        <v>114</v>
      </c>
      <c r="F4" s="5">
        <v>64679000</v>
      </c>
      <c r="G4" s="4">
        <v>166</v>
      </c>
      <c r="H4" s="5">
        <v>103903000</v>
      </c>
    </row>
    <row r="5" spans="1:10" x14ac:dyDescent="0.35">
      <c r="A5" s="4">
        <v>19</v>
      </c>
      <c r="B5" s="4">
        <v>3</v>
      </c>
      <c r="C5" s="4" t="s">
        <v>711</v>
      </c>
      <c r="D5" s="4" t="s">
        <v>712</v>
      </c>
      <c r="E5" s="4">
        <v>125</v>
      </c>
      <c r="F5" s="5">
        <v>71568000</v>
      </c>
      <c r="G5" s="4">
        <v>138</v>
      </c>
      <c r="H5" s="5">
        <v>97219000</v>
      </c>
    </row>
    <row r="6" spans="1:10" x14ac:dyDescent="0.35">
      <c r="A6" s="4">
        <v>66</v>
      </c>
      <c r="B6" s="4">
        <v>4</v>
      </c>
      <c r="C6" s="4" t="s">
        <v>740</v>
      </c>
      <c r="D6" s="4" t="s">
        <v>1032</v>
      </c>
      <c r="E6" s="4">
        <v>29</v>
      </c>
      <c r="F6" s="5">
        <v>18143000</v>
      </c>
      <c r="G6" s="4">
        <v>35</v>
      </c>
      <c r="H6" s="5">
        <v>30948000</v>
      </c>
    </row>
    <row r="7" spans="1:10" x14ac:dyDescent="0.35">
      <c r="A7" s="4">
        <v>74</v>
      </c>
      <c r="B7" s="4">
        <v>5</v>
      </c>
      <c r="C7" s="4" t="s">
        <v>858</v>
      </c>
      <c r="D7" s="4" t="s">
        <v>1026</v>
      </c>
      <c r="E7" s="4">
        <v>23</v>
      </c>
      <c r="F7" s="5">
        <v>14245000</v>
      </c>
      <c r="G7" s="4">
        <v>31</v>
      </c>
      <c r="H7" s="5">
        <v>21741000</v>
      </c>
    </row>
    <row r="8" spans="1:10" x14ac:dyDescent="0.35">
      <c r="A8" s="4">
        <v>79</v>
      </c>
      <c r="B8" s="4">
        <v>6</v>
      </c>
      <c r="C8" s="4" t="s">
        <v>769</v>
      </c>
      <c r="D8" s="4" t="s">
        <v>1023</v>
      </c>
      <c r="E8" s="4">
        <v>30</v>
      </c>
      <c r="F8" s="5">
        <v>14821000</v>
      </c>
      <c r="G8" s="4">
        <v>28</v>
      </c>
      <c r="H8" s="5">
        <v>11793000</v>
      </c>
    </row>
    <row r="9" spans="1:10" x14ac:dyDescent="0.35">
      <c r="A9" s="4">
        <v>88</v>
      </c>
      <c r="B9" s="4">
        <v>7</v>
      </c>
      <c r="C9" s="4" t="s">
        <v>838</v>
      </c>
      <c r="D9" s="4" t="s">
        <v>839</v>
      </c>
      <c r="E9" s="4">
        <v>15</v>
      </c>
      <c r="F9" s="5">
        <v>8389000</v>
      </c>
      <c r="G9" s="4">
        <v>22</v>
      </c>
      <c r="H9" s="5">
        <v>11200000</v>
      </c>
    </row>
    <row r="10" spans="1:10" x14ac:dyDescent="0.35">
      <c r="A10" s="4">
        <v>91</v>
      </c>
      <c r="B10" s="4">
        <v>8</v>
      </c>
      <c r="C10" s="4" t="s">
        <v>870</v>
      </c>
      <c r="D10" s="4" t="s">
        <v>871</v>
      </c>
      <c r="E10" s="4">
        <v>13</v>
      </c>
      <c r="F10" s="5">
        <v>4679000</v>
      </c>
      <c r="G10" s="4">
        <v>21</v>
      </c>
      <c r="H10" s="5">
        <v>7925000</v>
      </c>
    </row>
    <row r="11" spans="1:10" x14ac:dyDescent="0.35">
      <c r="A11" s="4">
        <v>138</v>
      </c>
      <c r="B11" s="4">
        <v>9</v>
      </c>
      <c r="C11" s="4" t="s">
        <v>867</v>
      </c>
      <c r="D11" s="4" t="s">
        <v>995</v>
      </c>
      <c r="E11" s="4">
        <v>8</v>
      </c>
      <c r="F11" s="5">
        <v>9471000</v>
      </c>
      <c r="G11" s="4">
        <v>9</v>
      </c>
      <c r="H11" s="5">
        <v>4041000</v>
      </c>
    </row>
    <row r="12" spans="1:10" ht="15" thickBot="1" x14ac:dyDescent="0.4">
      <c r="A12" s="4">
        <v>159</v>
      </c>
      <c r="B12" s="4">
        <v>10</v>
      </c>
      <c r="C12" s="4" t="s">
        <v>868</v>
      </c>
      <c r="D12" s="4" t="s">
        <v>869</v>
      </c>
      <c r="E12" s="4">
        <v>2</v>
      </c>
      <c r="F12" s="5">
        <v>598000</v>
      </c>
      <c r="G12" s="4">
        <v>4</v>
      </c>
      <c r="H12" s="5">
        <v>2483000</v>
      </c>
    </row>
    <row r="13" spans="1:10" x14ac:dyDescent="0.35">
      <c r="A13" s="4">
        <v>183</v>
      </c>
      <c r="B13" s="4">
        <v>11</v>
      </c>
      <c r="C13" s="4" t="s">
        <v>872</v>
      </c>
      <c r="D13" s="4" t="s">
        <v>994</v>
      </c>
      <c r="E13" s="4">
        <v>1</v>
      </c>
      <c r="F13" s="5">
        <v>355000</v>
      </c>
      <c r="G13" s="4">
        <v>1</v>
      </c>
      <c r="H13" s="5">
        <v>396000</v>
      </c>
      <c r="I13" s="84" t="s">
        <v>1090</v>
      </c>
      <c r="J13" s="85" t="s">
        <v>1090</v>
      </c>
    </row>
    <row r="14" spans="1:10" ht="15" thickBot="1" x14ac:dyDescent="0.4">
      <c r="A14" s="44" t="s">
        <v>1062</v>
      </c>
      <c r="B14" s="44" t="s">
        <v>1062</v>
      </c>
      <c r="C14" s="58" t="s">
        <v>865</v>
      </c>
      <c r="D14" s="58" t="s">
        <v>866</v>
      </c>
      <c r="E14" s="58">
        <v>1</v>
      </c>
      <c r="F14" s="59">
        <v>364000</v>
      </c>
      <c r="G14" s="58">
        <v>0</v>
      </c>
      <c r="H14" s="59">
        <v>0</v>
      </c>
      <c r="I14" s="86" t="s">
        <v>1091</v>
      </c>
      <c r="J14" s="87" t="s">
        <v>1092</v>
      </c>
    </row>
    <row r="15" spans="1:10" ht="15" thickBot="1" x14ac:dyDescent="0.4">
      <c r="A15" s="41" t="s">
        <v>1080</v>
      </c>
      <c r="B15" s="41"/>
      <c r="C15" s="41"/>
      <c r="D15" s="41"/>
      <c r="E15" s="60">
        <f>SUM(E3:E14)</f>
        <v>616</v>
      </c>
      <c r="F15" s="61">
        <f>SUM(F3:F14)</f>
        <v>330564000</v>
      </c>
      <c r="G15" s="60">
        <f>SUM(G3:G14)</f>
        <v>771</v>
      </c>
      <c r="H15" s="61">
        <f>SUM(H3:H14)</f>
        <v>436109000</v>
      </c>
      <c r="I15" s="88">
        <f>(G15-E15)/E15</f>
        <v>0.25162337662337664</v>
      </c>
      <c r="J15" s="89">
        <f>(H15-F15)/F15</f>
        <v>0.31928764172747182</v>
      </c>
    </row>
    <row r="16" spans="1:10" ht="15" thickBot="1" x14ac:dyDescent="0.4">
      <c r="A16" s="41" t="s">
        <v>1071</v>
      </c>
      <c r="B16" s="41"/>
      <c r="C16" s="41"/>
      <c r="D16" s="41"/>
      <c r="E16" s="41"/>
      <c r="F16" s="41"/>
      <c r="G16" s="41"/>
      <c r="H16" s="41"/>
    </row>
    <row r="17" spans="1:10" x14ac:dyDescent="0.35">
      <c r="A17" s="56">
        <v>5</v>
      </c>
      <c r="B17" s="56">
        <v>1</v>
      </c>
      <c r="C17" s="56" t="s">
        <v>697</v>
      </c>
      <c r="D17" s="56" t="s">
        <v>698</v>
      </c>
      <c r="E17" s="56">
        <v>245</v>
      </c>
      <c r="F17" s="57">
        <v>247012000</v>
      </c>
      <c r="G17" s="56">
        <v>347</v>
      </c>
      <c r="H17" s="57">
        <v>362678000</v>
      </c>
    </row>
    <row r="18" spans="1:10" x14ac:dyDescent="0.35">
      <c r="A18" s="4">
        <v>21</v>
      </c>
      <c r="B18" s="4">
        <v>2</v>
      </c>
      <c r="C18" s="4" t="s">
        <v>841</v>
      </c>
      <c r="D18" s="4" t="s">
        <v>842</v>
      </c>
      <c r="E18" s="4">
        <v>71</v>
      </c>
      <c r="F18" s="5">
        <v>119448000</v>
      </c>
      <c r="G18" s="4">
        <v>127</v>
      </c>
      <c r="H18" s="5">
        <v>192833000</v>
      </c>
    </row>
    <row r="19" spans="1:10" x14ac:dyDescent="0.35">
      <c r="A19" s="4">
        <v>98</v>
      </c>
      <c r="B19" s="4">
        <v>3</v>
      </c>
      <c r="C19" s="4" t="s">
        <v>756</v>
      </c>
      <c r="D19" s="4" t="s">
        <v>1035</v>
      </c>
      <c r="E19" s="4">
        <v>19</v>
      </c>
      <c r="F19" s="5">
        <v>7395000</v>
      </c>
      <c r="G19" s="4">
        <v>19</v>
      </c>
      <c r="H19" s="5">
        <v>4476000</v>
      </c>
    </row>
    <row r="20" spans="1:10" x14ac:dyDescent="0.35">
      <c r="A20" s="4">
        <v>108</v>
      </c>
      <c r="B20" s="4">
        <v>4</v>
      </c>
      <c r="C20" s="4" t="s">
        <v>799</v>
      </c>
      <c r="D20" s="4" t="s">
        <v>1020</v>
      </c>
      <c r="E20" s="4">
        <v>8</v>
      </c>
      <c r="F20" s="5">
        <v>3470000</v>
      </c>
      <c r="G20" s="4">
        <v>15</v>
      </c>
      <c r="H20" s="5">
        <v>6808000</v>
      </c>
    </row>
    <row r="21" spans="1:10" x14ac:dyDescent="0.35">
      <c r="A21" s="4">
        <v>128</v>
      </c>
      <c r="B21" s="4">
        <v>5</v>
      </c>
      <c r="C21" s="4" t="s">
        <v>876</v>
      </c>
      <c r="D21" s="4" t="s">
        <v>1047</v>
      </c>
      <c r="E21" s="4">
        <v>2</v>
      </c>
      <c r="F21" s="5">
        <v>1503000</v>
      </c>
      <c r="G21" s="4">
        <v>11</v>
      </c>
      <c r="H21" s="5">
        <v>10330000</v>
      </c>
    </row>
    <row r="22" spans="1:10" x14ac:dyDescent="0.35">
      <c r="A22" s="4">
        <v>133</v>
      </c>
      <c r="B22" s="4">
        <v>6</v>
      </c>
      <c r="C22" s="4" t="s">
        <v>844</v>
      </c>
      <c r="D22" s="4" t="s">
        <v>1014</v>
      </c>
      <c r="E22" s="4">
        <v>3</v>
      </c>
      <c r="F22" s="5">
        <v>947000</v>
      </c>
      <c r="G22" s="4">
        <v>10</v>
      </c>
      <c r="H22" s="5">
        <v>2216000</v>
      </c>
    </row>
    <row r="23" spans="1:10" x14ac:dyDescent="0.35">
      <c r="A23" s="4">
        <v>144</v>
      </c>
      <c r="B23" s="4">
        <v>7</v>
      </c>
      <c r="C23" s="4" t="s">
        <v>798</v>
      </c>
      <c r="D23" s="4" t="s">
        <v>266</v>
      </c>
      <c r="E23" s="4">
        <v>8</v>
      </c>
      <c r="F23" s="5">
        <v>2763000</v>
      </c>
      <c r="G23" s="4">
        <v>7</v>
      </c>
      <c r="H23" s="5">
        <v>1545000</v>
      </c>
    </row>
    <row r="24" spans="1:10" x14ac:dyDescent="0.35">
      <c r="A24" s="4">
        <v>149</v>
      </c>
      <c r="B24" s="4">
        <v>8</v>
      </c>
      <c r="C24" s="4" t="s">
        <v>875</v>
      </c>
      <c r="D24" s="4" t="s">
        <v>1036</v>
      </c>
      <c r="E24" s="4">
        <v>2</v>
      </c>
      <c r="F24" s="5">
        <v>428000</v>
      </c>
      <c r="G24" s="4">
        <v>5</v>
      </c>
      <c r="H24" s="5">
        <v>5006000</v>
      </c>
    </row>
    <row r="25" spans="1:10" x14ac:dyDescent="0.35">
      <c r="A25" s="4">
        <v>151</v>
      </c>
      <c r="B25" s="4">
        <v>9</v>
      </c>
      <c r="C25" s="4" t="s">
        <v>984</v>
      </c>
      <c r="D25" s="4" t="s">
        <v>1004</v>
      </c>
      <c r="E25" s="4">
        <v>5</v>
      </c>
      <c r="F25" s="5">
        <v>2752000</v>
      </c>
      <c r="G25" s="4">
        <v>5</v>
      </c>
      <c r="H25" s="5">
        <v>2955000</v>
      </c>
    </row>
    <row r="26" spans="1:10" ht="15" thickBot="1" x14ac:dyDescent="0.4">
      <c r="A26" s="4">
        <v>175</v>
      </c>
      <c r="B26" s="4">
        <v>10</v>
      </c>
      <c r="C26" s="4" t="s">
        <v>853</v>
      </c>
      <c r="D26" s="4" t="s">
        <v>1021</v>
      </c>
      <c r="E26" s="4">
        <v>10</v>
      </c>
      <c r="F26" s="5">
        <v>11240000</v>
      </c>
      <c r="G26" s="4">
        <v>2</v>
      </c>
      <c r="H26" s="5">
        <v>422000</v>
      </c>
    </row>
    <row r="27" spans="1:10" x14ac:dyDescent="0.35">
      <c r="A27" s="4">
        <v>186</v>
      </c>
      <c r="B27" s="4">
        <v>11</v>
      </c>
      <c r="C27" s="4" t="s">
        <v>803</v>
      </c>
      <c r="D27" s="4" t="s">
        <v>118</v>
      </c>
      <c r="E27" s="4">
        <v>1</v>
      </c>
      <c r="F27" s="5">
        <v>204000</v>
      </c>
      <c r="G27" s="4">
        <v>1</v>
      </c>
      <c r="H27" s="5">
        <v>48000</v>
      </c>
      <c r="I27" s="84" t="s">
        <v>1090</v>
      </c>
      <c r="J27" s="85" t="s">
        <v>1090</v>
      </c>
    </row>
    <row r="28" spans="1:10" ht="15" thickBot="1" x14ac:dyDescent="0.4">
      <c r="A28" s="64" t="s">
        <v>1062</v>
      </c>
      <c r="B28" s="64" t="s">
        <v>1062</v>
      </c>
      <c r="C28" s="58" t="s">
        <v>873</v>
      </c>
      <c r="D28" s="58" t="s">
        <v>874</v>
      </c>
      <c r="E28" s="58">
        <v>6</v>
      </c>
      <c r="F28" s="59">
        <v>1279000</v>
      </c>
      <c r="G28" s="58">
        <v>0</v>
      </c>
      <c r="H28" s="59">
        <v>0</v>
      </c>
      <c r="I28" s="86" t="s">
        <v>1091</v>
      </c>
      <c r="J28" s="87" t="s">
        <v>1092</v>
      </c>
    </row>
    <row r="29" spans="1:10" ht="15" thickBot="1" x14ac:dyDescent="0.4">
      <c r="A29" s="41" t="s">
        <v>1081</v>
      </c>
      <c r="B29" s="41"/>
      <c r="C29" s="41"/>
      <c r="D29" s="41"/>
      <c r="E29" s="60">
        <f>SUM(E17:E28)</f>
        <v>380</v>
      </c>
      <c r="F29" s="61">
        <f>SUM(F17:F28)</f>
        <v>398441000</v>
      </c>
      <c r="G29" s="60">
        <f>SUM(G17:G28)</f>
        <v>549</v>
      </c>
      <c r="H29" s="61">
        <f>SUM(H17:H28)</f>
        <v>589317000</v>
      </c>
      <c r="I29" s="88">
        <f>(G29-E29)/E29</f>
        <v>0.44473684210526315</v>
      </c>
      <c r="J29" s="89">
        <f>(H29-F29)/F29</f>
        <v>0.47905712514525362</v>
      </c>
    </row>
    <row r="30" spans="1:10" ht="15" thickBot="1" x14ac:dyDescent="0.4">
      <c r="A30" s="41" t="s">
        <v>1072</v>
      </c>
      <c r="B30" s="41"/>
      <c r="C30" s="41"/>
      <c r="D30" s="41"/>
      <c r="E30" s="41"/>
      <c r="F30" s="41"/>
      <c r="G30" s="41"/>
      <c r="H30" s="41"/>
    </row>
    <row r="31" spans="1:10" x14ac:dyDescent="0.35">
      <c r="A31" s="56">
        <v>15</v>
      </c>
      <c r="B31" s="56">
        <v>1</v>
      </c>
      <c r="C31" s="56" t="s">
        <v>735</v>
      </c>
      <c r="D31" s="56" t="s">
        <v>1003</v>
      </c>
      <c r="E31" s="56">
        <v>103</v>
      </c>
      <c r="F31" s="57">
        <v>104154000</v>
      </c>
      <c r="G31" s="56">
        <v>165</v>
      </c>
      <c r="H31" s="57">
        <v>136267000</v>
      </c>
    </row>
    <row r="32" spans="1:10" x14ac:dyDescent="0.35">
      <c r="A32" s="4">
        <v>33</v>
      </c>
      <c r="B32" s="4">
        <v>2</v>
      </c>
      <c r="C32" s="4" t="s">
        <v>850</v>
      </c>
      <c r="D32" s="4" t="s">
        <v>1046</v>
      </c>
      <c r="E32" s="4">
        <v>64</v>
      </c>
      <c r="F32" s="5">
        <v>43904000</v>
      </c>
      <c r="G32" s="4">
        <v>76</v>
      </c>
      <c r="H32" s="5">
        <v>45327000</v>
      </c>
    </row>
    <row r="33" spans="1:10" x14ac:dyDescent="0.35">
      <c r="A33" s="4">
        <v>52</v>
      </c>
      <c r="B33" s="4">
        <v>3</v>
      </c>
      <c r="C33" s="4" t="s">
        <v>774</v>
      </c>
      <c r="D33" s="4" t="s">
        <v>775</v>
      </c>
      <c r="E33" s="4">
        <v>28</v>
      </c>
      <c r="F33" s="5">
        <v>27956000</v>
      </c>
      <c r="G33" s="4">
        <v>46</v>
      </c>
      <c r="H33" s="5">
        <v>43462000</v>
      </c>
    </row>
    <row r="34" spans="1:10" x14ac:dyDescent="0.35">
      <c r="A34" s="4">
        <v>76</v>
      </c>
      <c r="B34" s="4">
        <v>4</v>
      </c>
      <c r="C34" s="4" t="s">
        <v>883</v>
      </c>
      <c r="D34" s="4" t="s">
        <v>884</v>
      </c>
      <c r="E34" s="4">
        <v>23</v>
      </c>
      <c r="F34" s="5">
        <v>19055000</v>
      </c>
      <c r="G34" s="4">
        <v>29</v>
      </c>
      <c r="H34" s="5">
        <v>21362000</v>
      </c>
    </row>
    <row r="35" spans="1:10" x14ac:dyDescent="0.35">
      <c r="A35" s="4">
        <v>80</v>
      </c>
      <c r="B35" s="4">
        <v>5</v>
      </c>
      <c r="C35" s="4" t="s">
        <v>761</v>
      </c>
      <c r="D35" s="4" t="s">
        <v>762</v>
      </c>
      <c r="E35" s="4">
        <v>23</v>
      </c>
      <c r="F35" s="5">
        <v>11783000</v>
      </c>
      <c r="G35" s="4">
        <v>27</v>
      </c>
      <c r="H35" s="5">
        <v>18462000</v>
      </c>
    </row>
    <row r="36" spans="1:10" x14ac:dyDescent="0.35">
      <c r="A36" s="4">
        <v>95</v>
      </c>
      <c r="B36" s="4">
        <v>6</v>
      </c>
      <c r="C36" s="4" t="s">
        <v>770</v>
      </c>
      <c r="D36" s="4" t="s">
        <v>771</v>
      </c>
      <c r="E36" s="4">
        <v>6</v>
      </c>
      <c r="F36" s="5">
        <v>5253000</v>
      </c>
      <c r="G36" s="4">
        <v>19</v>
      </c>
      <c r="H36" s="5">
        <v>27559000</v>
      </c>
    </row>
    <row r="37" spans="1:10" x14ac:dyDescent="0.35">
      <c r="A37" s="4">
        <v>100</v>
      </c>
      <c r="B37" s="4">
        <v>7</v>
      </c>
      <c r="C37" s="4" t="s">
        <v>860</v>
      </c>
      <c r="D37" s="4" t="s">
        <v>861</v>
      </c>
      <c r="E37" s="4">
        <v>12</v>
      </c>
      <c r="F37" s="5">
        <v>6299000</v>
      </c>
      <c r="G37" s="4">
        <v>18</v>
      </c>
      <c r="H37" s="5">
        <v>6370000</v>
      </c>
    </row>
    <row r="38" spans="1:10" x14ac:dyDescent="0.35">
      <c r="A38" s="4">
        <v>121</v>
      </c>
      <c r="B38" s="4">
        <v>8</v>
      </c>
      <c r="C38" s="4" t="s">
        <v>885</v>
      </c>
      <c r="D38" s="4" t="s">
        <v>886</v>
      </c>
      <c r="E38" s="4">
        <v>6</v>
      </c>
      <c r="F38" s="5">
        <v>7703000</v>
      </c>
      <c r="G38" s="4">
        <v>12</v>
      </c>
      <c r="H38" s="5">
        <v>14947000</v>
      </c>
    </row>
    <row r="39" spans="1:10" x14ac:dyDescent="0.35">
      <c r="A39" s="4">
        <v>132</v>
      </c>
      <c r="B39" s="4">
        <v>9</v>
      </c>
      <c r="C39" s="4" t="s">
        <v>879</v>
      </c>
      <c r="D39" s="4" t="s">
        <v>880</v>
      </c>
      <c r="E39" s="4">
        <v>4</v>
      </c>
      <c r="F39" s="5">
        <v>2023000</v>
      </c>
      <c r="G39" s="4">
        <v>10</v>
      </c>
      <c r="H39" s="5">
        <v>7368000</v>
      </c>
    </row>
    <row r="40" spans="1:10" x14ac:dyDescent="0.35">
      <c r="A40" s="4">
        <v>158</v>
      </c>
      <c r="B40" s="4">
        <v>10</v>
      </c>
      <c r="C40" s="4" t="s">
        <v>789</v>
      </c>
      <c r="D40" s="4" t="s">
        <v>199</v>
      </c>
      <c r="E40" s="4">
        <v>6</v>
      </c>
      <c r="F40" s="5">
        <v>4004000</v>
      </c>
      <c r="G40" s="4">
        <v>4</v>
      </c>
      <c r="H40" s="5">
        <v>2538000</v>
      </c>
    </row>
    <row r="41" spans="1:10" x14ac:dyDescent="0.35">
      <c r="A41" s="4">
        <v>169</v>
      </c>
      <c r="B41" s="4">
        <v>11</v>
      </c>
      <c r="C41" s="4" t="s">
        <v>1040</v>
      </c>
      <c r="D41" s="4" t="s">
        <v>1048</v>
      </c>
      <c r="E41" s="4">
        <v>0</v>
      </c>
      <c r="F41" s="5">
        <v>0</v>
      </c>
      <c r="G41" s="4">
        <v>2</v>
      </c>
      <c r="H41" s="5">
        <v>2073000</v>
      </c>
    </row>
    <row r="42" spans="1:10" ht="15" thickBot="1" x14ac:dyDescent="0.4">
      <c r="A42" s="4">
        <v>171</v>
      </c>
      <c r="B42" s="4">
        <v>12</v>
      </c>
      <c r="C42" s="4" t="s">
        <v>877</v>
      </c>
      <c r="D42" s="4" t="s">
        <v>878</v>
      </c>
      <c r="E42" s="4">
        <v>7</v>
      </c>
      <c r="F42" s="5">
        <v>2793000</v>
      </c>
      <c r="G42" s="4">
        <v>2</v>
      </c>
      <c r="H42" s="5">
        <v>1189000</v>
      </c>
    </row>
    <row r="43" spans="1:10" x14ac:dyDescent="0.35">
      <c r="A43" s="4">
        <v>172</v>
      </c>
      <c r="B43" s="4">
        <v>13</v>
      </c>
      <c r="C43" s="4" t="s">
        <v>881</v>
      </c>
      <c r="D43" s="4" t="s">
        <v>882</v>
      </c>
      <c r="E43" s="4">
        <v>2</v>
      </c>
      <c r="F43" s="5">
        <v>1327000</v>
      </c>
      <c r="G43" s="4">
        <v>2</v>
      </c>
      <c r="H43" s="5">
        <v>1189000</v>
      </c>
      <c r="I43" s="84" t="s">
        <v>1090</v>
      </c>
      <c r="J43" s="85" t="s">
        <v>1090</v>
      </c>
    </row>
    <row r="44" spans="1:10" ht="15" thickBot="1" x14ac:dyDescent="0.4">
      <c r="A44" s="71" t="s">
        <v>1062</v>
      </c>
      <c r="B44" s="71" t="s">
        <v>1062</v>
      </c>
      <c r="C44" s="65" t="s">
        <v>991</v>
      </c>
      <c r="D44" s="65" t="s">
        <v>1053</v>
      </c>
      <c r="E44" s="65">
        <v>1</v>
      </c>
      <c r="F44" s="66">
        <v>174000</v>
      </c>
      <c r="G44" s="65">
        <v>0</v>
      </c>
      <c r="H44" s="66">
        <v>0</v>
      </c>
      <c r="I44" s="86" t="s">
        <v>1091</v>
      </c>
      <c r="J44" s="87" t="s">
        <v>1092</v>
      </c>
    </row>
    <row r="45" spans="1:10" ht="15" thickBot="1" x14ac:dyDescent="0.4">
      <c r="A45" s="41" t="s">
        <v>1082</v>
      </c>
      <c r="B45" s="41"/>
      <c r="C45" s="41"/>
      <c r="D45" s="41"/>
      <c r="E45" s="67">
        <f>SUM(E31:E44)</f>
        <v>285</v>
      </c>
      <c r="F45" s="68">
        <f>SUM(F31:F44)</f>
        <v>236428000</v>
      </c>
      <c r="G45" s="67">
        <f>SUM(G31:G44)</f>
        <v>412</v>
      </c>
      <c r="H45" s="68">
        <f>SUM(H31:H44)</f>
        <v>328113000</v>
      </c>
      <c r="I45" s="88">
        <f>(G45-E45)/E45</f>
        <v>0.4456140350877193</v>
      </c>
      <c r="J45" s="89">
        <f>(H45-F45)/F45</f>
        <v>0.38779247804828532</v>
      </c>
    </row>
    <row r="46" spans="1:10" ht="15" thickBot="1" x14ac:dyDescent="0.4">
      <c r="A46" s="41" t="s">
        <v>1073</v>
      </c>
      <c r="B46" s="41"/>
      <c r="C46" s="41"/>
      <c r="D46" s="41"/>
      <c r="E46" s="41"/>
      <c r="F46" s="41"/>
      <c r="G46" s="41"/>
      <c r="H46" s="41"/>
    </row>
    <row r="47" spans="1:10" x14ac:dyDescent="0.35">
      <c r="A47" s="62">
        <v>1</v>
      </c>
      <c r="B47" s="62">
        <v>1</v>
      </c>
      <c r="C47" s="62" t="s">
        <v>689</v>
      </c>
      <c r="D47" s="62" t="s">
        <v>690</v>
      </c>
      <c r="E47" s="62">
        <v>344</v>
      </c>
      <c r="F47" s="63">
        <v>255890000</v>
      </c>
      <c r="G47" s="62">
        <v>443</v>
      </c>
      <c r="H47" s="63">
        <v>304644000</v>
      </c>
    </row>
    <row r="48" spans="1:10" x14ac:dyDescent="0.35">
      <c r="A48" s="4">
        <v>2</v>
      </c>
      <c r="B48" s="4">
        <v>2</v>
      </c>
      <c r="C48" s="4" t="s">
        <v>691</v>
      </c>
      <c r="D48" s="4" t="s">
        <v>692</v>
      </c>
      <c r="E48" s="4">
        <v>362</v>
      </c>
      <c r="F48" s="5">
        <v>343717000</v>
      </c>
      <c r="G48" s="4">
        <v>423</v>
      </c>
      <c r="H48" s="5">
        <v>375344000</v>
      </c>
    </row>
    <row r="49" spans="1:8" x14ac:dyDescent="0.35">
      <c r="A49" s="4">
        <v>35</v>
      </c>
      <c r="B49" s="4">
        <v>3</v>
      </c>
      <c r="C49" s="4" t="s">
        <v>856</v>
      </c>
      <c r="D49" s="4" t="s">
        <v>857</v>
      </c>
      <c r="E49" s="4">
        <v>51</v>
      </c>
      <c r="F49" s="5">
        <v>47239000</v>
      </c>
      <c r="G49" s="4">
        <v>71</v>
      </c>
      <c r="H49" s="5">
        <v>58005000</v>
      </c>
    </row>
    <row r="50" spans="1:8" x14ac:dyDescent="0.35">
      <c r="A50" s="4">
        <v>40</v>
      </c>
      <c r="B50" s="4">
        <v>4</v>
      </c>
      <c r="C50" s="4" t="s">
        <v>845</v>
      </c>
      <c r="D50" s="4" t="s">
        <v>1033</v>
      </c>
      <c r="E50" s="4">
        <v>51</v>
      </c>
      <c r="F50" s="5">
        <v>28850000</v>
      </c>
      <c r="G50" s="4">
        <v>61</v>
      </c>
      <c r="H50" s="5">
        <v>43239000</v>
      </c>
    </row>
    <row r="51" spans="1:8" x14ac:dyDescent="0.35">
      <c r="A51" s="4">
        <v>42</v>
      </c>
      <c r="B51" s="4">
        <v>5</v>
      </c>
      <c r="C51" s="4" t="s">
        <v>752</v>
      </c>
      <c r="D51" s="4" t="s">
        <v>753</v>
      </c>
      <c r="E51" s="4">
        <v>50</v>
      </c>
      <c r="F51" s="5">
        <v>41491000</v>
      </c>
      <c r="G51" s="4">
        <v>58</v>
      </c>
      <c r="H51" s="5">
        <v>69140000</v>
      </c>
    </row>
    <row r="52" spans="1:8" x14ac:dyDescent="0.35">
      <c r="A52" s="4">
        <v>50</v>
      </c>
      <c r="B52" s="4">
        <v>6</v>
      </c>
      <c r="C52" s="4" t="s">
        <v>828</v>
      </c>
      <c r="D52" s="4" t="s">
        <v>829</v>
      </c>
      <c r="E52" s="4">
        <v>31</v>
      </c>
      <c r="F52" s="5">
        <v>22109000</v>
      </c>
      <c r="G52" s="4">
        <v>47</v>
      </c>
      <c r="H52" s="5">
        <v>36982000</v>
      </c>
    </row>
    <row r="53" spans="1:8" x14ac:dyDescent="0.35">
      <c r="A53" s="4">
        <v>54</v>
      </c>
      <c r="B53" s="4">
        <v>7</v>
      </c>
      <c r="C53" s="4" t="s">
        <v>786</v>
      </c>
      <c r="D53" s="4" t="s">
        <v>177</v>
      </c>
      <c r="E53" s="4">
        <v>32</v>
      </c>
      <c r="F53" s="5">
        <v>30732000</v>
      </c>
      <c r="G53" s="4">
        <v>43</v>
      </c>
      <c r="H53" s="5">
        <v>37710000</v>
      </c>
    </row>
    <row r="54" spans="1:8" x14ac:dyDescent="0.35">
      <c r="A54" s="4">
        <v>57</v>
      </c>
      <c r="B54" s="4">
        <v>8</v>
      </c>
      <c r="C54" s="4" t="s">
        <v>834</v>
      </c>
      <c r="D54" s="4" t="s">
        <v>1011</v>
      </c>
      <c r="E54" s="4">
        <v>22</v>
      </c>
      <c r="F54" s="5">
        <v>14629000</v>
      </c>
      <c r="G54" s="4">
        <v>39</v>
      </c>
      <c r="H54" s="5">
        <v>39184000</v>
      </c>
    </row>
    <row r="55" spans="1:8" x14ac:dyDescent="0.35">
      <c r="A55" s="4">
        <v>72</v>
      </c>
      <c r="B55" s="4">
        <v>9</v>
      </c>
      <c r="C55" s="4" t="s">
        <v>911</v>
      </c>
      <c r="D55" s="4" t="s">
        <v>1024</v>
      </c>
      <c r="E55" s="4">
        <v>13</v>
      </c>
      <c r="F55" s="5">
        <v>17069000</v>
      </c>
      <c r="G55" s="4">
        <v>32</v>
      </c>
      <c r="H55" s="5">
        <v>31948000</v>
      </c>
    </row>
    <row r="56" spans="1:8" x14ac:dyDescent="0.35">
      <c r="A56" s="4">
        <v>81</v>
      </c>
      <c r="B56" s="4">
        <v>10</v>
      </c>
      <c r="C56" s="4" t="s">
        <v>859</v>
      </c>
      <c r="D56" s="4" t="s">
        <v>296</v>
      </c>
      <c r="E56" s="4">
        <v>21</v>
      </c>
      <c r="F56" s="5">
        <v>16553000</v>
      </c>
      <c r="G56" s="4">
        <v>27</v>
      </c>
      <c r="H56" s="5">
        <v>17922000</v>
      </c>
    </row>
    <row r="57" spans="1:8" x14ac:dyDescent="0.35">
      <c r="A57" s="4">
        <v>83</v>
      </c>
      <c r="B57" s="4">
        <v>11</v>
      </c>
      <c r="C57" s="4" t="s">
        <v>864</v>
      </c>
      <c r="D57" s="4" t="s">
        <v>983</v>
      </c>
      <c r="E57" s="4">
        <v>16</v>
      </c>
      <c r="F57" s="5">
        <v>15761000</v>
      </c>
      <c r="G57" s="4">
        <v>23</v>
      </c>
      <c r="H57" s="5">
        <v>25224000</v>
      </c>
    </row>
    <row r="58" spans="1:8" x14ac:dyDescent="0.35">
      <c r="A58" s="4">
        <v>86</v>
      </c>
      <c r="B58" s="4">
        <v>12</v>
      </c>
      <c r="C58" s="4" t="s">
        <v>890</v>
      </c>
      <c r="D58" s="4" t="s">
        <v>891</v>
      </c>
      <c r="E58" s="4">
        <v>12</v>
      </c>
      <c r="F58" s="5">
        <v>14257000</v>
      </c>
      <c r="G58" s="4">
        <v>22</v>
      </c>
      <c r="H58" s="5">
        <v>23569000</v>
      </c>
    </row>
    <row r="59" spans="1:8" x14ac:dyDescent="0.35">
      <c r="A59" s="4">
        <v>92</v>
      </c>
      <c r="B59" s="4">
        <v>13</v>
      </c>
      <c r="C59" s="4" t="s">
        <v>907</v>
      </c>
      <c r="D59" s="4" t="s">
        <v>908</v>
      </c>
      <c r="E59" s="4">
        <v>10</v>
      </c>
      <c r="F59" s="5">
        <v>6603000</v>
      </c>
      <c r="G59" s="4">
        <v>20</v>
      </c>
      <c r="H59" s="5">
        <v>27127000</v>
      </c>
    </row>
    <row r="60" spans="1:8" x14ac:dyDescent="0.35">
      <c r="A60" s="4">
        <v>101</v>
      </c>
      <c r="B60" s="4">
        <v>14</v>
      </c>
      <c r="C60" s="4" t="s">
        <v>905</v>
      </c>
      <c r="D60" s="4" t="s">
        <v>906</v>
      </c>
      <c r="E60" s="4">
        <v>13</v>
      </c>
      <c r="F60" s="5">
        <v>8248000</v>
      </c>
      <c r="G60" s="4">
        <v>17</v>
      </c>
      <c r="H60" s="5">
        <v>17392000</v>
      </c>
    </row>
    <row r="61" spans="1:8" x14ac:dyDescent="0.35">
      <c r="A61" s="4">
        <v>103</v>
      </c>
      <c r="B61" s="4">
        <v>15</v>
      </c>
      <c r="C61" s="4" t="s">
        <v>903</v>
      </c>
      <c r="D61" s="4" t="s">
        <v>904</v>
      </c>
      <c r="E61" s="4">
        <v>7</v>
      </c>
      <c r="F61" s="5">
        <v>2746000</v>
      </c>
      <c r="G61" s="4">
        <v>16</v>
      </c>
      <c r="H61" s="5">
        <v>19776000</v>
      </c>
    </row>
    <row r="62" spans="1:8" x14ac:dyDescent="0.35">
      <c r="A62" s="4">
        <v>106</v>
      </c>
      <c r="B62" s="4">
        <v>16</v>
      </c>
      <c r="C62" s="4" t="s">
        <v>899</v>
      </c>
      <c r="D62" s="4" t="s">
        <v>900</v>
      </c>
      <c r="E62" s="4">
        <v>7</v>
      </c>
      <c r="F62" s="5">
        <v>7152000</v>
      </c>
      <c r="G62" s="4">
        <v>16</v>
      </c>
      <c r="H62" s="5">
        <v>9230000</v>
      </c>
    </row>
    <row r="63" spans="1:8" x14ac:dyDescent="0.35">
      <c r="A63" s="4">
        <v>120</v>
      </c>
      <c r="B63" s="4">
        <v>17</v>
      </c>
      <c r="C63" s="4" t="s">
        <v>801</v>
      </c>
      <c r="D63" s="4" t="s">
        <v>1016</v>
      </c>
      <c r="E63" s="4">
        <v>12</v>
      </c>
      <c r="F63" s="5">
        <v>14335000</v>
      </c>
      <c r="G63" s="4">
        <v>12</v>
      </c>
      <c r="H63" s="5">
        <v>17554000</v>
      </c>
    </row>
    <row r="64" spans="1:8" x14ac:dyDescent="0.35">
      <c r="A64" s="4">
        <v>130</v>
      </c>
      <c r="B64" s="4">
        <v>18</v>
      </c>
      <c r="C64" s="4" t="s">
        <v>823</v>
      </c>
      <c r="D64" s="4" t="s">
        <v>824</v>
      </c>
      <c r="E64" s="4">
        <v>11</v>
      </c>
      <c r="F64" s="5">
        <v>9824000</v>
      </c>
      <c r="G64" s="4">
        <v>11</v>
      </c>
      <c r="H64" s="5">
        <v>9052000</v>
      </c>
    </row>
    <row r="65" spans="1:10" x14ac:dyDescent="0.35">
      <c r="A65" s="4">
        <v>131</v>
      </c>
      <c r="B65" s="4">
        <v>19</v>
      </c>
      <c r="C65" s="4" t="s">
        <v>818</v>
      </c>
      <c r="D65" s="4" t="s">
        <v>819</v>
      </c>
      <c r="E65" s="4">
        <v>6</v>
      </c>
      <c r="F65" s="5">
        <v>3818000</v>
      </c>
      <c r="G65" s="4">
        <v>10</v>
      </c>
      <c r="H65" s="5">
        <v>8978000</v>
      </c>
    </row>
    <row r="66" spans="1:10" x14ac:dyDescent="0.35">
      <c r="A66" s="4">
        <v>136</v>
      </c>
      <c r="B66" s="4">
        <v>20</v>
      </c>
      <c r="C66" s="4" t="s">
        <v>896</v>
      </c>
      <c r="D66" s="4" t="s">
        <v>985</v>
      </c>
      <c r="E66" s="4">
        <v>10</v>
      </c>
      <c r="F66" s="5">
        <v>12430000</v>
      </c>
      <c r="G66" s="4">
        <v>9</v>
      </c>
      <c r="H66" s="5">
        <v>4352000</v>
      </c>
    </row>
    <row r="67" spans="1:10" x14ac:dyDescent="0.35">
      <c r="A67" s="4">
        <v>141</v>
      </c>
      <c r="B67" s="4">
        <v>21</v>
      </c>
      <c r="C67" s="4" t="s">
        <v>802</v>
      </c>
      <c r="D67" s="4" t="s">
        <v>108</v>
      </c>
      <c r="E67" s="4">
        <v>4</v>
      </c>
      <c r="F67" s="5">
        <v>4053000</v>
      </c>
      <c r="G67" s="4">
        <v>7</v>
      </c>
      <c r="H67" s="5">
        <v>9791000</v>
      </c>
    </row>
    <row r="68" spans="1:10" x14ac:dyDescent="0.35">
      <c r="A68" s="4">
        <v>153</v>
      </c>
      <c r="B68" s="4">
        <v>22</v>
      </c>
      <c r="C68" s="4" t="s">
        <v>894</v>
      </c>
      <c r="D68" s="4" t="s">
        <v>895</v>
      </c>
      <c r="E68" s="4">
        <v>1</v>
      </c>
      <c r="F68" s="5">
        <v>1227000</v>
      </c>
      <c r="G68" s="4">
        <v>5</v>
      </c>
      <c r="H68" s="5">
        <v>2617000</v>
      </c>
    </row>
    <row r="69" spans="1:10" x14ac:dyDescent="0.35">
      <c r="A69" s="4">
        <v>154</v>
      </c>
      <c r="B69" s="4">
        <v>23</v>
      </c>
      <c r="C69" s="4" t="s">
        <v>888</v>
      </c>
      <c r="D69" s="4" t="s">
        <v>889</v>
      </c>
      <c r="E69" s="4">
        <v>3</v>
      </c>
      <c r="F69" s="5">
        <v>4095000</v>
      </c>
      <c r="G69" s="4">
        <v>5</v>
      </c>
      <c r="H69" s="5">
        <v>2090000</v>
      </c>
    </row>
    <row r="70" spans="1:10" x14ac:dyDescent="0.35">
      <c r="A70" s="4">
        <v>155</v>
      </c>
      <c r="B70" s="4">
        <v>24</v>
      </c>
      <c r="C70" s="4" t="s">
        <v>892</v>
      </c>
      <c r="D70" s="4" t="s">
        <v>1008</v>
      </c>
      <c r="E70" s="4">
        <v>4</v>
      </c>
      <c r="F70" s="5">
        <v>4303000</v>
      </c>
      <c r="G70" s="4">
        <v>5</v>
      </c>
      <c r="H70" s="5">
        <v>1494000</v>
      </c>
    </row>
    <row r="71" spans="1:10" x14ac:dyDescent="0.35">
      <c r="A71" s="4">
        <v>157</v>
      </c>
      <c r="B71" s="4">
        <v>25</v>
      </c>
      <c r="C71" s="4" t="s">
        <v>901</v>
      </c>
      <c r="D71" s="4" t="s">
        <v>902</v>
      </c>
      <c r="E71" s="4">
        <v>2</v>
      </c>
      <c r="F71" s="5">
        <v>4525000</v>
      </c>
      <c r="G71" s="4">
        <v>4</v>
      </c>
      <c r="H71" s="5">
        <v>4880000</v>
      </c>
    </row>
    <row r="72" spans="1:10" x14ac:dyDescent="0.35">
      <c r="A72" s="4">
        <v>160</v>
      </c>
      <c r="B72" s="4">
        <v>26</v>
      </c>
      <c r="C72" s="4" t="s">
        <v>893</v>
      </c>
      <c r="D72" s="4" t="s">
        <v>986</v>
      </c>
      <c r="E72" s="4">
        <v>1</v>
      </c>
      <c r="F72" s="5">
        <v>525000</v>
      </c>
      <c r="G72" s="4">
        <v>4</v>
      </c>
      <c r="H72" s="5">
        <v>1649000</v>
      </c>
    </row>
    <row r="73" spans="1:10" x14ac:dyDescent="0.35">
      <c r="A73" s="4">
        <v>162</v>
      </c>
      <c r="B73" s="4">
        <v>27</v>
      </c>
      <c r="C73" s="4" t="s">
        <v>909</v>
      </c>
      <c r="D73" s="4" t="s">
        <v>910</v>
      </c>
      <c r="E73" s="4">
        <v>2</v>
      </c>
      <c r="F73" s="5">
        <v>3348000</v>
      </c>
      <c r="G73" s="4">
        <v>3</v>
      </c>
      <c r="H73" s="5">
        <v>3937000</v>
      </c>
    </row>
    <row r="74" spans="1:10" ht="15" thickBot="1" x14ac:dyDescent="0.4">
      <c r="A74" s="4">
        <v>167</v>
      </c>
      <c r="B74" s="4">
        <v>28</v>
      </c>
      <c r="C74" s="4" t="s">
        <v>897</v>
      </c>
      <c r="D74" s="4" t="s">
        <v>898</v>
      </c>
      <c r="E74" s="4">
        <v>1</v>
      </c>
      <c r="F74" s="5">
        <v>1081000</v>
      </c>
      <c r="G74" s="4">
        <v>2</v>
      </c>
      <c r="H74" s="5">
        <v>4305000</v>
      </c>
    </row>
    <row r="75" spans="1:10" x14ac:dyDescent="0.35">
      <c r="A75" s="4">
        <v>180</v>
      </c>
      <c r="B75" s="4">
        <v>29</v>
      </c>
      <c r="C75" s="4" t="s">
        <v>887</v>
      </c>
      <c r="D75" s="4" t="s">
        <v>1030</v>
      </c>
      <c r="E75" s="4">
        <v>3</v>
      </c>
      <c r="F75" s="5">
        <v>1781000</v>
      </c>
      <c r="G75" s="4">
        <v>1</v>
      </c>
      <c r="H75" s="5">
        <v>732000</v>
      </c>
      <c r="I75" s="84" t="s">
        <v>1090</v>
      </c>
      <c r="J75" s="85" t="s">
        <v>1090</v>
      </c>
    </row>
    <row r="76" spans="1:10" ht="15" thickBot="1" x14ac:dyDescent="0.4">
      <c r="A76" s="72">
        <v>182</v>
      </c>
      <c r="B76" s="72">
        <v>30</v>
      </c>
      <c r="C76" s="72" t="s">
        <v>787</v>
      </c>
      <c r="D76" s="72" t="s">
        <v>185</v>
      </c>
      <c r="E76" s="72">
        <v>0</v>
      </c>
      <c r="F76" s="73">
        <v>0</v>
      </c>
      <c r="G76" s="72">
        <v>1</v>
      </c>
      <c r="H76" s="73">
        <v>504000</v>
      </c>
      <c r="I76" s="86" t="s">
        <v>1091</v>
      </c>
      <c r="J76" s="87" t="s">
        <v>1092</v>
      </c>
    </row>
    <row r="77" spans="1:10" ht="15" thickBot="1" x14ac:dyDescent="0.4">
      <c r="A77" s="41" t="s">
        <v>1083</v>
      </c>
      <c r="B77" s="41"/>
      <c r="C77" s="41"/>
      <c r="D77" s="41"/>
      <c r="E77" s="74">
        <f>SUM(E47:E76)</f>
        <v>1102</v>
      </c>
      <c r="F77" s="75">
        <f>SUM(F47:F76)</f>
        <v>938391000</v>
      </c>
      <c r="G77" s="74">
        <f>SUM(G47:G76)</f>
        <v>1437</v>
      </c>
      <c r="H77" s="75">
        <f>SUM(H47:H76)</f>
        <v>1208371000</v>
      </c>
      <c r="I77" s="88">
        <f>(G77-E77)/E77</f>
        <v>0.3039927404718693</v>
      </c>
      <c r="J77" s="89">
        <f>(H77-F77)/F77</f>
        <v>0.2877052316145402</v>
      </c>
    </row>
    <row r="78" spans="1:10" ht="15" thickBot="1" x14ac:dyDescent="0.4">
      <c r="A78" s="41" t="s">
        <v>1074</v>
      </c>
      <c r="B78" s="41"/>
      <c r="C78" s="41"/>
      <c r="D78" s="41"/>
      <c r="E78" s="41"/>
      <c r="F78" s="41"/>
      <c r="G78" s="41"/>
      <c r="H78" s="41"/>
    </row>
    <row r="79" spans="1:10" x14ac:dyDescent="0.35">
      <c r="A79" s="69">
        <v>9</v>
      </c>
      <c r="B79" s="69">
        <v>1</v>
      </c>
      <c r="C79" s="69" t="s">
        <v>707</v>
      </c>
      <c r="D79" s="69" t="s">
        <v>1044</v>
      </c>
      <c r="E79" s="69">
        <v>236</v>
      </c>
      <c r="F79" s="70">
        <v>195242000</v>
      </c>
      <c r="G79" s="69">
        <v>313</v>
      </c>
      <c r="H79" s="70">
        <v>270543000</v>
      </c>
    </row>
    <row r="80" spans="1:10" x14ac:dyDescent="0.35">
      <c r="A80" s="4">
        <v>10</v>
      </c>
      <c r="B80" s="4">
        <v>2</v>
      </c>
      <c r="C80" s="4" t="s">
        <v>693</v>
      </c>
      <c r="D80" s="4" t="s">
        <v>694</v>
      </c>
      <c r="E80" s="4">
        <v>197</v>
      </c>
      <c r="F80" s="5">
        <v>124274000</v>
      </c>
      <c r="G80" s="4">
        <v>280</v>
      </c>
      <c r="H80" s="5">
        <v>245215000</v>
      </c>
    </row>
    <row r="81" spans="1:8" x14ac:dyDescent="0.35">
      <c r="A81" s="4">
        <v>17</v>
      </c>
      <c r="B81" s="4">
        <v>3</v>
      </c>
      <c r="C81" s="4" t="s">
        <v>705</v>
      </c>
      <c r="D81" s="4" t="s">
        <v>706</v>
      </c>
      <c r="E81" s="4">
        <v>108</v>
      </c>
      <c r="F81" s="5">
        <v>64218000</v>
      </c>
      <c r="G81" s="4">
        <v>150</v>
      </c>
      <c r="H81" s="5">
        <v>92400000</v>
      </c>
    </row>
    <row r="82" spans="1:8" x14ac:dyDescent="0.35">
      <c r="A82" s="4">
        <v>18</v>
      </c>
      <c r="B82" s="4">
        <v>4</v>
      </c>
      <c r="C82" s="4" t="s">
        <v>741</v>
      </c>
      <c r="D82" s="4" t="s">
        <v>742</v>
      </c>
      <c r="E82" s="4">
        <v>109</v>
      </c>
      <c r="F82" s="5">
        <v>64740000</v>
      </c>
      <c r="G82" s="4">
        <v>142</v>
      </c>
      <c r="H82" s="5">
        <v>115604000</v>
      </c>
    </row>
    <row r="83" spans="1:8" x14ac:dyDescent="0.35">
      <c r="A83" s="4">
        <v>20</v>
      </c>
      <c r="B83" s="4">
        <v>5</v>
      </c>
      <c r="C83" s="4" t="s">
        <v>709</v>
      </c>
      <c r="D83" s="4" t="s">
        <v>33</v>
      </c>
      <c r="E83" s="4">
        <v>105</v>
      </c>
      <c r="F83" s="5">
        <v>80377000</v>
      </c>
      <c r="G83" s="4">
        <v>132</v>
      </c>
      <c r="H83" s="5">
        <v>104044000</v>
      </c>
    </row>
    <row r="84" spans="1:8" x14ac:dyDescent="0.35">
      <c r="A84" s="4">
        <v>28</v>
      </c>
      <c r="B84" s="4">
        <v>6</v>
      </c>
      <c r="C84" s="4" t="s">
        <v>708</v>
      </c>
      <c r="D84" s="4" t="s">
        <v>30</v>
      </c>
      <c r="E84" s="4">
        <v>54</v>
      </c>
      <c r="F84" s="5">
        <v>30685000</v>
      </c>
      <c r="G84" s="4">
        <v>89</v>
      </c>
      <c r="H84" s="5">
        <v>54305000</v>
      </c>
    </row>
    <row r="85" spans="1:8" x14ac:dyDescent="0.35">
      <c r="A85" s="4">
        <v>30</v>
      </c>
      <c r="B85" s="4">
        <v>7</v>
      </c>
      <c r="C85" s="4" t="s">
        <v>728</v>
      </c>
      <c r="D85" s="4" t="s">
        <v>729</v>
      </c>
      <c r="E85" s="4">
        <v>59</v>
      </c>
      <c r="F85" s="5">
        <v>41645000</v>
      </c>
      <c r="G85" s="4">
        <v>87</v>
      </c>
      <c r="H85" s="5">
        <v>76064000</v>
      </c>
    </row>
    <row r="86" spans="1:8" x14ac:dyDescent="0.35">
      <c r="A86" s="4">
        <v>38</v>
      </c>
      <c r="B86" s="4">
        <v>8</v>
      </c>
      <c r="C86" s="4" t="s">
        <v>751</v>
      </c>
      <c r="D86" s="4" t="s">
        <v>1052</v>
      </c>
      <c r="E86" s="4">
        <v>47</v>
      </c>
      <c r="F86" s="5">
        <v>25950000</v>
      </c>
      <c r="G86" s="4">
        <v>66</v>
      </c>
      <c r="H86" s="5">
        <v>41139000</v>
      </c>
    </row>
    <row r="87" spans="1:8" x14ac:dyDescent="0.35">
      <c r="A87" s="4">
        <v>43</v>
      </c>
      <c r="B87" s="4">
        <v>9</v>
      </c>
      <c r="C87" s="4" t="s">
        <v>732</v>
      </c>
      <c r="D87" s="4" t="s">
        <v>92</v>
      </c>
      <c r="E87" s="4">
        <v>49</v>
      </c>
      <c r="F87" s="5">
        <v>24145000</v>
      </c>
      <c r="G87" s="4">
        <v>56</v>
      </c>
      <c r="H87" s="5">
        <v>32896000</v>
      </c>
    </row>
    <row r="88" spans="1:8" x14ac:dyDescent="0.35">
      <c r="A88" s="4">
        <v>46</v>
      </c>
      <c r="B88" s="4">
        <v>10</v>
      </c>
      <c r="C88" s="4" t="s">
        <v>772</v>
      </c>
      <c r="D88" s="4" t="s">
        <v>773</v>
      </c>
      <c r="E88" s="4">
        <v>36</v>
      </c>
      <c r="F88" s="5">
        <v>24227000</v>
      </c>
      <c r="G88" s="4">
        <v>51</v>
      </c>
      <c r="H88" s="5">
        <v>35763000</v>
      </c>
    </row>
    <row r="89" spans="1:8" x14ac:dyDescent="0.35">
      <c r="A89" s="4">
        <v>47</v>
      </c>
      <c r="B89" s="4">
        <v>11</v>
      </c>
      <c r="C89" s="4" t="s">
        <v>736</v>
      </c>
      <c r="D89" s="4" t="s">
        <v>737</v>
      </c>
      <c r="E89" s="4">
        <v>44</v>
      </c>
      <c r="F89" s="5">
        <v>30023000</v>
      </c>
      <c r="G89" s="4">
        <v>51</v>
      </c>
      <c r="H89" s="5">
        <v>34583000</v>
      </c>
    </row>
    <row r="90" spans="1:8" x14ac:dyDescent="0.35">
      <c r="A90" s="4">
        <v>48</v>
      </c>
      <c r="B90" s="4">
        <v>12</v>
      </c>
      <c r="C90" s="4" t="s">
        <v>919</v>
      </c>
      <c r="D90" s="4" t="s">
        <v>920</v>
      </c>
      <c r="E90" s="4">
        <v>25</v>
      </c>
      <c r="F90" s="5">
        <v>12323000</v>
      </c>
      <c r="G90" s="4">
        <v>48</v>
      </c>
      <c r="H90" s="5">
        <v>26292000</v>
      </c>
    </row>
    <row r="91" spans="1:8" x14ac:dyDescent="0.35">
      <c r="A91" s="4">
        <v>49</v>
      </c>
      <c r="B91" s="4">
        <v>13</v>
      </c>
      <c r="C91" s="4" t="s">
        <v>915</v>
      </c>
      <c r="D91" s="4" t="s">
        <v>916</v>
      </c>
      <c r="E91" s="4">
        <v>27</v>
      </c>
      <c r="F91" s="5">
        <v>13792000</v>
      </c>
      <c r="G91" s="4">
        <v>48</v>
      </c>
      <c r="H91" s="5">
        <v>24582000</v>
      </c>
    </row>
    <row r="92" spans="1:8" x14ac:dyDescent="0.35">
      <c r="A92" s="4">
        <v>53</v>
      </c>
      <c r="B92" s="4">
        <v>14</v>
      </c>
      <c r="C92" s="4" t="s">
        <v>840</v>
      </c>
      <c r="D92" s="4" t="s">
        <v>250</v>
      </c>
      <c r="E92" s="4">
        <v>36</v>
      </c>
      <c r="F92" s="5">
        <v>21604000</v>
      </c>
      <c r="G92" s="4">
        <v>44</v>
      </c>
      <c r="H92" s="5">
        <v>22001000</v>
      </c>
    </row>
    <row r="93" spans="1:8" x14ac:dyDescent="0.35">
      <c r="A93" s="4">
        <v>60</v>
      </c>
      <c r="B93" s="4">
        <v>15</v>
      </c>
      <c r="C93" s="4" t="s">
        <v>794</v>
      </c>
      <c r="D93" s="4" t="s">
        <v>1034</v>
      </c>
      <c r="E93" s="4">
        <v>32</v>
      </c>
      <c r="F93" s="5">
        <v>21196000</v>
      </c>
      <c r="G93" s="4">
        <v>38</v>
      </c>
      <c r="H93" s="5">
        <v>35455000</v>
      </c>
    </row>
    <row r="94" spans="1:8" x14ac:dyDescent="0.35">
      <c r="A94" s="4">
        <v>63</v>
      </c>
      <c r="B94" s="4">
        <v>16</v>
      </c>
      <c r="C94" s="4" t="s">
        <v>926</v>
      </c>
      <c r="D94" s="4" t="s">
        <v>927</v>
      </c>
      <c r="E94" s="4">
        <v>21</v>
      </c>
      <c r="F94" s="5">
        <v>17600000</v>
      </c>
      <c r="G94" s="4">
        <v>37</v>
      </c>
      <c r="H94" s="5">
        <v>30800000</v>
      </c>
    </row>
    <row r="95" spans="1:8" x14ac:dyDescent="0.35">
      <c r="A95" s="4">
        <v>64</v>
      </c>
      <c r="B95" s="4">
        <v>17</v>
      </c>
      <c r="C95" s="4" t="s">
        <v>930</v>
      </c>
      <c r="D95" s="4" t="s">
        <v>931</v>
      </c>
      <c r="E95" s="4">
        <v>19</v>
      </c>
      <c r="F95" s="5">
        <v>11435000</v>
      </c>
      <c r="G95" s="4">
        <v>37</v>
      </c>
      <c r="H95" s="5">
        <v>28170000</v>
      </c>
    </row>
    <row r="96" spans="1:8" x14ac:dyDescent="0.35">
      <c r="A96" s="4">
        <v>67</v>
      </c>
      <c r="B96" s="4">
        <v>18</v>
      </c>
      <c r="C96" s="4" t="s">
        <v>817</v>
      </c>
      <c r="D96" s="4" t="s">
        <v>1007</v>
      </c>
      <c r="E96" s="4">
        <v>13</v>
      </c>
      <c r="F96" s="5">
        <v>6175000</v>
      </c>
      <c r="G96" s="4">
        <v>35</v>
      </c>
      <c r="H96" s="5">
        <v>26466000</v>
      </c>
    </row>
    <row r="97" spans="1:10" x14ac:dyDescent="0.35">
      <c r="A97" s="4">
        <v>71</v>
      </c>
      <c r="B97" s="4">
        <v>19</v>
      </c>
      <c r="C97" s="4" t="s">
        <v>923</v>
      </c>
      <c r="D97" s="4" t="s">
        <v>924</v>
      </c>
      <c r="E97" s="4">
        <v>18</v>
      </c>
      <c r="F97" s="5">
        <v>12434000</v>
      </c>
      <c r="G97" s="4">
        <v>33</v>
      </c>
      <c r="H97" s="5">
        <v>18889000</v>
      </c>
    </row>
    <row r="98" spans="1:10" x14ac:dyDescent="0.35">
      <c r="A98" s="4">
        <v>96</v>
      </c>
      <c r="B98" s="4">
        <v>20</v>
      </c>
      <c r="C98" s="4" t="s">
        <v>790</v>
      </c>
      <c r="D98" s="4" t="s">
        <v>791</v>
      </c>
      <c r="E98" s="4">
        <v>22</v>
      </c>
      <c r="F98" s="5">
        <v>10601000</v>
      </c>
      <c r="G98" s="4">
        <v>19</v>
      </c>
      <c r="H98" s="5">
        <v>14772000</v>
      </c>
    </row>
    <row r="99" spans="1:10" x14ac:dyDescent="0.35">
      <c r="A99" s="4">
        <v>102</v>
      </c>
      <c r="B99" s="4">
        <v>21</v>
      </c>
      <c r="C99" s="4" t="s">
        <v>749</v>
      </c>
      <c r="D99" s="4" t="s">
        <v>750</v>
      </c>
      <c r="E99" s="4">
        <v>10</v>
      </c>
      <c r="F99" s="5">
        <v>3243000</v>
      </c>
      <c r="G99" s="4">
        <v>17</v>
      </c>
      <c r="H99" s="5">
        <v>4806540</v>
      </c>
    </row>
    <row r="100" spans="1:10" x14ac:dyDescent="0.35">
      <c r="A100" s="4">
        <v>109</v>
      </c>
      <c r="B100" s="4">
        <v>22</v>
      </c>
      <c r="C100" s="4" t="s">
        <v>913</v>
      </c>
      <c r="D100" s="4" t="s">
        <v>914</v>
      </c>
      <c r="E100" s="4">
        <v>11</v>
      </c>
      <c r="F100" s="5">
        <v>6531000</v>
      </c>
      <c r="G100" s="4">
        <v>15</v>
      </c>
      <c r="H100" s="5">
        <v>6237000</v>
      </c>
    </row>
    <row r="101" spans="1:10" x14ac:dyDescent="0.35">
      <c r="A101" s="4">
        <v>112</v>
      </c>
      <c r="B101" s="4">
        <v>23</v>
      </c>
      <c r="C101" s="4" t="s">
        <v>745</v>
      </c>
      <c r="D101" s="4" t="s">
        <v>170</v>
      </c>
      <c r="E101" s="4">
        <v>17</v>
      </c>
      <c r="F101" s="5">
        <v>9664000</v>
      </c>
      <c r="G101" s="4">
        <v>14</v>
      </c>
      <c r="H101" s="5">
        <v>9728000</v>
      </c>
    </row>
    <row r="102" spans="1:10" x14ac:dyDescent="0.35">
      <c r="A102" s="4">
        <v>113</v>
      </c>
      <c r="B102" s="4">
        <v>24</v>
      </c>
      <c r="C102" s="4" t="s">
        <v>767</v>
      </c>
      <c r="D102" s="4" t="s">
        <v>768</v>
      </c>
      <c r="E102" s="4">
        <v>6</v>
      </c>
      <c r="F102" s="5">
        <v>4754000</v>
      </c>
      <c r="G102" s="4">
        <v>14</v>
      </c>
      <c r="H102" s="5">
        <v>9637000</v>
      </c>
    </row>
    <row r="103" spans="1:10" x14ac:dyDescent="0.35">
      <c r="A103" s="4">
        <v>116</v>
      </c>
      <c r="B103" s="4">
        <v>25</v>
      </c>
      <c r="C103" s="4" t="s">
        <v>820</v>
      </c>
      <c r="D103" s="4" t="s">
        <v>201</v>
      </c>
      <c r="E103" s="4">
        <v>3</v>
      </c>
      <c r="F103" s="5">
        <v>2856000</v>
      </c>
      <c r="G103" s="4">
        <v>13</v>
      </c>
      <c r="H103" s="5">
        <v>15532000</v>
      </c>
    </row>
    <row r="104" spans="1:10" x14ac:dyDescent="0.35">
      <c r="A104" s="4">
        <v>117</v>
      </c>
      <c r="B104" s="4">
        <v>26</v>
      </c>
      <c r="C104" s="4" t="s">
        <v>862</v>
      </c>
      <c r="D104" s="4" t="s">
        <v>863</v>
      </c>
      <c r="E104" s="4">
        <v>18</v>
      </c>
      <c r="F104" s="5">
        <v>9899000</v>
      </c>
      <c r="G104" s="4">
        <v>13</v>
      </c>
      <c r="H104" s="5">
        <v>13915000</v>
      </c>
    </row>
    <row r="105" spans="1:10" x14ac:dyDescent="0.35">
      <c r="A105" s="4">
        <v>118</v>
      </c>
      <c r="B105" s="4">
        <v>27</v>
      </c>
      <c r="C105" s="4" t="s">
        <v>928</v>
      </c>
      <c r="D105" s="4" t="s">
        <v>929</v>
      </c>
      <c r="E105" s="4">
        <v>11</v>
      </c>
      <c r="F105" s="5">
        <v>5529000</v>
      </c>
      <c r="G105" s="4">
        <v>13</v>
      </c>
      <c r="H105" s="5">
        <v>11851000</v>
      </c>
    </row>
    <row r="106" spans="1:10" x14ac:dyDescent="0.35">
      <c r="A106" s="4">
        <v>129</v>
      </c>
      <c r="B106" s="4">
        <v>28</v>
      </c>
      <c r="C106" s="4" t="s">
        <v>925</v>
      </c>
      <c r="D106" s="4" t="s">
        <v>998</v>
      </c>
      <c r="E106" s="4">
        <v>9</v>
      </c>
      <c r="F106" s="5">
        <v>6451000</v>
      </c>
      <c r="G106" s="4">
        <v>11</v>
      </c>
      <c r="H106" s="5">
        <v>9134000</v>
      </c>
    </row>
    <row r="107" spans="1:10" x14ac:dyDescent="0.35">
      <c r="A107" s="4">
        <v>140</v>
      </c>
      <c r="B107" s="4">
        <v>29</v>
      </c>
      <c r="C107" s="4" t="s">
        <v>932</v>
      </c>
      <c r="D107" s="4" t="s">
        <v>1022</v>
      </c>
      <c r="E107" s="4">
        <v>3</v>
      </c>
      <c r="F107" s="5">
        <v>820000</v>
      </c>
      <c r="G107" s="4">
        <v>8</v>
      </c>
      <c r="H107" s="5">
        <v>3797000</v>
      </c>
    </row>
    <row r="108" spans="1:10" x14ac:dyDescent="0.35">
      <c r="A108" s="4">
        <v>170</v>
      </c>
      <c r="B108" s="4">
        <v>30</v>
      </c>
      <c r="C108" s="4" t="s">
        <v>855</v>
      </c>
      <c r="D108" s="4" t="s">
        <v>287</v>
      </c>
      <c r="E108" s="4">
        <v>2</v>
      </c>
      <c r="F108" s="5">
        <v>2995000</v>
      </c>
      <c r="G108" s="4">
        <v>2</v>
      </c>
      <c r="H108" s="5">
        <v>1376000</v>
      </c>
    </row>
    <row r="109" spans="1:10" ht="15" thickBot="1" x14ac:dyDescent="0.4">
      <c r="A109" s="4">
        <v>176</v>
      </c>
      <c r="B109" s="4">
        <v>31</v>
      </c>
      <c r="C109" s="4" t="s">
        <v>921</v>
      </c>
      <c r="D109" s="4" t="s">
        <v>922</v>
      </c>
      <c r="E109" s="4">
        <v>0</v>
      </c>
      <c r="F109" s="5">
        <v>0</v>
      </c>
      <c r="G109" s="4">
        <v>2</v>
      </c>
      <c r="H109" s="5">
        <v>224000</v>
      </c>
    </row>
    <row r="110" spans="1:10" x14ac:dyDescent="0.35">
      <c r="A110" s="78" t="s">
        <v>1062</v>
      </c>
      <c r="B110" s="78" t="s">
        <v>1062</v>
      </c>
      <c r="C110" s="4" t="s">
        <v>917</v>
      </c>
      <c r="D110" s="4" t="s">
        <v>918</v>
      </c>
      <c r="E110" s="4">
        <v>4</v>
      </c>
      <c r="F110" s="5">
        <v>2146000</v>
      </c>
      <c r="G110" s="4">
        <v>0</v>
      </c>
      <c r="H110" s="5">
        <v>0</v>
      </c>
      <c r="I110" s="84" t="s">
        <v>1090</v>
      </c>
      <c r="J110" s="85" t="s">
        <v>1090</v>
      </c>
    </row>
    <row r="111" spans="1:10" ht="15" thickBot="1" x14ac:dyDescent="0.4">
      <c r="A111" s="78" t="s">
        <v>1062</v>
      </c>
      <c r="B111" s="78" t="s">
        <v>1062</v>
      </c>
      <c r="C111" s="72" t="s">
        <v>912</v>
      </c>
      <c r="D111" s="72" t="s">
        <v>1009</v>
      </c>
      <c r="E111" s="72">
        <v>2</v>
      </c>
      <c r="F111" s="73">
        <v>413000</v>
      </c>
      <c r="G111" s="72">
        <v>0</v>
      </c>
      <c r="H111" s="73">
        <v>0</v>
      </c>
      <c r="I111" s="86" t="s">
        <v>1091</v>
      </c>
      <c r="J111" s="87" t="s">
        <v>1092</v>
      </c>
    </row>
    <row r="112" spans="1:10" ht="15" thickBot="1" x14ac:dyDescent="0.4">
      <c r="A112" s="41" t="s">
        <v>1084</v>
      </c>
      <c r="B112" s="41"/>
      <c r="C112" s="41"/>
      <c r="D112" s="41"/>
      <c r="E112" s="81">
        <f>SUM(E79:E111)</f>
        <v>1353</v>
      </c>
      <c r="F112" s="82">
        <f>SUM(F79:F111)</f>
        <v>887987000</v>
      </c>
      <c r="G112" s="81">
        <f>SUM(G79:G111)</f>
        <v>1878</v>
      </c>
      <c r="H112" s="82">
        <f>SUM(H79:H111)</f>
        <v>1416220540</v>
      </c>
      <c r="I112" s="88">
        <f>(G112-E112)/E112</f>
        <v>0.38802660753880264</v>
      </c>
      <c r="J112" s="89">
        <f>(H112-F112)/F112</f>
        <v>0.59486629871833707</v>
      </c>
    </row>
    <row r="113" spans="1:8" ht="15" thickBot="1" x14ac:dyDescent="0.4">
      <c r="A113" s="41" t="s">
        <v>1075</v>
      </c>
      <c r="B113" s="41"/>
      <c r="C113" s="41"/>
      <c r="D113" s="41"/>
      <c r="E113" s="41"/>
      <c r="F113" s="41"/>
      <c r="G113" s="41"/>
      <c r="H113" s="41"/>
    </row>
    <row r="114" spans="1:8" x14ac:dyDescent="0.35">
      <c r="A114" s="69">
        <v>16</v>
      </c>
      <c r="B114" s="69">
        <v>1</v>
      </c>
      <c r="C114" s="69" t="s">
        <v>713</v>
      </c>
      <c r="D114" s="69" t="s">
        <v>714</v>
      </c>
      <c r="E114" s="69">
        <v>121</v>
      </c>
      <c r="F114" s="70">
        <v>121589000</v>
      </c>
      <c r="G114" s="69">
        <v>163</v>
      </c>
      <c r="H114" s="70">
        <v>166095000</v>
      </c>
    </row>
    <row r="115" spans="1:8" x14ac:dyDescent="0.35">
      <c r="A115" s="4">
        <v>41</v>
      </c>
      <c r="B115" s="4">
        <v>2</v>
      </c>
      <c r="C115" s="4" t="s">
        <v>746</v>
      </c>
      <c r="D115" s="4" t="s">
        <v>747</v>
      </c>
      <c r="E115" s="4">
        <v>32</v>
      </c>
      <c r="F115" s="5">
        <v>31843000</v>
      </c>
      <c r="G115" s="4">
        <v>59</v>
      </c>
      <c r="H115" s="5">
        <v>54435000</v>
      </c>
    </row>
    <row r="116" spans="1:8" x14ac:dyDescent="0.35">
      <c r="A116" s="4">
        <v>44</v>
      </c>
      <c r="B116" s="4">
        <v>3</v>
      </c>
      <c r="C116" s="4" t="s">
        <v>748</v>
      </c>
      <c r="D116" s="4" t="s">
        <v>1039</v>
      </c>
      <c r="E116" s="4">
        <v>75</v>
      </c>
      <c r="F116" s="5">
        <v>84023000</v>
      </c>
      <c r="G116" s="4">
        <v>54</v>
      </c>
      <c r="H116" s="5">
        <v>47707000</v>
      </c>
    </row>
    <row r="117" spans="1:8" x14ac:dyDescent="0.35">
      <c r="A117" s="4">
        <v>56</v>
      </c>
      <c r="B117" s="4">
        <v>4</v>
      </c>
      <c r="C117" s="4" t="s">
        <v>720</v>
      </c>
      <c r="D117" s="4" t="s">
        <v>990</v>
      </c>
      <c r="E117" s="4">
        <v>38</v>
      </c>
      <c r="F117" s="5">
        <v>49567000</v>
      </c>
      <c r="G117" s="4">
        <v>41</v>
      </c>
      <c r="H117" s="5">
        <v>52302000</v>
      </c>
    </row>
    <row r="118" spans="1:8" x14ac:dyDescent="0.35">
      <c r="A118" s="4">
        <v>68</v>
      </c>
      <c r="B118" s="4">
        <v>5</v>
      </c>
      <c r="C118" s="4" t="s">
        <v>781</v>
      </c>
      <c r="D118" s="4" t="s">
        <v>1025</v>
      </c>
      <c r="E118" s="4">
        <v>19</v>
      </c>
      <c r="F118" s="5">
        <v>8635000</v>
      </c>
      <c r="G118" s="4">
        <v>35</v>
      </c>
      <c r="H118" s="5">
        <v>23175000</v>
      </c>
    </row>
    <row r="119" spans="1:8" x14ac:dyDescent="0.35">
      <c r="A119" s="4">
        <v>85</v>
      </c>
      <c r="B119" s="4">
        <v>6</v>
      </c>
      <c r="C119" s="4" t="s">
        <v>821</v>
      </c>
      <c r="D119" s="4" t="s">
        <v>822</v>
      </c>
      <c r="E119" s="4">
        <v>29</v>
      </c>
      <c r="F119" s="5">
        <v>23111000</v>
      </c>
      <c r="G119" s="4">
        <v>22</v>
      </c>
      <c r="H119" s="5">
        <v>25030000</v>
      </c>
    </row>
    <row r="120" spans="1:8" x14ac:dyDescent="0.35">
      <c r="A120" s="4">
        <v>89</v>
      </c>
      <c r="B120" s="4">
        <v>7</v>
      </c>
      <c r="C120" s="4" t="s">
        <v>813</v>
      </c>
      <c r="D120" s="4" t="s">
        <v>814</v>
      </c>
      <c r="E120" s="4">
        <v>11</v>
      </c>
      <c r="F120" s="5">
        <v>4477000</v>
      </c>
      <c r="G120" s="4">
        <v>21</v>
      </c>
      <c r="H120" s="5">
        <v>14322000</v>
      </c>
    </row>
    <row r="121" spans="1:8" x14ac:dyDescent="0.35">
      <c r="A121" s="4">
        <v>90</v>
      </c>
      <c r="B121" s="4">
        <v>8</v>
      </c>
      <c r="C121" s="4" t="s">
        <v>755</v>
      </c>
      <c r="D121" s="4" t="s">
        <v>1019</v>
      </c>
      <c r="E121" s="4">
        <v>16</v>
      </c>
      <c r="F121" s="5">
        <v>6644000</v>
      </c>
      <c r="G121" s="4">
        <v>21</v>
      </c>
      <c r="H121" s="5">
        <v>11994000</v>
      </c>
    </row>
    <row r="122" spans="1:8" x14ac:dyDescent="0.35">
      <c r="A122" s="4">
        <v>94</v>
      </c>
      <c r="B122" s="4">
        <v>9</v>
      </c>
      <c r="C122" s="4" t="s">
        <v>733</v>
      </c>
      <c r="D122" s="4" t="s">
        <v>734</v>
      </c>
      <c r="E122" s="4">
        <v>18</v>
      </c>
      <c r="F122" s="5">
        <v>15202000</v>
      </c>
      <c r="G122" s="4">
        <v>20</v>
      </c>
      <c r="H122" s="5">
        <v>15916000</v>
      </c>
    </row>
    <row r="123" spans="1:8" x14ac:dyDescent="0.35">
      <c r="A123" s="4">
        <v>99</v>
      </c>
      <c r="B123" s="4">
        <v>10</v>
      </c>
      <c r="C123" s="4" t="s">
        <v>950</v>
      </c>
      <c r="D123" s="4" t="s">
        <v>951</v>
      </c>
      <c r="E123" s="4">
        <v>5</v>
      </c>
      <c r="F123" s="5">
        <v>3523000</v>
      </c>
      <c r="G123" s="4">
        <v>18</v>
      </c>
      <c r="H123" s="5">
        <v>11481000</v>
      </c>
    </row>
    <row r="124" spans="1:8" x14ac:dyDescent="0.35">
      <c r="A124" s="4">
        <v>104</v>
      </c>
      <c r="B124" s="4">
        <v>11</v>
      </c>
      <c r="C124" s="4" t="s">
        <v>807</v>
      </c>
      <c r="D124" s="4" t="s">
        <v>808</v>
      </c>
      <c r="E124" s="4">
        <v>1</v>
      </c>
      <c r="F124" s="5">
        <v>1046000</v>
      </c>
      <c r="G124" s="4">
        <v>16</v>
      </c>
      <c r="H124" s="5">
        <v>13507000</v>
      </c>
    </row>
    <row r="125" spans="1:8" x14ac:dyDescent="0.35">
      <c r="A125" s="4">
        <v>107</v>
      </c>
      <c r="B125" s="4">
        <v>12</v>
      </c>
      <c r="C125" s="4" t="s">
        <v>854</v>
      </c>
      <c r="D125" s="4" t="s">
        <v>1006</v>
      </c>
      <c r="E125" s="4">
        <v>12</v>
      </c>
      <c r="F125" s="5">
        <v>9058000</v>
      </c>
      <c r="G125" s="4">
        <v>15</v>
      </c>
      <c r="H125" s="5">
        <v>11866000</v>
      </c>
    </row>
    <row r="126" spans="1:8" x14ac:dyDescent="0.35">
      <c r="A126" s="4">
        <v>122</v>
      </c>
      <c r="B126" s="4">
        <v>13</v>
      </c>
      <c r="C126" s="4" t="s">
        <v>806</v>
      </c>
      <c r="D126" s="4" t="s">
        <v>137</v>
      </c>
      <c r="E126" s="4">
        <v>7</v>
      </c>
      <c r="F126" s="5">
        <v>5096000</v>
      </c>
      <c r="G126" s="4">
        <v>12</v>
      </c>
      <c r="H126" s="5">
        <v>8843000</v>
      </c>
    </row>
    <row r="127" spans="1:8" x14ac:dyDescent="0.35">
      <c r="A127" s="4">
        <v>137</v>
      </c>
      <c r="B127" s="4">
        <v>14</v>
      </c>
      <c r="C127" s="4" t="s">
        <v>935</v>
      </c>
      <c r="D127" s="4" t="s">
        <v>936</v>
      </c>
      <c r="E127" s="4">
        <v>5</v>
      </c>
      <c r="F127" s="5">
        <v>2509000</v>
      </c>
      <c r="G127" s="4">
        <v>9</v>
      </c>
      <c r="H127" s="5">
        <v>4335000</v>
      </c>
    </row>
    <row r="128" spans="1:8" x14ac:dyDescent="0.35">
      <c r="A128" s="4">
        <v>145</v>
      </c>
      <c r="B128" s="4">
        <v>15</v>
      </c>
      <c r="C128" s="4" t="s">
        <v>1041</v>
      </c>
      <c r="D128" s="4" t="s">
        <v>1038</v>
      </c>
      <c r="E128" s="4">
        <v>2</v>
      </c>
      <c r="F128" s="5">
        <v>2861000</v>
      </c>
      <c r="G128" s="4">
        <v>6</v>
      </c>
      <c r="H128" s="5">
        <v>12006000</v>
      </c>
    </row>
    <row r="129" spans="1:10" x14ac:dyDescent="0.35">
      <c r="A129" s="4">
        <v>146</v>
      </c>
      <c r="B129" s="4">
        <v>16</v>
      </c>
      <c r="C129" s="4" t="s">
        <v>946</v>
      </c>
      <c r="D129" s="4" t="s">
        <v>947</v>
      </c>
      <c r="E129" s="4">
        <v>1</v>
      </c>
      <c r="F129" s="5">
        <v>1091000</v>
      </c>
      <c r="G129" s="4">
        <v>6</v>
      </c>
      <c r="H129" s="5">
        <v>5336000</v>
      </c>
    </row>
    <row r="130" spans="1:10" x14ac:dyDescent="0.35">
      <c r="A130" s="4">
        <v>161</v>
      </c>
      <c r="B130" s="4">
        <v>17</v>
      </c>
      <c r="C130" s="4" t="s">
        <v>939</v>
      </c>
      <c r="D130" s="4" t="s">
        <v>999</v>
      </c>
      <c r="E130" s="4">
        <v>0</v>
      </c>
      <c r="F130" s="5">
        <v>0</v>
      </c>
      <c r="G130" s="4">
        <v>3</v>
      </c>
      <c r="H130" s="5">
        <v>4310000</v>
      </c>
    </row>
    <row r="131" spans="1:10" x14ac:dyDescent="0.35">
      <c r="A131" s="4">
        <v>164</v>
      </c>
      <c r="B131" s="4">
        <v>18</v>
      </c>
      <c r="C131" s="4" t="s">
        <v>933</v>
      </c>
      <c r="D131" s="4" t="s">
        <v>934</v>
      </c>
      <c r="E131" s="4">
        <v>4</v>
      </c>
      <c r="F131" s="5">
        <v>2530000</v>
      </c>
      <c r="G131" s="4">
        <v>3</v>
      </c>
      <c r="H131" s="5">
        <v>2248000</v>
      </c>
    </row>
    <row r="132" spans="1:10" x14ac:dyDescent="0.35">
      <c r="A132" s="4">
        <v>165</v>
      </c>
      <c r="B132" s="4">
        <v>19</v>
      </c>
      <c r="C132" s="4" t="s">
        <v>942</v>
      </c>
      <c r="D132" s="4" t="s">
        <v>1029</v>
      </c>
      <c r="E132" s="4">
        <v>2</v>
      </c>
      <c r="F132" s="5">
        <v>778000</v>
      </c>
      <c r="G132" s="4">
        <v>3</v>
      </c>
      <c r="H132" s="5">
        <v>1600000</v>
      </c>
    </row>
    <row r="133" spans="1:10" x14ac:dyDescent="0.35">
      <c r="A133" s="4">
        <v>168</v>
      </c>
      <c r="B133" s="4">
        <v>20</v>
      </c>
      <c r="C133" s="4" t="s">
        <v>940</v>
      </c>
      <c r="D133" s="4" t="s">
        <v>941</v>
      </c>
      <c r="E133" s="4">
        <v>2</v>
      </c>
      <c r="F133" s="5">
        <v>5964000</v>
      </c>
      <c r="G133" s="4">
        <v>2</v>
      </c>
      <c r="H133" s="5">
        <v>3047000</v>
      </c>
    </row>
    <row r="134" spans="1:10" x14ac:dyDescent="0.35">
      <c r="A134" s="4">
        <v>174</v>
      </c>
      <c r="B134" s="4">
        <v>21</v>
      </c>
      <c r="C134" s="4" t="s">
        <v>948</v>
      </c>
      <c r="D134" s="4" t="s">
        <v>949</v>
      </c>
      <c r="E134" s="4">
        <v>0</v>
      </c>
      <c r="F134" s="5">
        <v>0</v>
      </c>
      <c r="G134" s="4">
        <v>2</v>
      </c>
      <c r="H134" s="5">
        <v>884000</v>
      </c>
    </row>
    <row r="135" spans="1:10" x14ac:dyDescent="0.35">
      <c r="A135" s="4">
        <v>184</v>
      </c>
      <c r="B135" s="4">
        <v>22</v>
      </c>
      <c r="C135" s="4" t="s">
        <v>780</v>
      </c>
      <c r="D135" s="4" t="s">
        <v>1018</v>
      </c>
      <c r="E135" s="4">
        <v>2</v>
      </c>
      <c r="F135" s="5">
        <v>2466000</v>
      </c>
      <c r="G135" s="4">
        <v>1</v>
      </c>
      <c r="H135" s="5">
        <v>395000</v>
      </c>
    </row>
    <row r="136" spans="1:10" x14ac:dyDescent="0.35">
      <c r="A136" s="4">
        <v>185</v>
      </c>
      <c r="B136" s="4">
        <v>23</v>
      </c>
      <c r="C136" s="4" t="s">
        <v>943</v>
      </c>
      <c r="D136" s="4" t="s">
        <v>944</v>
      </c>
      <c r="E136" s="4">
        <v>3</v>
      </c>
      <c r="F136" s="5">
        <v>7331000</v>
      </c>
      <c r="G136" s="4">
        <v>1</v>
      </c>
      <c r="H136" s="5">
        <v>195000</v>
      </c>
    </row>
    <row r="137" spans="1:10" x14ac:dyDescent="0.35">
      <c r="A137" s="83" t="s">
        <v>1062</v>
      </c>
      <c r="B137" s="83" t="s">
        <v>1062</v>
      </c>
      <c r="C137" s="4" t="s">
        <v>945</v>
      </c>
      <c r="D137" s="4" t="s">
        <v>1049</v>
      </c>
      <c r="E137" s="4">
        <v>3</v>
      </c>
      <c r="F137" s="5">
        <v>3554000</v>
      </c>
      <c r="G137" s="4">
        <v>0</v>
      </c>
      <c r="H137" s="5">
        <v>0</v>
      </c>
    </row>
    <row r="138" spans="1:10" ht="15" thickBot="1" x14ac:dyDescent="0.4">
      <c r="A138" s="83" t="s">
        <v>1062</v>
      </c>
      <c r="B138" s="83" t="s">
        <v>1062</v>
      </c>
      <c r="C138" s="4" t="s">
        <v>777</v>
      </c>
      <c r="D138" s="4" t="s">
        <v>126</v>
      </c>
      <c r="E138" s="4">
        <v>2</v>
      </c>
      <c r="F138" s="5">
        <v>480000</v>
      </c>
      <c r="G138" s="4">
        <v>0</v>
      </c>
      <c r="H138" s="5">
        <v>0</v>
      </c>
    </row>
    <row r="139" spans="1:10" x14ac:dyDescent="0.35">
      <c r="A139" s="83" t="s">
        <v>1062</v>
      </c>
      <c r="B139" s="83" t="s">
        <v>1062</v>
      </c>
      <c r="C139" s="4" t="s">
        <v>835</v>
      </c>
      <c r="D139" s="4" t="s">
        <v>836</v>
      </c>
      <c r="E139" s="4">
        <v>1</v>
      </c>
      <c r="F139" s="5">
        <v>899000</v>
      </c>
      <c r="G139" s="4">
        <v>0</v>
      </c>
      <c r="H139" s="5">
        <v>0</v>
      </c>
      <c r="I139" s="84" t="s">
        <v>1090</v>
      </c>
      <c r="J139" s="85" t="s">
        <v>1090</v>
      </c>
    </row>
    <row r="140" spans="1:10" ht="15" thickBot="1" x14ac:dyDescent="0.4">
      <c r="A140" s="83" t="s">
        <v>1062</v>
      </c>
      <c r="B140" s="83" t="s">
        <v>1062</v>
      </c>
      <c r="C140" s="79" t="s">
        <v>937</v>
      </c>
      <c r="D140" s="79" t="s">
        <v>938</v>
      </c>
      <c r="E140" s="79">
        <v>1</v>
      </c>
      <c r="F140" s="80">
        <v>320000</v>
      </c>
      <c r="G140" s="79">
        <v>0</v>
      </c>
      <c r="H140" s="80">
        <v>0</v>
      </c>
      <c r="I140" s="86" t="s">
        <v>1091</v>
      </c>
      <c r="J140" s="87" t="s">
        <v>1092</v>
      </c>
    </row>
    <row r="141" spans="1:10" ht="15" thickBot="1" x14ac:dyDescent="0.4">
      <c r="A141" s="41" t="s">
        <v>1089</v>
      </c>
      <c r="B141" s="41"/>
      <c r="C141" s="41"/>
      <c r="D141" s="41"/>
      <c r="E141" s="81">
        <f>SUM(E114:E140)</f>
        <v>412</v>
      </c>
      <c r="F141" s="82">
        <f>SUM(F114:F140)</f>
        <v>394597000</v>
      </c>
      <c r="G141" s="81">
        <f>SUM(G114:G140)</f>
        <v>533</v>
      </c>
      <c r="H141" s="82">
        <f>SUM(H114:H140)</f>
        <v>491029000</v>
      </c>
      <c r="I141" s="88">
        <f>(G141-E141)/E141</f>
        <v>0.2936893203883495</v>
      </c>
      <c r="J141" s="89">
        <f>(H141-F141)/F141</f>
        <v>0.24438097603377623</v>
      </c>
    </row>
    <row r="142" spans="1:10" ht="15" thickBot="1" x14ac:dyDescent="0.4">
      <c r="A142" s="41" t="s">
        <v>1076</v>
      </c>
      <c r="B142" s="41"/>
      <c r="C142" s="41"/>
      <c r="D142" s="41"/>
      <c r="E142" s="41"/>
      <c r="F142" s="41"/>
      <c r="G142" s="41"/>
      <c r="H142" s="41"/>
    </row>
    <row r="143" spans="1:10" x14ac:dyDescent="0.35">
      <c r="A143" s="76">
        <v>22</v>
      </c>
      <c r="B143" s="76">
        <v>1</v>
      </c>
      <c r="C143" s="76" t="s">
        <v>715</v>
      </c>
      <c r="D143" s="76" t="s">
        <v>56</v>
      </c>
      <c r="E143" s="76">
        <v>72</v>
      </c>
      <c r="F143" s="77">
        <v>46186000</v>
      </c>
      <c r="G143" s="76">
        <v>112</v>
      </c>
      <c r="H143" s="77">
        <v>79158000</v>
      </c>
    </row>
    <row r="144" spans="1:10" x14ac:dyDescent="0.35">
      <c r="A144" s="4">
        <v>32</v>
      </c>
      <c r="B144" s="4">
        <v>2</v>
      </c>
      <c r="C144" s="4" t="s">
        <v>778</v>
      </c>
      <c r="D144" s="4" t="s">
        <v>779</v>
      </c>
      <c r="E144" s="4">
        <v>53</v>
      </c>
      <c r="F144" s="5">
        <v>33888000</v>
      </c>
      <c r="G144" s="4">
        <v>78</v>
      </c>
      <c r="H144" s="5">
        <v>51089000</v>
      </c>
    </row>
    <row r="145" spans="1:8" x14ac:dyDescent="0.35">
      <c r="A145" s="4">
        <v>51</v>
      </c>
      <c r="B145" s="4">
        <v>3</v>
      </c>
      <c r="C145" s="4" t="s">
        <v>833</v>
      </c>
      <c r="D145" s="4" t="s">
        <v>1017</v>
      </c>
      <c r="E145" s="4">
        <v>34</v>
      </c>
      <c r="F145" s="5">
        <v>34755000</v>
      </c>
      <c r="G145" s="4">
        <v>47</v>
      </c>
      <c r="H145" s="5">
        <v>36084000</v>
      </c>
    </row>
    <row r="146" spans="1:8" x14ac:dyDescent="0.35">
      <c r="A146" s="4">
        <v>55</v>
      </c>
      <c r="B146" s="4">
        <v>4</v>
      </c>
      <c r="C146" s="4" t="s">
        <v>766</v>
      </c>
      <c r="D146" s="4" t="s">
        <v>996</v>
      </c>
      <c r="E146" s="4">
        <v>28</v>
      </c>
      <c r="F146" s="5">
        <v>29294000</v>
      </c>
      <c r="G146" s="4">
        <v>42</v>
      </c>
      <c r="H146" s="5">
        <v>28316000</v>
      </c>
    </row>
    <row r="147" spans="1:8" x14ac:dyDescent="0.35">
      <c r="A147" s="4">
        <v>69</v>
      </c>
      <c r="B147" s="4">
        <v>5</v>
      </c>
      <c r="C147" s="4" t="s">
        <v>763</v>
      </c>
      <c r="D147" s="4" t="s">
        <v>1015</v>
      </c>
      <c r="E147" s="4">
        <v>21</v>
      </c>
      <c r="F147" s="5">
        <v>12992000</v>
      </c>
      <c r="G147" s="4">
        <v>34</v>
      </c>
      <c r="H147" s="5">
        <v>25345000</v>
      </c>
    </row>
    <row r="148" spans="1:8" x14ac:dyDescent="0.35">
      <c r="A148" s="4">
        <v>105</v>
      </c>
      <c r="B148" s="4">
        <v>6</v>
      </c>
      <c r="C148" s="4" t="s">
        <v>810</v>
      </c>
      <c r="D148" s="4" t="s">
        <v>811</v>
      </c>
      <c r="E148" s="4">
        <v>17</v>
      </c>
      <c r="F148" s="5">
        <v>11941000</v>
      </c>
      <c r="G148" s="4">
        <v>16</v>
      </c>
      <c r="H148" s="5">
        <v>10208000</v>
      </c>
    </row>
    <row r="149" spans="1:8" x14ac:dyDescent="0.35">
      <c r="A149" s="4">
        <v>111</v>
      </c>
      <c r="B149" s="4">
        <v>7</v>
      </c>
      <c r="C149" s="4" t="s">
        <v>843</v>
      </c>
      <c r="D149" s="4" t="s">
        <v>241</v>
      </c>
      <c r="E149" s="4">
        <v>14</v>
      </c>
      <c r="F149" s="5">
        <v>10510000</v>
      </c>
      <c r="G149" s="4">
        <v>14</v>
      </c>
      <c r="H149" s="5">
        <v>10702000</v>
      </c>
    </row>
    <row r="150" spans="1:8" x14ac:dyDescent="0.35">
      <c r="A150" s="4">
        <v>115</v>
      </c>
      <c r="B150" s="4">
        <v>8</v>
      </c>
      <c r="C150" s="4" t="s">
        <v>960</v>
      </c>
      <c r="D150" s="4" t="s">
        <v>1012</v>
      </c>
      <c r="E150" s="4">
        <v>9</v>
      </c>
      <c r="F150" s="5">
        <v>8857000</v>
      </c>
      <c r="G150" s="4">
        <v>14</v>
      </c>
      <c r="H150" s="5">
        <v>8511000</v>
      </c>
    </row>
    <row r="151" spans="1:8" x14ac:dyDescent="0.35">
      <c r="A151" s="4">
        <v>119</v>
      </c>
      <c r="B151" s="4">
        <v>9</v>
      </c>
      <c r="C151" s="4" t="s">
        <v>957</v>
      </c>
      <c r="D151" s="4" t="s">
        <v>958</v>
      </c>
      <c r="E151" s="4">
        <v>6</v>
      </c>
      <c r="F151" s="5">
        <v>4599000</v>
      </c>
      <c r="G151" s="4">
        <v>13</v>
      </c>
      <c r="H151" s="5">
        <v>6392000</v>
      </c>
    </row>
    <row r="152" spans="1:8" x14ac:dyDescent="0.35">
      <c r="A152" s="4">
        <v>135</v>
      </c>
      <c r="B152" s="4">
        <v>10</v>
      </c>
      <c r="C152" s="4" t="s">
        <v>800</v>
      </c>
      <c r="D152" s="4" t="s">
        <v>300</v>
      </c>
      <c r="E152" s="4">
        <v>12</v>
      </c>
      <c r="F152" s="5">
        <v>6094000</v>
      </c>
      <c r="G152" s="4">
        <v>9</v>
      </c>
      <c r="H152" s="5">
        <v>4711000</v>
      </c>
    </row>
    <row r="153" spans="1:8" x14ac:dyDescent="0.35">
      <c r="A153" s="4">
        <v>139</v>
      </c>
      <c r="B153" s="4">
        <v>11</v>
      </c>
      <c r="C153" s="4" t="s">
        <v>955</v>
      </c>
      <c r="D153" s="4" t="s">
        <v>956</v>
      </c>
      <c r="E153" s="4">
        <v>6</v>
      </c>
      <c r="F153" s="5">
        <v>4349000</v>
      </c>
      <c r="G153" s="4">
        <v>8</v>
      </c>
      <c r="H153" s="5">
        <v>6341000</v>
      </c>
    </row>
    <row r="154" spans="1:8" x14ac:dyDescent="0.35">
      <c r="A154" s="4">
        <v>150</v>
      </c>
      <c r="B154" s="4">
        <v>12</v>
      </c>
      <c r="C154" s="4" t="s">
        <v>809</v>
      </c>
      <c r="D154" s="4" t="s">
        <v>1045</v>
      </c>
      <c r="E154" s="4">
        <v>3</v>
      </c>
      <c r="F154" s="5">
        <v>782000</v>
      </c>
      <c r="G154" s="4">
        <v>5</v>
      </c>
      <c r="H154" s="5">
        <v>3338000</v>
      </c>
    </row>
    <row r="155" spans="1:8" x14ac:dyDescent="0.35">
      <c r="A155" s="4">
        <v>152</v>
      </c>
      <c r="B155" s="4">
        <v>13</v>
      </c>
      <c r="C155" s="4" t="s">
        <v>952</v>
      </c>
      <c r="D155" s="4" t="s">
        <v>1010</v>
      </c>
      <c r="E155" s="4">
        <v>3</v>
      </c>
      <c r="F155" s="5">
        <v>1204000</v>
      </c>
      <c r="G155" s="4">
        <v>5</v>
      </c>
      <c r="H155" s="5">
        <v>2908000</v>
      </c>
    </row>
    <row r="156" spans="1:8" x14ac:dyDescent="0.35">
      <c r="A156" s="4">
        <v>156</v>
      </c>
      <c r="B156" s="4">
        <v>14</v>
      </c>
      <c r="C156" s="4" t="s">
        <v>1050</v>
      </c>
      <c r="D156" s="4" t="s">
        <v>1027</v>
      </c>
      <c r="E156" s="4">
        <v>1</v>
      </c>
      <c r="F156" s="5">
        <v>79000</v>
      </c>
      <c r="G156" s="4">
        <v>5</v>
      </c>
      <c r="H156" s="5">
        <v>1312000</v>
      </c>
    </row>
    <row r="157" spans="1:8" x14ac:dyDescent="0.35">
      <c r="A157" s="4">
        <v>163</v>
      </c>
      <c r="B157" s="4">
        <v>15</v>
      </c>
      <c r="C157" s="4" t="s">
        <v>825</v>
      </c>
      <c r="D157" s="4" t="s">
        <v>826</v>
      </c>
      <c r="E157" s="4">
        <v>2</v>
      </c>
      <c r="F157" s="5">
        <v>742000</v>
      </c>
      <c r="G157" s="4">
        <v>3</v>
      </c>
      <c r="H157" s="5">
        <v>2880000</v>
      </c>
    </row>
    <row r="158" spans="1:8" x14ac:dyDescent="0.35">
      <c r="A158" s="4">
        <v>173</v>
      </c>
      <c r="B158" s="4">
        <v>16</v>
      </c>
      <c r="C158" s="4" t="s">
        <v>954</v>
      </c>
      <c r="D158" s="4" t="s">
        <v>992</v>
      </c>
      <c r="E158" s="4">
        <v>2</v>
      </c>
      <c r="F158" s="5">
        <v>5391000</v>
      </c>
      <c r="G158" s="4">
        <v>2</v>
      </c>
      <c r="H158" s="5">
        <v>917000</v>
      </c>
    </row>
    <row r="159" spans="1:8" x14ac:dyDescent="0.35">
      <c r="A159" s="4">
        <v>178</v>
      </c>
      <c r="B159" s="4">
        <v>17</v>
      </c>
      <c r="C159" s="4" t="s">
        <v>961</v>
      </c>
      <c r="D159" s="4" t="s">
        <v>962</v>
      </c>
      <c r="E159" s="4">
        <v>0</v>
      </c>
      <c r="F159" s="5">
        <v>0</v>
      </c>
      <c r="G159" s="4">
        <v>1</v>
      </c>
      <c r="H159" s="5">
        <v>1290000</v>
      </c>
    </row>
    <row r="160" spans="1:8" ht="15" thickBot="1" x14ac:dyDescent="0.4">
      <c r="A160" s="55" t="s">
        <v>1062</v>
      </c>
      <c r="B160" s="55" t="s">
        <v>1062</v>
      </c>
      <c r="C160" s="4" t="s">
        <v>953</v>
      </c>
      <c r="D160" s="4" t="s">
        <v>989</v>
      </c>
      <c r="E160" s="4">
        <v>3</v>
      </c>
      <c r="F160" s="5">
        <v>2704000</v>
      </c>
      <c r="G160" s="4">
        <v>0</v>
      </c>
      <c r="H160" s="5">
        <v>0</v>
      </c>
    </row>
    <row r="161" spans="1:10" x14ac:dyDescent="0.35">
      <c r="A161" s="55" t="s">
        <v>1062</v>
      </c>
      <c r="B161" s="55" t="s">
        <v>1062</v>
      </c>
      <c r="C161" s="4" t="s">
        <v>959</v>
      </c>
      <c r="D161" s="4" t="s">
        <v>1060</v>
      </c>
      <c r="E161" s="4">
        <v>3</v>
      </c>
      <c r="F161" s="5">
        <v>1498000</v>
      </c>
      <c r="G161" s="4">
        <v>0</v>
      </c>
      <c r="H161" s="5">
        <v>0</v>
      </c>
      <c r="I161" s="84" t="s">
        <v>1090</v>
      </c>
      <c r="J161" s="85" t="s">
        <v>1090</v>
      </c>
    </row>
    <row r="162" spans="1:10" ht="15" thickBot="1" x14ac:dyDescent="0.4">
      <c r="A162" s="55" t="s">
        <v>1062</v>
      </c>
      <c r="B162" s="55" t="s">
        <v>1062</v>
      </c>
      <c r="C162" s="48" t="s">
        <v>848</v>
      </c>
      <c r="D162" s="48" t="s">
        <v>1061</v>
      </c>
      <c r="E162" s="48">
        <v>1</v>
      </c>
      <c r="F162" s="49">
        <v>183000</v>
      </c>
      <c r="G162" s="48">
        <v>0</v>
      </c>
      <c r="H162" s="49">
        <v>0</v>
      </c>
      <c r="I162" s="86" t="s">
        <v>1091</v>
      </c>
      <c r="J162" s="87" t="s">
        <v>1092</v>
      </c>
    </row>
    <row r="163" spans="1:10" ht="15" thickBot="1" x14ac:dyDescent="0.4">
      <c r="A163" s="41" t="s">
        <v>1088</v>
      </c>
      <c r="B163" s="41"/>
      <c r="C163" s="41"/>
      <c r="D163" s="41"/>
      <c r="E163" s="50">
        <f>SUM(E143:E162)</f>
        <v>290</v>
      </c>
      <c r="F163" s="51">
        <f>SUM(F143:F162)</f>
        <v>216048000</v>
      </c>
      <c r="G163" s="50">
        <f>SUM(G143:G162)</f>
        <v>408</v>
      </c>
      <c r="H163" s="51">
        <f>SUM(H143:H162)</f>
        <v>279502000</v>
      </c>
      <c r="I163" s="88">
        <f>(G163-E163)/E163</f>
        <v>0.40689655172413791</v>
      </c>
      <c r="J163" s="89">
        <f>(H163-F163)/F163</f>
        <v>0.29370325112937867</v>
      </c>
    </row>
    <row r="164" spans="1:10" ht="15" thickBot="1" x14ac:dyDescent="0.4">
      <c r="A164" s="41" t="s">
        <v>1077</v>
      </c>
      <c r="B164" s="41"/>
      <c r="C164" s="41"/>
      <c r="D164" s="41"/>
      <c r="E164" s="41"/>
      <c r="F164" s="41"/>
      <c r="G164" s="41"/>
      <c r="H164" s="41"/>
    </row>
    <row r="165" spans="1:10" x14ac:dyDescent="0.35">
      <c r="A165" s="45">
        <v>7</v>
      </c>
      <c r="B165" s="45">
        <v>1</v>
      </c>
      <c r="C165" s="45" t="s">
        <v>699</v>
      </c>
      <c r="D165" s="45" t="s">
        <v>35</v>
      </c>
      <c r="E165" s="45">
        <v>233</v>
      </c>
      <c r="F165" s="46">
        <v>169530000</v>
      </c>
      <c r="G165" s="45">
        <v>326</v>
      </c>
      <c r="H165" s="46">
        <v>264035000</v>
      </c>
    </row>
    <row r="166" spans="1:10" x14ac:dyDescent="0.35">
      <c r="A166" s="4">
        <v>12</v>
      </c>
      <c r="B166" s="4">
        <v>2</v>
      </c>
      <c r="C166" s="4" t="s">
        <v>716</v>
      </c>
      <c r="D166" s="4" t="s">
        <v>717</v>
      </c>
      <c r="E166" s="4">
        <v>133</v>
      </c>
      <c r="F166" s="5">
        <v>95544000</v>
      </c>
      <c r="G166" s="4">
        <v>230</v>
      </c>
      <c r="H166" s="5">
        <v>184579000</v>
      </c>
    </row>
    <row r="167" spans="1:10" x14ac:dyDescent="0.35">
      <c r="A167" s="4">
        <v>26</v>
      </c>
      <c r="B167" s="4">
        <v>3</v>
      </c>
      <c r="C167" s="4" t="s">
        <v>969</v>
      </c>
      <c r="D167" s="4" t="s">
        <v>970</v>
      </c>
      <c r="E167" s="4">
        <v>59</v>
      </c>
      <c r="F167" s="5">
        <v>30802000</v>
      </c>
      <c r="G167" s="4">
        <v>102</v>
      </c>
      <c r="H167" s="5">
        <v>70810000</v>
      </c>
    </row>
    <row r="168" spans="1:10" x14ac:dyDescent="0.35">
      <c r="A168" s="4">
        <v>36</v>
      </c>
      <c r="B168" s="4">
        <v>4</v>
      </c>
      <c r="C168" s="4" t="s">
        <v>792</v>
      </c>
      <c r="D168" s="4" t="s">
        <v>1043</v>
      </c>
      <c r="E168" s="4">
        <v>50</v>
      </c>
      <c r="F168" s="5">
        <v>24440000</v>
      </c>
      <c r="G168" s="4">
        <v>68</v>
      </c>
      <c r="H168" s="5">
        <v>49593000</v>
      </c>
    </row>
    <row r="169" spans="1:10" x14ac:dyDescent="0.35">
      <c r="A169" s="4">
        <v>37</v>
      </c>
      <c r="B169" s="4">
        <v>5</v>
      </c>
      <c r="C169" s="4" t="s">
        <v>726</v>
      </c>
      <c r="D169" s="4" t="s">
        <v>727</v>
      </c>
      <c r="E169" s="4">
        <v>62</v>
      </c>
      <c r="F169" s="5">
        <v>40586000</v>
      </c>
      <c r="G169" s="4">
        <v>67</v>
      </c>
      <c r="H169" s="5">
        <v>68210000</v>
      </c>
    </row>
    <row r="170" spans="1:10" x14ac:dyDescent="0.35">
      <c r="A170" s="4">
        <v>45</v>
      </c>
      <c r="B170" s="4">
        <v>6</v>
      </c>
      <c r="C170" s="4" t="s">
        <v>827</v>
      </c>
      <c r="D170" s="4" t="s">
        <v>988</v>
      </c>
      <c r="E170" s="4">
        <v>26</v>
      </c>
      <c r="F170" s="5">
        <v>35010000</v>
      </c>
      <c r="G170" s="4">
        <v>52</v>
      </c>
      <c r="H170" s="5">
        <v>39664000</v>
      </c>
    </row>
    <row r="171" spans="1:10" x14ac:dyDescent="0.35">
      <c r="A171" s="4">
        <v>65</v>
      </c>
      <c r="B171" s="4">
        <v>7</v>
      </c>
      <c r="C171" s="4" t="s">
        <v>967</v>
      </c>
      <c r="D171" s="4" t="s">
        <v>968</v>
      </c>
      <c r="E171" s="4">
        <v>24</v>
      </c>
      <c r="F171" s="5">
        <v>15195000</v>
      </c>
      <c r="G171" s="4">
        <v>36</v>
      </c>
      <c r="H171" s="5">
        <v>22767000</v>
      </c>
    </row>
    <row r="172" spans="1:10" x14ac:dyDescent="0.35">
      <c r="A172" s="4">
        <v>77</v>
      </c>
      <c r="B172" s="4">
        <v>8</v>
      </c>
      <c r="C172" s="4" t="s">
        <v>846</v>
      </c>
      <c r="D172" s="4" t="s">
        <v>847</v>
      </c>
      <c r="E172" s="4">
        <v>11</v>
      </c>
      <c r="F172" s="5">
        <v>3897000</v>
      </c>
      <c r="G172" s="4">
        <v>29</v>
      </c>
      <c r="H172" s="5">
        <v>15224000</v>
      </c>
    </row>
    <row r="173" spans="1:10" x14ac:dyDescent="0.35">
      <c r="A173" s="4">
        <v>82</v>
      </c>
      <c r="B173" s="4">
        <v>9</v>
      </c>
      <c r="C173" s="4" t="s">
        <v>964</v>
      </c>
      <c r="D173" s="4" t="s">
        <v>1002</v>
      </c>
      <c r="E173" s="4">
        <v>21</v>
      </c>
      <c r="F173" s="5">
        <v>11276000</v>
      </c>
      <c r="G173" s="4">
        <v>27</v>
      </c>
      <c r="H173" s="5">
        <v>12499000</v>
      </c>
    </row>
    <row r="174" spans="1:10" x14ac:dyDescent="0.35">
      <c r="A174" s="4">
        <v>97</v>
      </c>
      <c r="B174" s="4">
        <v>10</v>
      </c>
      <c r="C174" s="4" t="s">
        <v>784</v>
      </c>
      <c r="D174" s="4" t="s">
        <v>785</v>
      </c>
      <c r="E174" s="4">
        <v>13</v>
      </c>
      <c r="F174" s="5">
        <v>13378000</v>
      </c>
      <c r="G174" s="4">
        <v>19</v>
      </c>
      <c r="H174" s="5">
        <v>13165000</v>
      </c>
    </row>
    <row r="175" spans="1:10" x14ac:dyDescent="0.35">
      <c r="A175" s="4">
        <v>114</v>
      </c>
      <c r="B175" s="4">
        <v>11</v>
      </c>
      <c r="C175" s="4" t="s">
        <v>804</v>
      </c>
      <c r="D175" s="4" t="s">
        <v>805</v>
      </c>
      <c r="E175" s="4">
        <v>10</v>
      </c>
      <c r="F175" s="5">
        <v>6513000</v>
      </c>
      <c r="G175" s="4">
        <v>14</v>
      </c>
      <c r="H175" s="5">
        <v>9006000</v>
      </c>
    </row>
    <row r="176" spans="1:10" x14ac:dyDescent="0.35">
      <c r="A176" s="4">
        <v>123</v>
      </c>
      <c r="B176" s="4">
        <v>12</v>
      </c>
      <c r="C176" s="4" t="s">
        <v>793</v>
      </c>
      <c r="D176" s="4" t="s">
        <v>1001</v>
      </c>
      <c r="E176" s="4">
        <v>6</v>
      </c>
      <c r="F176" s="5">
        <v>2899000</v>
      </c>
      <c r="G176" s="4">
        <v>12</v>
      </c>
      <c r="H176" s="5">
        <v>6683000</v>
      </c>
    </row>
    <row r="177" spans="1:10" x14ac:dyDescent="0.35">
      <c r="A177" s="4">
        <v>125</v>
      </c>
      <c r="B177" s="4">
        <v>13</v>
      </c>
      <c r="C177" s="4" t="s">
        <v>815</v>
      </c>
      <c r="D177" s="4" t="s">
        <v>816</v>
      </c>
      <c r="E177" s="4">
        <v>15</v>
      </c>
      <c r="F177" s="5">
        <v>12000000</v>
      </c>
      <c r="G177" s="4">
        <v>12</v>
      </c>
      <c r="H177" s="5">
        <v>6657000</v>
      </c>
    </row>
    <row r="178" spans="1:10" ht="15" thickBot="1" x14ac:dyDescent="0.4">
      <c r="A178" s="4">
        <v>126</v>
      </c>
      <c r="B178" s="4">
        <v>14</v>
      </c>
      <c r="C178" s="4" t="s">
        <v>812</v>
      </c>
      <c r="D178" s="4" t="s">
        <v>1051</v>
      </c>
      <c r="E178" s="4">
        <v>10</v>
      </c>
      <c r="F178" s="5">
        <v>6771000</v>
      </c>
      <c r="G178" s="4">
        <v>12</v>
      </c>
      <c r="H178" s="5">
        <v>6541000</v>
      </c>
    </row>
    <row r="179" spans="1:10" x14ac:dyDescent="0.35">
      <c r="A179" s="4">
        <v>166</v>
      </c>
      <c r="B179" s="4">
        <v>15</v>
      </c>
      <c r="C179" s="4" t="s">
        <v>965</v>
      </c>
      <c r="D179" s="4" t="s">
        <v>966</v>
      </c>
      <c r="E179" s="4">
        <v>1</v>
      </c>
      <c r="F179" s="5">
        <v>199000</v>
      </c>
      <c r="G179" s="4">
        <v>3</v>
      </c>
      <c r="H179" s="5">
        <v>1149000</v>
      </c>
      <c r="I179" s="84" t="s">
        <v>1090</v>
      </c>
      <c r="J179" s="85" t="s">
        <v>1090</v>
      </c>
    </row>
    <row r="180" spans="1:10" ht="15" thickBot="1" x14ac:dyDescent="0.4">
      <c r="A180" s="48">
        <v>181</v>
      </c>
      <c r="B180" s="48">
        <v>16</v>
      </c>
      <c r="C180" s="48" t="s">
        <v>963</v>
      </c>
      <c r="D180" s="48" t="s">
        <v>987</v>
      </c>
      <c r="E180" s="48">
        <v>6</v>
      </c>
      <c r="F180" s="49">
        <v>3838000</v>
      </c>
      <c r="G180" s="48">
        <v>1</v>
      </c>
      <c r="H180" s="49">
        <v>509000</v>
      </c>
      <c r="I180" s="86" t="s">
        <v>1091</v>
      </c>
      <c r="J180" s="87" t="s">
        <v>1092</v>
      </c>
    </row>
    <row r="181" spans="1:10" ht="15" thickBot="1" x14ac:dyDescent="0.4">
      <c r="A181" s="41" t="s">
        <v>1087</v>
      </c>
      <c r="B181" s="41"/>
      <c r="C181" s="41"/>
      <c r="D181" s="41"/>
      <c r="E181" s="50">
        <f>SUM(E165:E180)</f>
        <v>680</v>
      </c>
      <c r="F181" s="51">
        <f>SUM(F165:F180)</f>
        <v>471878000</v>
      </c>
      <c r="G181" s="50">
        <f>SUM(G165:G180)</f>
        <v>1010</v>
      </c>
      <c r="H181" s="51">
        <f>SUM(H165:H180)</f>
        <v>771091000</v>
      </c>
      <c r="I181" s="88">
        <f>(G181-E181)/E181</f>
        <v>0.48529411764705882</v>
      </c>
      <c r="J181" s="89">
        <f>(H181-F181)/F181</f>
        <v>0.63408974353540537</v>
      </c>
    </row>
    <row r="182" spans="1:10" ht="15" thickBot="1" x14ac:dyDescent="0.4">
      <c r="A182" s="41" t="s">
        <v>1078</v>
      </c>
      <c r="B182" s="41"/>
      <c r="C182" s="41"/>
      <c r="D182" s="41"/>
      <c r="E182" s="41"/>
      <c r="F182" s="41"/>
      <c r="G182" s="41"/>
      <c r="H182" s="41"/>
    </row>
    <row r="183" spans="1:10" x14ac:dyDescent="0.35">
      <c r="A183" s="45">
        <v>3</v>
      </c>
      <c r="B183" s="45">
        <v>1</v>
      </c>
      <c r="C183" s="45" t="s">
        <v>695</v>
      </c>
      <c r="D183" s="45" t="s">
        <v>696</v>
      </c>
      <c r="E183" s="45">
        <v>269</v>
      </c>
      <c r="F183" s="46">
        <v>305762000</v>
      </c>
      <c r="G183" s="45">
        <v>401</v>
      </c>
      <c r="H183" s="46">
        <v>448823000</v>
      </c>
    </row>
    <row r="184" spans="1:10" x14ac:dyDescent="0.35">
      <c r="A184" s="4">
        <v>4</v>
      </c>
      <c r="B184" s="4">
        <v>2</v>
      </c>
      <c r="C184" s="4" t="s">
        <v>687</v>
      </c>
      <c r="D184" s="4" t="s">
        <v>688</v>
      </c>
      <c r="E184" s="4">
        <v>283</v>
      </c>
      <c r="F184" s="5">
        <v>291686000</v>
      </c>
      <c r="G184" s="4">
        <v>401</v>
      </c>
      <c r="H184" s="5">
        <v>440071000</v>
      </c>
    </row>
    <row r="185" spans="1:10" x14ac:dyDescent="0.35">
      <c r="A185" s="4">
        <v>6</v>
      </c>
      <c r="B185" s="4">
        <v>3</v>
      </c>
      <c r="C185" s="4" t="s">
        <v>703</v>
      </c>
      <c r="D185" s="4" t="s">
        <v>704</v>
      </c>
      <c r="E185" s="4">
        <v>227</v>
      </c>
      <c r="F185" s="5">
        <v>292758000</v>
      </c>
      <c r="G185" s="4">
        <v>336</v>
      </c>
      <c r="H185" s="5">
        <v>427324000</v>
      </c>
    </row>
    <row r="186" spans="1:10" x14ac:dyDescent="0.35">
      <c r="A186" s="4">
        <v>11</v>
      </c>
      <c r="B186" s="4">
        <v>4</v>
      </c>
      <c r="C186" s="4" t="s">
        <v>721</v>
      </c>
      <c r="D186" s="4" t="s">
        <v>722</v>
      </c>
      <c r="E186" s="4">
        <v>191</v>
      </c>
      <c r="F186" s="5">
        <v>185507000</v>
      </c>
      <c r="G186" s="4">
        <v>236</v>
      </c>
      <c r="H186" s="5">
        <v>267932000</v>
      </c>
    </row>
    <row r="187" spans="1:10" x14ac:dyDescent="0.35">
      <c r="A187" s="4">
        <v>24</v>
      </c>
      <c r="B187" s="4">
        <v>5</v>
      </c>
      <c r="C187" s="4" t="s">
        <v>723</v>
      </c>
      <c r="D187" s="4" t="s">
        <v>1000</v>
      </c>
      <c r="E187" s="4">
        <v>79</v>
      </c>
      <c r="F187" s="5">
        <v>75921000</v>
      </c>
      <c r="G187" s="4">
        <v>110</v>
      </c>
      <c r="H187" s="5">
        <v>118283000</v>
      </c>
    </row>
    <row r="188" spans="1:10" x14ac:dyDescent="0.35">
      <c r="A188" s="4">
        <v>27</v>
      </c>
      <c r="B188" s="4">
        <v>6</v>
      </c>
      <c r="C188" s="4" t="s">
        <v>738</v>
      </c>
      <c r="D188" s="4" t="s">
        <v>739</v>
      </c>
      <c r="E188" s="4">
        <v>65</v>
      </c>
      <c r="F188" s="5">
        <v>45667000</v>
      </c>
      <c r="G188" s="4">
        <v>90</v>
      </c>
      <c r="H188" s="5">
        <v>61369000</v>
      </c>
    </row>
    <row r="189" spans="1:10" x14ac:dyDescent="0.35">
      <c r="A189" s="4">
        <v>29</v>
      </c>
      <c r="B189" s="4">
        <v>7</v>
      </c>
      <c r="C189" s="4" t="s">
        <v>754</v>
      </c>
      <c r="D189" s="4" t="s">
        <v>122</v>
      </c>
      <c r="E189" s="4">
        <v>93</v>
      </c>
      <c r="F189" s="5">
        <v>82322000</v>
      </c>
      <c r="G189" s="4">
        <v>88</v>
      </c>
      <c r="H189" s="5">
        <v>91322000</v>
      </c>
    </row>
    <row r="190" spans="1:10" x14ac:dyDescent="0.35">
      <c r="A190" s="4">
        <v>31</v>
      </c>
      <c r="B190" s="4">
        <v>8</v>
      </c>
      <c r="C190" s="4" t="s">
        <v>852</v>
      </c>
      <c r="D190" s="4" t="s">
        <v>997</v>
      </c>
      <c r="E190" s="4">
        <v>53</v>
      </c>
      <c r="F190" s="5">
        <v>56544000</v>
      </c>
      <c r="G190" s="4">
        <v>79</v>
      </c>
      <c r="H190" s="5">
        <v>72474000</v>
      </c>
    </row>
    <row r="191" spans="1:10" x14ac:dyDescent="0.35">
      <c r="A191" s="4">
        <v>34</v>
      </c>
      <c r="B191" s="4">
        <v>9</v>
      </c>
      <c r="C191" s="4" t="s">
        <v>730</v>
      </c>
      <c r="D191" s="4" t="s">
        <v>731</v>
      </c>
      <c r="E191" s="4">
        <v>65</v>
      </c>
      <c r="F191" s="5">
        <v>67361000</v>
      </c>
      <c r="G191" s="4">
        <v>72</v>
      </c>
      <c r="H191" s="5">
        <v>74998000</v>
      </c>
    </row>
    <row r="192" spans="1:10" x14ac:dyDescent="0.35">
      <c r="A192" s="4">
        <v>39</v>
      </c>
      <c r="B192" s="4">
        <v>10</v>
      </c>
      <c r="C192" s="4" t="s">
        <v>743</v>
      </c>
      <c r="D192" s="4" t="s">
        <v>744</v>
      </c>
      <c r="E192" s="4">
        <v>61</v>
      </c>
      <c r="F192" s="5">
        <v>46687000</v>
      </c>
      <c r="G192" s="4">
        <v>62</v>
      </c>
      <c r="H192" s="5">
        <v>46551000</v>
      </c>
    </row>
    <row r="193" spans="1:10" x14ac:dyDescent="0.35">
      <c r="A193" s="4">
        <v>58</v>
      </c>
      <c r="B193" s="4">
        <v>11</v>
      </c>
      <c r="C193" s="4" t="s">
        <v>849</v>
      </c>
      <c r="D193" s="4" t="s">
        <v>273</v>
      </c>
      <c r="E193" s="4">
        <v>29</v>
      </c>
      <c r="F193" s="5">
        <v>19815000</v>
      </c>
      <c r="G193" s="4">
        <v>39</v>
      </c>
      <c r="H193" s="5">
        <v>32760000</v>
      </c>
    </row>
    <row r="194" spans="1:10" x14ac:dyDescent="0.35">
      <c r="A194" s="4">
        <v>59</v>
      </c>
      <c r="B194" s="4">
        <v>12</v>
      </c>
      <c r="C194" s="4" t="s">
        <v>724</v>
      </c>
      <c r="D194" s="4" t="s">
        <v>725</v>
      </c>
      <c r="E194" s="4">
        <v>28</v>
      </c>
      <c r="F194" s="5">
        <v>25739000</v>
      </c>
      <c r="G194" s="4">
        <v>39</v>
      </c>
      <c r="H194" s="5">
        <v>30675000</v>
      </c>
    </row>
    <row r="195" spans="1:10" x14ac:dyDescent="0.35">
      <c r="A195" s="4">
        <v>62</v>
      </c>
      <c r="B195" s="4">
        <v>13</v>
      </c>
      <c r="C195" s="4" t="s">
        <v>782</v>
      </c>
      <c r="D195" s="4" t="s">
        <v>783</v>
      </c>
      <c r="E195" s="4">
        <v>22</v>
      </c>
      <c r="F195" s="5">
        <v>19076000</v>
      </c>
      <c r="G195" s="4">
        <v>37</v>
      </c>
      <c r="H195" s="5">
        <v>42007000</v>
      </c>
    </row>
    <row r="196" spans="1:10" x14ac:dyDescent="0.35">
      <c r="A196" s="4">
        <v>73</v>
      </c>
      <c r="B196" s="4">
        <v>14</v>
      </c>
      <c r="C196" s="4" t="s">
        <v>851</v>
      </c>
      <c r="D196" s="4" t="s">
        <v>277</v>
      </c>
      <c r="E196" s="4">
        <v>30</v>
      </c>
      <c r="F196" s="5">
        <v>27367000</v>
      </c>
      <c r="G196" s="4">
        <v>31</v>
      </c>
      <c r="H196" s="5">
        <v>26247000</v>
      </c>
    </row>
    <row r="197" spans="1:10" x14ac:dyDescent="0.35">
      <c r="A197" s="4">
        <v>75</v>
      </c>
      <c r="B197" s="4">
        <v>15</v>
      </c>
      <c r="C197" s="4" t="s">
        <v>974</v>
      </c>
      <c r="D197" s="4" t="s">
        <v>1028</v>
      </c>
      <c r="E197" s="4">
        <v>20</v>
      </c>
      <c r="F197" s="5">
        <v>23984000</v>
      </c>
      <c r="G197" s="4">
        <v>30</v>
      </c>
      <c r="H197" s="5">
        <v>21270000</v>
      </c>
    </row>
    <row r="198" spans="1:10" x14ac:dyDescent="0.35">
      <c r="A198" s="4">
        <v>78</v>
      </c>
      <c r="B198" s="4">
        <v>16</v>
      </c>
      <c r="C198" s="4" t="s">
        <v>759</v>
      </c>
      <c r="D198" s="4" t="s">
        <v>760</v>
      </c>
      <c r="E198" s="4">
        <v>27</v>
      </c>
      <c r="F198" s="5">
        <v>18809000</v>
      </c>
      <c r="G198" s="4">
        <v>28</v>
      </c>
      <c r="H198" s="5">
        <v>17318000</v>
      </c>
    </row>
    <row r="199" spans="1:10" x14ac:dyDescent="0.35">
      <c r="A199" s="4">
        <v>87</v>
      </c>
      <c r="B199" s="4">
        <v>17</v>
      </c>
      <c r="C199" s="4" t="s">
        <v>795</v>
      </c>
      <c r="D199" s="4" t="s">
        <v>796</v>
      </c>
      <c r="E199" s="4">
        <v>25</v>
      </c>
      <c r="F199" s="5">
        <v>19381000</v>
      </c>
      <c r="G199" s="4">
        <v>22</v>
      </c>
      <c r="H199" s="5">
        <v>20229000</v>
      </c>
    </row>
    <row r="200" spans="1:10" x14ac:dyDescent="0.35">
      <c r="A200" s="4">
        <v>110</v>
      </c>
      <c r="B200" s="4">
        <v>18</v>
      </c>
      <c r="C200" s="4" t="s">
        <v>764</v>
      </c>
      <c r="D200" s="4" t="s">
        <v>765</v>
      </c>
      <c r="E200" s="4">
        <v>21</v>
      </c>
      <c r="F200" s="5">
        <v>15529000</v>
      </c>
      <c r="G200" s="4">
        <v>14</v>
      </c>
      <c r="H200" s="5">
        <v>16632000</v>
      </c>
    </row>
    <row r="201" spans="1:10" x14ac:dyDescent="0.35">
      <c r="A201" s="4">
        <v>124</v>
      </c>
      <c r="B201" s="4">
        <v>19</v>
      </c>
      <c r="C201" s="4" t="s">
        <v>832</v>
      </c>
      <c r="D201" s="4" t="s">
        <v>229</v>
      </c>
      <c r="E201" s="4">
        <v>6</v>
      </c>
      <c r="F201" s="5">
        <v>2527000</v>
      </c>
      <c r="G201" s="4">
        <v>12</v>
      </c>
      <c r="H201" s="5">
        <v>6672000</v>
      </c>
    </row>
    <row r="202" spans="1:10" x14ac:dyDescent="0.35">
      <c r="A202" s="4">
        <v>127</v>
      </c>
      <c r="B202" s="4">
        <v>20</v>
      </c>
      <c r="C202" s="4" t="s">
        <v>993</v>
      </c>
      <c r="D202" s="4" t="s">
        <v>971</v>
      </c>
      <c r="E202" s="4">
        <v>5</v>
      </c>
      <c r="F202" s="5">
        <v>4365000</v>
      </c>
      <c r="G202" s="4">
        <v>11</v>
      </c>
      <c r="H202" s="5">
        <v>11485000</v>
      </c>
    </row>
    <row r="203" spans="1:10" x14ac:dyDescent="0.35">
      <c r="A203" s="4">
        <v>142</v>
      </c>
      <c r="B203" s="4">
        <v>21</v>
      </c>
      <c r="C203" s="4" t="s">
        <v>972</v>
      </c>
      <c r="D203" s="4" t="s">
        <v>973</v>
      </c>
      <c r="E203" s="4">
        <v>0</v>
      </c>
      <c r="F203" s="5">
        <v>0</v>
      </c>
      <c r="G203" s="4">
        <v>7</v>
      </c>
      <c r="H203" s="5">
        <v>4239000</v>
      </c>
    </row>
    <row r="204" spans="1:10" ht="15" thickBot="1" x14ac:dyDescent="0.4">
      <c r="A204" s="4">
        <v>148</v>
      </c>
      <c r="B204" s="4">
        <v>22</v>
      </c>
      <c r="C204" s="4" t="s">
        <v>757</v>
      </c>
      <c r="D204" s="4" t="s">
        <v>758</v>
      </c>
      <c r="E204" s="4">
        <v>7</v>
      </c>
      <c r="F204" s="5">
        <v>8441000</v>
      </c>
      <c r="G204" s="4">
        <v>5</v>
      </c>
      <c r="H204" s="5">
        <v>8566000</v>
      </c>
    </row>
    <row r="205" spans="1:10" x14ac:dyDescent="0.35">
      <c r="A205" s="4">
        <v>179</v>
      </c>
      <c r="B205" s="4">
        <v>23</v>
      </c>
      <c r="C205" s="4" t="s">
        <v>977</v>
      </c>
      <c r="D205" s="4" t="s">
        <v>1042</v>
      </c>
      <c r="E205" s="4">
        <v>1</v>
      </c>
      <c r="F205" s="5">
        <v>1646000</v>
      </c>
      <c r="G205" s="4">
        <v>1</v>
      </c>
      <c r="H205" s="5">
        <v>772000</v>
      </c>
      <c r="I205" s="84" t="s">
        <v>1090</v>
      </c>
      <c r="J205" s="85" t="s">
        <v>1090</v>
      </c>
    </row>
    <row r="206" spans="1:10" ht="15" thickBot="1" x14ac:dyDescent="0.4">
      <c r="A206" s="47" t="s">
        <v>1062</v>
      </c>
      <c r="B206" s="47" t="s">
        <v>1062</v>
      </c>
      <c r="C206" s="39" t="s">
        <v>975</v>
      </c>
      <c r="D206" s="39" t="s">
        <v>976</v>
      </c>
      <c r="E206" s="39">
        <v>2</v>
      </c>
      <c r="F206" s="40">
        <v>1905000</v>
      </c>
      <c r="G206" s="39">
        <v>0</v>
      </c>
      <c r="H206" s="40">
        <v>0</v>
      </c>
      <c r="I206" s="86" t="s">
        <v>1091</v>
      </c>
      <c r="J206" s="87" t="s">
        <v>1092</v>
      </c>
    </row>
    <row r="207" spans="1:10" ht="15" thickBot="1" x14ac:dyDescent="0.4">
      <c r="A207" s="41" t="s">
        <v>1085</v>
      </c>
      <c r="B207" s="41"/>
      <c r="C207" s="41"/>
      <c r="D207" s="41"/>
      <c r="E207" s="42">
        <f>SUM(E183:E206)</f>
        <v>1609</v>
      </c>
      <c r="F207" s="43">
        <f>SUM(F183:F206)</f>
        <v>1638799000</v>
      </c>
      <c r="G207" s="42">
        <f>SUM(G183:G206)</f>
        <v>2151</v>
      </c>
      <c r="H207" s="43">
        <f>SUM(H183:H206)</f>
        <v>2288019000</v>
      </c>
      <c r="I207" s="88">
        <f>(G207-E207)/E207</f>
        <v>0.33685518955873212</v>
      </c>
      <c r="J207" s="89">
        <f>(H207-F207)/F207</f>
        <v>0.39615596543566356</v>
      </c>
    </row>
    <row r="208" spans="1:10" ht="15" thickBot="1" x14ac:dyDescent="0.4">
      <c r="A208" s="41" t="s">
        <v>1079</v>
      </c>
      <c r="B208" s="41"/>
      <c r="C208" s="41"/>
      <c r="D208" s="41"/>
      <c r="E208" s="41"/>
      <c r="F208" s="41"/>
      <c r="G208" s="41"/>
      <c r="H208" s="41"/>
    </row>
    <row r="209" spans="1:10" x14ac:dyDescent="0.35">
      <c r="A209" s="7">
        <v>13</v>
      </c>
      <c r="B209" s="7">
        <v>1</v>
      </c>
      <c r="C209" s="7" t="s">
        <v>700</v>
      </c>
      <c r="D209" s="7" t="s">
        <v>41</v>
      </c>
      <c r="E209" s="7">
        <v>124</v>
      </c>
      <c r="F209" s="8">
        <v>103764000</v>
      </c>
      <c r="G209" s="7">
        <v>174</v>
      </c>
      <c r="H209" s="8">
        <v>140900000</v>
      </c>
    </row>
    <row r="210" spans="1:10" x14ac:dyDescent="0.35">
      <c r="A210" s="4">
        <v>23</v>
      </c>
      <c r="B210" s="4">
        <v>2</v>
      </c>
      <c r="C210" s="4" t="s">
        <v>710</v>
      </c>
      <c r="D210" s="4" t="s">
        <v>78</v>
      </c>
      <c r="E210" s="4">
        <v>78</v>
      </c>
      <c r="F210" s="5">
        <v>84716000</v>
      </c>
      <c r="G210" s="4">
        <v>111</v>
      </c>
      <c r="H210" s="5">
        <v>97442000</v>
      </c>
    </row>
    <row r="211" spans="1:10" x14ac:dyDescent="0.35">
      <c r="A211" s="4">
        <v>25</v>
      </c>
      <c r="B211" s="4">
        <v>3</v>
      </c>
      <c r="C211" s="4" t="s">
        <v>797</v>
      </c>
      <c r="D211" s="4" t="s">
        <v>264</v>
      </c>
      <c r="E211" s="4">
        <v>84</v>
      </c>
      <c r="F211" s="5">
        <v>52567000</v>
      </c>
      <c r="G211" s="4">
        <v>106</v>
      </c>
      <c r="H211" s="5">
        <v>58935000</v>
      </c>
    </row>
    <row r="212" spans="1:10" x14ac:dyDescent="0.35">
      <c r="A212" s="4">
        <v>61</v>
      </c>
      <c r="B212" s="4">
        <v>4</v>
      </c>
      <c r="C212" s="4" t="s">
        <v>776</v>
      </c>
      <c r="D212" s="4" t="s">
        <v>120</v>
      </c>
      <c r="E212" s="4">
        <v>35</v>
      </c>
      <c r="F212" s="5">
        <v>33221000</v>
      </c>
      <c r="G212" s="4">
        <v>37</v>
      </c>
      <c r="H212" s="5">
        <v>42501000</v>
      </c>
    </row>
    <row r="213" spans="1:10" x14ac:dyDescent="0.35">
      <c r="A213" s="4">
        <v>70</v>
      </c>
      <c r="B213" s="4">
        <v>5</v>
      </c>
      <c r="C213" s="4" t="s">
        <v>830</v>
      </c>
      <c r="D213" s="4" t="s">
        <v>831</v>
      </c>
      <c r="E213" s="4">
        <v>36</v>
      </c>
      <c r="F213" s="5">
        <v>13698000</v>
      </c>
      <c r="G213" s="4">
        <v>33</v>
      </c>
      <c r="H213" s="5">
        <v>23270000</v>
      </c>
    </row>
    <row r="214" spans="1:10" x14ac:dyDescent="0.35">
      <c r="A214" s="4">
        <v>84</v>
      </c>
      <c r="B214" s="4">
        <v>6</v>
      </c>
      <c r="C214" s="4" t="s">
        <v>788</v>
      </c>
      <c r="D214" s="4" t="s">
        <v>190</v>
      </c>
      <c r="E214" s="4">
        <v>12</v>
      </c>
      <c r="F214" s="5">
        <v>4078000</v>
      </c>
      <c r="G214" s="4">
        <v>23</v>
      </c>
      <c r="H214" s="5">
        <v>14643000</v>
      </c>
    </row>
    <row r="215" spans="1:10" x14ac:dyDescent="0.35">
      <c r="A215" s="4">
        <v>93</v>
      </c>
      <c r="B215" s="4">
        <v>7</v>
      </c>
      <c r="C215" s="4" t="s">
        <v>686</v>
      </c>
      <c r="D215" s="4" t="s">
        <v>1037</v>
      </c>
      <c r="E215" s="4">
        <v>12</v>
      </c>
      <c r="F215" s="5">
        <v>13614000</v>
      </c>
      <c r="G215" s="4">
        <v>20</v>
      </c>
      <c r="H215" s="5">
        <v>19847000</v>
      </c>
    </row>
    <row r="216" spans="1:10" x14ac:dyDescent="0.35">
      <c r="A216" s="4">
        <v>134</v>
      </c>
      <c r="B216" s="4">
        <v>8</v>
      </c>
      <c r="C216" s="4" t="s">
        <v>979</v>
      </c>
      <c r="D216" s="4" t="s">
        <v>980</v>
      </c>
      <c r="E216" s="4">
        <v>4</v>
      </c>
      <c r="F216" s="5">
        <v>4524000</v>
      </c>
      <c r="G216" s="4">
        <v>9</v>
      </c>
      <c r="H216" s="5">
        <v>5630000</v>
      </c>
    </row>
    <row r="217" spans="1:10" ht="15" thickBot="1" x14ac:dyDescent="0.4">
      <c r="A217" s="4">
        <v>143</v>
      </c>
      <c r="B217" s="4">
        <v>9</v>
      </c>
      <c r="C217" s="4" t="s">
        <v>981</v>
      </c>
      <c r="D217" s="4" t="s">
        <v>982</v>
      </c>
      <c r="E217" s="4">
        <v>3</v>
      </c>
      <c r="F217" s="5">
        <v>1463000</v>
      </c>
      <c r="G217" s="4">
        <v>7</v>
      </c>
      <c r="H217" s="5">
        <v>1797000</v>
      </c>
    </row>
    <row r="218" spans="1:10" x14ac:dyDescent="0.35">
      <c r="A218" s="4">
        <v>147</v>
      </c>
      <c r="B218" s="4">
        <v>10</v>
      </c>
      <c r="C218" s="4" t="s">
        <v>978</v>
      </c>
      <c r="D218" s="4" t="s">
        <v>1005</v>
      </c>
      <c r="E218" s="4">
        <v>4</v>
      </c>
      <c r="F218" s="5">
        <v>2107000</v>
      </c>
      <c r="G218" s="4">
        <v>6</v>
      </c>
      <c r="H218" s="5">
        <v>4072000</v>
      </c>
      <c r="I218" s="84" t="s">
        <v>1090</v>
      </c>
      <c r="J218" s="85" t="s">
        <v>1090</v>
      </c>
    </row>
    <row r="219" spans="1:10" ht="15" thickBot="1" x14ac:dyDescent="0.4">
      <c r="A219" s="39">
        <v>177</v>
      </c>
      <c r="B219" s="39">
        <v>11</v>
      </c>
      <c r="C219" s="39" t="s">
        <v>837</v>
      </c>
      <c r="D219" s="39" t="s">
        <v>1013</v>
      </c>
      <c r="E219" s="39">
        <v>0</v>
      </c>
      <c r="F219" s="40">
        <v>0</v>
      </c>
      <c r="G219" s="39">
        <v>1</v>
      </c>
      <c r="H219" s="40">
        <v>1297000</v>
      </c>
      <c r="I219" s="86" t="s">
        <v>1091</v>
      </c>
      <c r="J219" s="87" t="s">
        <v>1092</v>
      </c>
    </row>
    <row r="220" spans="1:10" ht="15" thickBot="1" x14ac:dyDescent="0.4">
      <c r="A220" s="41" t="s">
        <v>1086</v>
      </c>
      <c r="B220" s="41"/>
      <c r="C220" s="41"/>
      <c r="D220" s="41"/>
      <c r="E220" s="42">
        <f>SUM(E209:E219)</f>
        <v>392</v>
      </c>
      <c r="F220" s="43">
        <f>SUM(F209:F219)</f>
        <v>313752000</v>
      </c>
      <c r="G220" s="42">
        <f>SUM(G209:G219)</f>
        <v>527</v>
      </c>
      <c r="H220" s="43">
        <f>SUM(H209:H219)</f>
        <v>410334000</v>
      </c>
      <c r="I220" s="88">
        <f>(G220-E220)/E220</f>
        <v>0.34438775510204084</v>
      </c>
      <c r="J220" s="89">
        <f>(H220-F220)/F220</f>
        <v>0.30782911343991431</v>
      </c>
    </row>
  </sheetData>
  <sortState xmlns:xlrd2="http://schemas.microsoft.com/office/spreadsheetml/2017/richdata2" ref="A183:H205">
    <sortCondition descending="1" ref="G183:G205"/>
    <sortCondition descending="1" ref="H183:H205"/>
  </sortState>
  <mergeCells count="20">
    <mergeCell ref="A220:D220"/>
    <mergeCell ref="A181:D181"/>
    <mergeCell ref="A163:D163"/>
    <mergeCell ref="A141:D141"/>
    <mergeCell ref="A142:H142"/>
    <mergeCell ref="A164:H164"/>
    <mergeCell ref="A182:H182"/>
    <mergeCell ref="A208:H208"/>
    <mergeCell ref="A15:D15"/>
    <mergeCell ref="A29:D29"/>
    <mergeCell ref="A45:D45"/>
    <mergeCell ref="A77:D77"/>
    <mergeCell ref="A112:D112"/>
    <mergeCell ref="A207:D207"/>
    <mergeCell ref="A2:H2"/>
    <mergeCell ref="A16:H16"/>
    <mergeCell ref="A30:H30"/>
    <mergeCell ref="A46:H46"/>
    <mergeCell ref="A78:H78"/>
    <mergeCell ref="A113:H1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37C023C1-657E-499B-9F0F-14E37A1C3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2021-10-07T19:33:48Z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