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ug\DGA\Tampa 2019\"/>
    </mc:Choice>
  </mc:AlternateContent>
  <xr:revisionPtr revIDLastSave="0" documentId="13_ncr:1_{F95F54D2-DE5C-44E1-8E05-60DE0BBEFEF3}" xr6:coauthVersionLast="45" xr6:coauthVersionMax="45" xr10:uidLastSave="{00000000-0000-0000-0000-000000000000}"/>
  <bookViews>
    <workbookView xWindow="-120" yWindow="-120" windowWidth="24240" windowHeight="13140" xr2:uid="{19536F75-A065-49A4-AD7C-4F00E0DCC93C}"/>
  </bookViews>
  <sheets>
    <sheet name="Sheet1" sheetId="1" r:id="rId1"/>
  </sheets>
  <definedNames>
    <definedName name="_xlnm.Print_Area" localSheetId="0">Sheet1!$A$1:$M$142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1" i="1" l="1"/>
  <c r="J140" i="1"/>
  <c r="J137" i="1"/>
  <c r="G137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L135" i="1"/>
  <c r="K135" i="1"/>
  <c r="L134" i="1"/>
  <c r="K134" i="1"/>
  <c r="M133" i="1"/>
  <c r="L133" i="1"/>
  <c r="K133" i="1"/>
  <c r="L132" i="1"/>
  <c r="K132" i="1"/>
  <c r="M131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M119" i="1"/>
  <c r="L119" i="1"/>
  <c r="K119" i="1"/>
  <c r="M118" i="1"/>
  <c r="L118" i="1"/>
  <c r="K118" i="1"/>
  <c r="L117" i="1"/>
  <c r="K117" i="1"/>
  <c r="M116" i="1"/>
  <c r="K116" i="1"/>
  <c r="L115" i="1"/>
  <c r="K115" i="1"/>
  <c r="J114" i="1"/>
  <c r="J113" i="1"/>
  <c r="J112" i="1"/>
  <c r="J111" i="1"/>
  <c r="J110" i="1"/>
  <c r="J109" i="1"/>
  <c r="J108" i="1"/>
  <c r="J107" i="1"/>
  <c r="J106" i="1"/>
  <c r="J105" i="1"/>
  <c r="J104" i="1"/>
  <c r="L114" i="1"/>
  <c r="K114" i="1"/>
  <c r="L113" i="1"/>
  <c r="K113" i="1"/>
  <c r="M112" i="1"/>
  <c r="L112" i="1"/>
  <c r="K112" i="1"/>
  <c r="L111" i="1"/>
  <c r="K111" i="1"/>
  <c r="L110" i="1"/>
  <c r="K110" i="1"/>
  <c r="L109" i="1"/>
  <c r="K109" i="1"/>
  <c r="M108" i="1"/>
  <c r="L108" i="1"/>
  <c r="K108" i="1"/>
  <c r="M107" i="1"/>
  <c r="L107" i="1"/>
  <c r="K107" i="1"/>
  <c r="L106" i="1"/>
  <c r="K106" i="1"/>
  <c r="L105" i="1"/>
  <c r="K105" i="1"/>
  <c r="M104" i="1"/>
  <c r="K104" i="1"/>
  <c r="J103" i="1"/>
  <c r="J102" i="1"/>
  <c r="J101" i="1"/>
  <c r="J100" i="1"/>
  <c r="J99" i="1"/>
  <c r="J98" i="1"/>
  <c r="M103" i="1"/>
  <c r="K103" i="1"/>
  <c r="M102" i="1"/>
  <c r="L102" i="1"/>
  <c r="K102" i="1"/>
  <c r="L101" i="1"/>
  <c r="K101" i="1"/>
  <c r="L100" i="1"/>
  <c r="K100" i="1"/>
  <c r="L99" i="1"/>
  <c r="K99" i="1"/>
  <c r="L98" i="1"/>
  <c r="K98" i="1"/>
  <c r="M97" i="1"/>
  <c r="L97" i="1"/>
  <c r="K97" i="1"/>
  <c r="J97" i="1"/>
  <c r="J96" i="1"/>
  <c r="J95" i="1"/>
  <c r="J94" i="1"/>
  <c r="J93" i="1"/>
  <c r="J92" i="1"/>
  <c r="J91" i="1"/>
  <c r="J90" i="1"/>
  <c r="J89" i="1"/>
  <c r="J88" i="1"/>
  <c r="J87" i="1"/>
  <c r="J86" i="1"/>
  <c r="L96" i="1"/>
  <c r="K96" i="1"/>
  <c r="M95" i="1"/>
  <c r="K95" i="1"/>
  <c r="M94" i="1"/>
  <c r="L94" i="1"/>
  <c r="K94" i="1"/>
  <c r="M93" i="1"/>
  <c r="L93" i="1"/>
  <c r="K93" i="1"/>
  <c r="M92" i="1"/>
  <c r="L92" i="1"/>
  <c r="K92" i="1"/>
  <c r="M91" i="1"/>
  <c r="L91" i="1"/>
  <c r="K91" i="1"/>
  <c r="L90" i="1"/>
  <c r="K90" i="1"/>
  <c r="M89" i="1"/>
  <c r="K89" i="1"/>
  <c r="M88" i="1"/>
  <c r="L88" i="1"/>
  <c r="K88" i="1"/>
  <c r="L87" i="1"/>
  <c r="K87" i="1"/>
  <c r="M86" i="1"/>
  <c r="L86" i="1"/>
  <c r="K86" i="1"/>
  <c r="J85" i="1"/>
  <c r="J84" i="1"/>
  <c r="J83" i="1"/>
  <c r="J82" i="1"/>
  <c r="J81" i="1"/>
  <c r="J80" i="1"/>
  <c r="J79" i="1"/>
  <c r="J78" i="1"/>
  <c r="M85" i="1"/>
  <c r="K85" i="1"/>
  <c r="M84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L77" i="1"/>
  <c r="K77" i="1"/>
  <c r="M76" i="1"/>
  <c r="L76" i="1"/>
  <c r="K76" i="1"/>
  <c r="L75" i="1"/>
  <c r="K75" i="1"/>
  <c r="L74" i="1"/>
  <c r="K74" i="1"/>
  <c r="L73" i="1"/>
  <c r="K73" i="1"/>
  <c r="L72" i="1"/>
  <c r="K72" i="1"/>
  <c r="L71" i="1"/>
  <c r="K71" i="1"/>
  <c r="M70" i="1"/>
  <c r="L70" i="1"/>
  <c r="K70" i="1"/>
  <c r="M69" i="1"/>
  <c r="L69" i="1"/>
  <c r="K69" i="1"/>
  <c r="L68" i="1"/>
  <c r="K68" i="1"/>
  <c r="M67" i="1"/>
  <c r="L67" i="1"/>
  <c r="K67" i="1"/>
  <c r="L66" i="1"/>
  <c r="K66" i="1"/>
  <c r="L65" i="1"/>
  <c r="K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M63" i="1"/>
  <c r="L63" i="1"/>
  <c r="K63" i="1"/>
  <c r="L62" i="1"/>
  <c r="K62" i="1"/>
  <c r="L61" i="1"/>
  <c r="K61" i="1"/>
  <c r="L59" i="1"/>
  <c r="K59" i="1"/>
  <c r="M57" i="1"/>
  <c r="L57" i="1"/>
  <c r="K57" i="1"/>
  <c r="M56" i="1"/>
  <c r="L56" i="1"/>
  <c r="K56" i="1"/>
  <c r="L55" i="1"/>
  <c r="K55" i="1"/>
  <c r="L54" i="1"/>
  <c r="K54" i="1"/>
  <c r="M53" i="1"/>
  <c r="L53" i="1"/>
  <c r="K53" i="1"/>
  <c r="M52" i="1"/>
  <c r="L52" i="1"/>
  <c r="K52" i="1"/>
  <c r="L51" i="1"/>
  <c r="K51" i="1"/>
  <c r="M50" i="1"/>
  <c r="K50" i="1"/>
  <c r="L49" i="1"/>
  <c r="K49" i="1"/>
  <c r="L48" i="1"/>
  <c r="K48" i="1"/>
  <c r="M47" i="1"/>
  <c r="K47" i="1"/>
  <c r="J46" i="1"/>
  <c r="J45" i="1"/>
  <c r="J44" i="1"/>
  <c r="J43" i="1"/>
  <c r="J42" i="1"/>
  <c r="J41" i="1"/>
  <c r="J40" i="1"/>
  <c r="J39" i="1"/>
  <c r="J38" i="1"/>
  <c r="J37" i="1"/>
  <c r="L46" i="1"/>
  <c r="K46" i="1"/>
  <c r="L45" i="1"/>
  <c r="K45" i="1"/>
  <c r="L44" i="1"/>
  <c r="K44" i="1"/>
  <c r="L43" i="1"/>
  <c r="K43" i="1"/>
  <c r="M42" i="1"/>
  <c r="L42" i="1"/>
  <c r="K42" i="1"/>
  <c r="L41" i="1"/>
  <c r="K41" i="1"/>
  <c r="L40" i="1"/>
  <c r="K40" i="1"/>
  <c r="M39" i="1"/>
  <c r="K39" i="1"/>
  <c r="M38" i="1"/>
  <c r="K38" i="1"/>
  <c r="M36" i="1"/>
  <c r="K36" i="1"/>
  <c r="J36" i="1"/>
  <c r="L35" i="1"/>
  <c r="K35" i="1"/>
  <c r="J35" i="1"/>
  <c r="L33" i="1"/>
  <c r="K33" i="1"/>
  <c r="J33" i="1"/>
  <c r="M34" i="1"/>
  <c r="K34" i="1"/>
  <c r="J34" i="1"/>
  <c r="L32" i="1"/>
  <c r="K32" i="1"/>
  <c r="L31" i="1"/>
  <c r="K31" i="1"/>
  <c r="L30" i="1"/>
  <c r="K30" i="1"/>
  <c r="L29" i="1"/>
  <c r="K29" i="1"/>
  <c r="J32" i="1"/>
  <c r="J31" i="1"/>
  <c r="J30" i="1"/>
  <c r="J29" i="1"/>
  <c r="M28" i="1"/>
  <c r="L28" i="1"/>
  <c r="L27" i="1"/>
  <c r="L26" i="1"/>
  <c r="M25" i="1"/>
  <c r="L25" i="1"/>
  <c r="M24" i="1"/>
  <c r="M23" i="1"/>
  <c r="L23" i="1"/>
  <c r="L22" i="1"/>
  <c r="L21" i="1"/>
  <c r="L20" i="1"/>
  <c r="L19" i="1"/>
  <c r="L18" i="1"/>
  <c r="M17" i="1"/>
  <c r="L17" i="1"/>
  <c r="L16" i="1"/>
  <c r="L15" i="1"/>
  <c r="L14" i="1"/>
  <c r="L13" i="1"/>
  <c r="L12" i="1"/>
  <c r="M11" i="1"/>
  <c r="L11" i="1"/>
  <c r="L10" i="1"/>
  <c r="L8" i="1"/>
  <c r="M7" i="1"/>
  <c r="L6" i="1"/>
  <c r="L5" i="1"/>
  <c r="L4" i="1"/>
  <c r="L3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8" i="1"/>
  <c r="K7" i="1"/>
  <c r="K6" i="1"/>
  <c r="K5" i="1"/>
  <c r="K4" i="1"/>
  <c r="K3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C51" i="1"/>
  <c r="C30" i="1"/>
  <c r="C4" i="1"/>
  <c r="C87" i="1"/>
  <c r="C21" i="1"/>
  <c r="C72" i="1"/>
  <c r="C105" i="1"/>
  <c r="C129" i="1"/>
  <c r="C122" i="1"/>
  <c r="C100" i="1"/>
  <c r="C99" i="1"/>
  <c r="C96" i="1"/>
  <c r="C26" i="1"/>
  <c r="C74" i="1"/>
  <c r="C16" i="1"/>
  <c r="C31" i="1"/>
  <c r="C33" i="1"/>
  <c r="BQ137" i="1"/>
  <c r="BP137" i="1"/>
  <c r="BO137" i="1"/>
  <c r="BN137" i="1"/>
  <c r="BM137" i="1"/>
  <c r="BL137" i="1"/>
  <c r="BK137" i="1"/>
  <c r="BJ137" i="1"/>
  <c r="BI137" i="1"/>
  <c r="BH137" i="1"/>
  <c r="BG137" i="1"/>
  <c r="BF137" i="1"/>
  <c r="BE137" i="1"/>
  <c r="BD137" i="1"/>
  <c r="BC137" i="1"/>
  <c r="C135" i="1"/>
  <c r="C134" i="1"/>
  <c r="C133" i="1"/>
  <c r="C132" i="1"/>
  <c r="C131" i="1"/>
  <c r="C130" i="1"/>
  <c r="C128" i="1"/>
  <c r="C127" i="1"/>
  <c r="C126" i="1"/>
  <c r="C125" i="1"/>
  <c r="C124" i="1"/>
  <c r="C123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4" i="1"/>
  <c r="C103" i="1"/>
  <c r="C102" i="1"/>
  <c r="C101" i="1"/>
  <c r="C98" i="1"/>
  <c r="C97" i="1"/>
  <c r="C95" i="1"/>
  <c r="C94" i="1"/>
  <c r="C93" i="1"/>
  <c r="C92" i="1"/>
  <c r="C91" i="1"/>
  <c r="C90" i="1"/>
  <c r="C89" i="1"/>
  <c r="C88" i="1"/>
  <c r="C86" i="1"/>
  <c r="C85" i="1"/>
  <c r="C84" i="1"/>
  <c r="C83" i="1"/>
  <c r="C82" i="1"/>
  <c r="C81" i="1"/>
  <c r="C80" i="1"/>
  <c r="C79" i="1"/>
  <c r="C78" i="1"/>
  <c r="C77" i="1"/>
  <c r="C76" i="1"/>
  <c r="C75" i="1"/>
  <c r="C73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2" i="1"/>
  <c r="C29" i="1"/>
  <c r="C28" i="1"/>
  <c r="C27" i="1"/>
  <c r="C25" i="1"/>
  <c r="C24" i="1"/>
  <c r="C23" i="1"/>
  <c r="C22" i="1"/>
  <c r="C20" i="1"/>
  <c r="C19" i="1"/>
  <c r="C18" i="1"/>
  <c r="C17" i="1"/>
  <c r="C15" i="1"/>
  <c r="C14" i="1"/>
  <c r="C13" i="1"/>
  <c r="C12" i="1"/>
  <c r="C11" i="1"/>
  <c r="C10" i="1"/>
  <c r="C9" i="1"/>
  <c r="C8" i="1"/>
  <c r="C7" i="1"/>
  <c r="C6" i="1"/>
  <c r="C5" i="1"/>
  <c r="C3" i="1"/>
  <c r="BB137" i="1"/>
  <c r="BA137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</calcChain>
</file>

<file path=xl/sharedStrings.xml><?xml version="1.0" encoding="utf-8"?>
<sst xmlns="http://schemas.openxmlformats.org/spreadsheetml/2006/main" count="480" uniqueCount="219">
  <si>
    <t>Babetski</t>
  </si>
  <si>
    <t>Ceglia Sr</t>
  </si>
  <si>
    <t>Conway</t>
  </si>
  <si>
    <t>Emma</t>
  </si>
  <si>
    <t>Evans</t>
  </si>
  <si>
    <t>Grote</t>
  </si>
  <si>
    <t>Jeffries</t>
  </si>
  <si>
    <t>Keller, G.</t>
  </si>
  <si>
    <t>Korleski</t>
  </si>
  <si>
    <t>Nowark</t>
  </si>
  <si>
    <t>Perry, D.</t>
  </si>
  <si>
    <t>Rapp</t>
  </si>
  <si>
    <t>Rutigliano</t>
  </si>
  <si>
    <t>Wolters</t>
  </si>
  <si>
    <t>2019</t>
  </si>
  <si>
    <t>x</t>
  </si>
  <si>
    <t>Onka</t>
  </si>
  <si>
    <t>Perry, R.</t>
  </si>
  <si>
    <t>Petronchak</t>
  </si>
  <si>
    <t>Schuler</t>
  </si>
  <si>
    <t>Cavallo</t>
  </si>
  <si>
    <t>Ceglia Jr</t>
  </si>
  <si>
    <t>Rinaldi</t>
  </si>
  <si>
    <t>Thiry, L.</t>
  </si>
  <si>
    <t>2017</t>
  </si>
  <si>
    <t>2016</t>
  </si>
  <si>
    <t>Fitzgerald</t>
  </si>
  <si>
    <t>Kimberly</t>
  </si>
  <si>
    <t>Minutello</t>
  </si>
  <si>
    <t>Rolph</t>
  </si>
  <si>
    <t>2015</t>
  </si>
  <si>
    <t>DeLeon</t>
  </si>
  <si>
    <t>2014</t>
  </si>
  <si>
    <t>Perry, J.</t>
  </si>
  <si>
    <t>Perry, T.</t>
  </si>
  <si>
    <t>Sinclair</t>
  </si>
  <si>
    <t>Gougen</t>
  </si>
  <si>
    <t>2013</t>
  </si>
  <si>
    <t>Musella</t>
  </si>
  <si>
    <t>2012</t>
  </si>
  <si>
    <t>DeNapoli</t>
  </si>
  <si>
    <t>Nolan</t>
  </si>
  <si>
    <t>Thiry, F.</t>
  </si>
  <si>
    <t>2011</t>
  </si>
  <si>
    <t>2010</t>
  </si>
  <si>
    <t>Barsky</t>
  </si>
  <si>
    <t>Heda</t>
  </si>
  <si>
    <t>Innisbrook, Tampa FL</t>
  </si>
  <si>
    <t>2009</t>
  </si>
  <si>
    <t>Brown</t>
  </si>
  <si>
    <t>Lanterman</t>
  </si>
  <si>
    <t>Greene</t>
  </si>
  <si>
    <t>2008</t>
  </si>
  <si>
    <t>Schwartz</t>
  </si>
  <si>
    <t>Getchis</t>
  </si>
  <si>
    <t>Stein</t>
  </si>
  <si>
    <t>2006</t>
  </si>
  <si>
    <t>2007</t>
  </si>
  <si>
    <t>Winner</t>
  </si>
  <si>
    <t>Winning Score</t>
  </si>
  <si>
    <t>Winning Margin</t>
  </si>
  <si>
    <t>2nd Place</t>
  </si>
  <si>
    <t>Playoff</t>
  </si>
  <si>
    <t>2005</t>
  </si>
  <si>
    <t>2004</t>
  </si>
  <si>
    <t>2003</t>
  </si>
  <si>
    <t>2002</t>
  </si>
  <si>
    <t>2001</t>
  </si>
  <si>
    <t>2000</t>
  </si>
  <si>
    <t>Wrobel,T.</t>
  </si>
  <si>
    <t>Orlando, FL</t>
  </si>
  <si>
    <t>Perry, R</t>
  </si>
  <si>
    <t>Perry,J.</t>
  </si>
  <si>
    <t>Byrne, M.</t>
  </si>
  <si>
    <t>Ceglia Sr.</t>
  </si>
  <si>
    <t>Wrobel, T.</t>
  </si>
  <si>
    <t>1999</t>
  </si>
  <si>
    <t>1998</t>
  </si>
  <si>
    <t>Oc. City</t>
  </si>
  <si>
    <t>Myrtle Beach</t>
  </si>
  <si>
    <t>Total</t>
  </si>
  <si>
    <t>1977</t>
  </si>
  <si>
    <t>1997</t>
  </si>
  <si>
    <t>1996</t>
  </si>
  <si>
    <t>1995</t>
  </si>
  <si>
    <t>1994</t>
  </si>
  <si>
    <t>1993</t>
  </si>
  <si>
    <t>1992</t>
  </si>
  <si>
    <t>1991</t>
  </si>
  <si>
    <t>1990</t>
  </si>
  <si>
    <t>1989</t>
  </si>
  <si>
    <t>1988</t>
  </si>
  <si>
    <t>1987</t>
  </si>
  <si>
    <t>1986</t>
  </si>
  <si>
    <t>1985</t>
  </si>
  <si>
    <t>1984</t>
  </si>
  <si>
    <t>Number of Participants</t>
  </si>
  <si>
    <t>Banks</t>
  </si>
  <si>
    <t>DeMeola</t>
  </si>
  <si>
    <t>Kerr</t>
  </si>
  <si>
    <t>Smith, D.</t>
  </si>
  <si>
    <t>Jackson</t>
  </si>
  <si>
    <t>Kozlow</t>
  </si>
  <si>
    <t>Manos, B.</t>
  </si>
  <si>
    <t>Manos, J.</t>
  </si>
  <si>
    <t>Byrne, B.</t>
  </si>
  <si>
    <t>Mauskopf</t>
  </si>
  <si>
    <t>Keefer</t>
  </si>
  <si>
    <t>Glassen</t>
  </si>
  <si>
    <t>Haderer</t>
  </si>
  <si>
    <t>McElwine</t>
  </si>
  <si>
    <t>Sgroi</t>
  </si>
  <si>
    <t>Stamas</t>
  </si>
  <si>
    <t>Caruso</t>
  </si>
  <si>
    <t>Hagen, Dean</t>
  </si>
  <si>
    <t>Hagen, Duane</t>
  </si>
  <si>
    <t>Zappulla, B.</t>
  </si>
  <si>
    <t>Zappulla, C.</t>
  </si>
  <si>
    <t>McColgan</t>
  </si>
  <si>
    <t>Alancourt</t>
  </si>
  <si>
    <t>Hagen, Du.</t>
  </si>
  <si>
    <t>Wrobel, D.</t>
  </si>
  <si>
    <t>Rekemeier</t>
  </si>
  <si>
    <t>Sokol</t>
  </si>
  <si>
    <t>Chiovetti</t>
  </si>
  <si>
    <t>Krasinski</t>
  </si>
  <si>
    <t>Sheridan</t>
  </si>
  <si>
    <t>Franzen</t>
  </si>
  <si>
    <t>Auriema</t>
  </si>
  <si>
    <t>Biondi</t>
  </si>
  <si>
    <t>Banias</t>
  </si>
  <si>
    <t>Bilik</t>
  </si>
  <si>
    <t>Schorn</t>
  </si>
  <si>
    <t>Waldron</t>
  </si>
  <si>
    <t>Auriemma</t>
  </si>
  <si>
    <t>Keller, B.</t>
  </si>
  <si>
    <t>Thompson Jr.</t>
  </si>
  <si>
    <t>Thompson Sr.</t>
  </si>
  <si>
    <t>Weckenman</t>
  </si>
  <si>
    <t>Szem</t>
  </si>
  <si>
    <t>Fairlie, D.</t>
  </si>
  <si>
    <t>Fairlie, S.</t>
  </si>
  <si>
    <t>Pawluk</t>
  </si>
  <si>
    <t>Barsky Jr.</t>
  </si>
  <si>
    <t>Barsky Sr.</t>
  </si>
  <si>
    <t>Wagner Sr.</t>
  </si>
  <si>
    <t>Wagner Jr.</t>
  </si>
  <si>
    <t>Ayers</t>
  </si>
  <si>
    <t>Silva</t>
  </si>
  <si>
    <t>Germann</t>
  </si>
  <si>
    <t>Barsky, Jr.</t>
  </si>
  <si>
    <t>Garry</t>
  </si>
  <si>
    <t>Winhold</t>
  </si>
  <si>
    <t>Labombard</t>
  </si>
  <si>
    <t>Coppola</t>
  </si>
  <si>
    <t>1979</t>
  </si>
  <si>
    <t>1978</t>
  </si>
  <si>
    <t>1976</t>
  </si>
  <si>
    <t>1975</t>
  </si>
  <si>
    <t>1974</t>
  </si>
  <si>
    <t>1973</t>
  </si>
  <si>
    <t>1972</t>
  </si>
  <si>
    <t>1971</t>
  </si>
  <si>
    <t>1970</t>
  </si>
  <si>
    <t>1969</t>
  </si>
  <si>
    <t>1968</t>
  </si>
  <si>
    <t>1967</t>
  </si>
  <si>
    <t>1965</t>
  </si>
  <si>
    <t>1964</t>
  </si>
  <si>
    <t>Bradley</t>
  </si>
  <si>
    <t>Lavelle</t>
  </si>
  <si>
    <t>Ghilon</t>
  </si>
  <si>
    <t>Hough</t>
  </si>
  <si>
    <t>McGrath</t>
  </si>
  <si>
    <t>Cunningham</t>
  </si>
  <si>
    <t>Watson</t>
  </si>
  <si>
    <t>Rackowski, E.</t>
  </si>
  <si>
    <t>Banias, S</t>
  </si>
  <si>
    <t>Banias, J.</t>
  </si>
  <si>
    <t>Derrick</t>
  </si>
  <si>
    <t>Frackenpohl</t>
  </si>
  <si>
    <t>Hennon</t>
  </si>
  <si>
    <t>Hynes</t>
  </si>
  <si>
    <t>Jamieson</t>
  </si>
  <si>
    <t>Jensen</t>
  </si>
  <si>
    <t>Wallace</t>
  </si>
  <si>
    <t>Bushey</t>
  </si>
  <si>
    <t>Fairlie, D</t>
  </si>
  <si>
    <t>Pinehurst</t>
  </si>
  <si>
    <t>Daggett</t>
  </si>
  <si>
    <t>Rackowski, J. Jr.</t>
  </si>
  <si>
    <t>Rackowski, J. Sr.</t>
  </si>
  <si>
    <t>Crane</t>
  </si>
  <si>
    <t>Brennan</t>
  </si>
  <si>
    <t>Kutzleb</t>
  </si>
  <si>
    <t>Cerciello</t>
  </si>
  <si>
    <t>Prisco</t>
  </si>
  <si>
    <t>Thomson</t>
  </si>
  <si>
    <t>Whelan</t>
  </si>
  <si>
    <t>Scherer</t>
  </si>
  <si>
    <t>Knox</t>
  </si>
  <si>
    <t>Caldwell</t>
  </si>
  <si>
    <t>Novellino</t>
  </si>
  <si>
    <t>Andrews</t>
  </si>
  <si>
    <t>Courter</t>
  </si>
  <si>
    <t>Greenberg</t>
  </si>
  <si>
    <t>1st Yr</t>
  </si>
  <si>
    <t>Long Streak</t>
  </si>
  <si>
    <t>Top 5</t>
  </si>
  <si>
    <t>% Top 5</t>
  </si>
  <si>
    <t>Wins</t>
  </si>
  <si>
    <t>Avg Place</t>
  </si>
  <si>
    <t>?</t>
  </si>
  <si>
    <t>Avg Place FL</t>
  </si>
  <si>
    <t>Avg Place MB/OC</t>
  </si>
  <si>
    <t>X</t>
  </si>
  <si>
    <t>Tot =</t>
  </si>
  <si>
    <t>Avg =</t>
  </si>
  <si>
    <t>Last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</si>
</sst>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1" xfId="0" applyFill="1" applyBorder="1"/>
    <xf numFmtId="0" fontId="0" fillId="0" borderId="1" xfId="0" quotePrefix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1" xfId="0" quotePrefix="1" applyBorder="1"/>
    <xf numFmtId="0" fontId="0" fillId="0" borderId="1" xfId="0" quotePrefix="1" applyFill="1" applyBorder="1"/>
    <xf numFmtId="0" fontId="0" fillId="0" borderId="1" xfId="0" applyBorder="1" applyAlignment="1">
      <alignment horizontal="center" wrapText="1"/>
    </xf>
    <xf numFmtId="9" fontId="0" fillId="0" borderId="1" xfId="1" applyFont="1" applyBorder="1"/>
    <xf numFmtId="9" fontId="0" fillId="0" borderId="3" xfId="1" applyFont="1" applyBorder="1"/>
    <xf numFmtId="1" fontId="0" fillId="0" borderId="1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2" xfId="0" applyBorder="1"/>
    <xf numFmtId="0" fontId="0" fillId="0" borderId="6" xfId="0" applyBorder="1" applyAlignment="1">
      <alignment horizontal="center"/>
    </xf>
    <xf numFmtId="9" fontId="0" fillId="0" borderId="3" xfId="1" applyFont="1" applyBorder="1" applyAlignment="1"/>
    <xf numFmtId="1" fontId="0" fillId="0" borderId="1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3558A-7361-4B78-865C-126898636F18}">
  <dimension ref="A1:BQ143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H6" sqref="H6"/>
    </sheetView>
  </sheetViews>
  <sheetFormatPr defaultRowHeight="15" x14ac:dyDescent="0.25"/>
  <cols>
    <col min="1" max="1" width="15.42578125" customWidth="1"/>
    <col min="2" max="2" width="1.7109375" customWidth="1"/>
    <col min="3" max="3" width="6.5703125" customWidth="1"/>
    <col min="4" max="4" width="1.7109375" customWidth="1"/>
    <col min="5" max="6" width="6" customWidth="1"/>
    <col min="7" max="8" width="6.5703125" customWidth="1"/>
    <col min="9" max="9" width="6" customWidth="1"/>
    <col min="10" max="11" width="6.28515625" customWidth="1"/>
    <col min="12" max="12" width="7.42578125" customWidth="1"/>
    <col min="13" max="13" width="6.28515625" customWidth="1"/>
    <col min="14" max="14" width="6" customWidth="1"/>
    <col min="20" max="20" width="10.5703125" customWidth="1"/>
    <col min="26" max="26" width="10.42578125" bestFit="1" customWidth="1"/>
    <col min="42" max="42" width="10.5703125" bestFit="1" customWidth="1"/>
    <col min="44" max="44" width="11.28515625" bestFit="1" customWidth="1"/>
    <col min="45" max="45" width="9.7109375" bestFit="1" customWidth="1"/>
    <col min="51" max="51" width="9.7109375" bestFit="1" customWidth="1"/>
    <col min="53" max="53" width="9.7109375" bestFit="1" customWidth="1"/>
    <col min="54" max="54" width="10.28515625" bestFit="1" customWidth="1"/>
  </cols>
  <sheetData>
    <row r="1" spans="1:69" x14ac:dyDescent="0.25">
      <c r="O1" s="25" t="s">
        <v>47</v>
      </c>
      <c r="P1" s="25"/>
      <c r="Q1" s="25"/>
      <c r="R1" s="25"/>
      <c r="S1" s="25"/>
      <c r="T1" s="25"/>
      <c r="U1" s="25"/>
      <c r="V1" s="25"/>
      <c r="W1" s="25"/>
      <c r="X1" s="25"/>
      <c r="Y1" s="25"/>
      <c r="Z1" s="25" t="s">
        <v>70</v>
      </c>
      <c r="AA1" s="25"/>
      <c r="AB1" s="25"/>
      <c r="AC1" s="25" t="s">
        <v>79</v>
      </c>
      <c r="AD1" s="25"/>
      <c r="AE1" s="25"/>
      <c r="AF1" s="25"/>
      <c r="AG1" s="25"/>
      <c r="AH1" s="25"/>
      <c r="AI1" s="25"/>
      <c r="AJ1" s="1" t="s">
        <v>78</v>
      </c>
      <c r="AK1" s="20" t="s">
        <v>79</v>
      </c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1"/>
      <c r="BC1" s="22" t="s">
        <v>79</v>
      </c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4"/>
      <c r="BP1" s="20" t="s">
        <v>188</v>
      </c>
      <c r="BQ1" s="21"/>
    </row>
    <row r="2" spans="1:69" ht="45" x14ac:dyDescent="0.25">
      <c r="A2" s="1"/>
      <c r="B2" s="1"/>
      <c r="C2" s="1" t="s">
        <v>80</v>
      </c>
      <c r="D2" s="12"/>
      <c r="E2" s="1" t="s">
        <v>206</v>
      </c>
      <c r="F2" s="1" t="s">
        <v>218</v>
      </c>
      <c r="G2" s="16" t="s">
        <v>207</v>
      </c>
      <c r="H2" s="16" t="s">
        <v>210</v>
      </c>
      <c r="I2" s="1" t="s">
        <v>208</v>
      </c>
      <c r="J2" s="16" t="s">
        <v>209</v>
      </c>
      <c r="K2" s="16" t="s">
        <v>211</v>
      </c>
      <c r="L2" s="16" t="s">
        <v>214</v>
      </c>
      <c r="M2" s="16" t="s">
        <v>213</v>
      </c>
      <c r="N2" s="1"/>
      <c r="O2" s="3" t="s">
        <v>14</v>
      </c>
      <c r="P2" s="4">
        <v>2018</v>
      </c>
      <c r="Q2" s="5" t="s">
        <v>24</v>
      </c>
      <c r="R2" s="5" t="s">
        <v>25</v>
      </c>
      <c r="S2" s="5" t="s">
        <v>30</v>
      </c>
      <c r="T2" s="5" t="s">
        <v>32</v>
      </c>
      <c r="U2" s="5" t="s">
        <v>37</v>
      </c>
      <c r="V2" s="5" t="s">
        <v>39</v>
      </c>
      <c r="W2" s="5" t="s">
        <v>43</v>
      </c>
      <c r="X2" s="5" t="s">
        <v>44</v>
      </c>
      <c r="Y2" s="5" t="s">
        <v>48</v>
      </c>
      <c r="Z2" s="5" t="s">
        <v>52</v>
      </c>
      <c r="AA2" s="5" t="s">
        <v>57</v>
      </c>
      <c r="AB2" s="5" t="s">
        <v>56</v>
      </c>
      <c r="AC2" s="5" t="s">
        <v>63</v>
      </c>
      <c r="AD2" s="5" t="s">
        <v>64</v>
      </c>
      <c r="AE2" s="5" t="s">
        <v>65</v>
      </c>
      <c r="AF2" s="5" t="s">
        <v>66</v>
      </c>
      <c r="AG2" s="5" t="s">
        <v>67</v>
      </c>
      <c r="AH2" s="5" t="s">
        <v>68</v>
      </c>
      <c r="AI2" s="5" t="s">
        <v>76</v>
      </c>
      <c r="AJ2" s="5" t="s">
        <v>77</v>
      </c>
      <c r="AK2" s="9" t="s">
        <v>82</v>
      </c>
      <c r="AL2" s="9" t="s">
        <v>83</v>
      </c>
      <c r="AM2" s="9" t="s">
        <v>84</v>
      </c>
      <c r="AN2" s="9" t="s">
        <v>85</v>
      </c>
      <c r="AO2" s="9" t="s">
        <v>86</v>
      </c>
      <c r="AP2" s="9" t="s">
        <v>87</v>
      </c>
      <c r="AQ2" s="9" t="s">
        <v>88</v>
      </c>
      <c r="AR2" s="9" t="s">
        <v>89</v>
      </c>
      <c r="AS2" s="9" t="s">
        <v>90</v>
      </c>
      <c r="AT2" s="9" t="s">
        <v>91</v>
      </c>
      <c r="AU2" s="9" t="s">
        <v>92</v>
      </c>
      <c r="AV2" s="9" t="s">
        <v>93</v>
      </c>
      <c r="AW2" s="9" t="s">
        <v>94</v>
      </c>
      <c r="AX2" s="9" t="s">
        <v>95</v>
      </c>
      <c r="AY2" s="9">
        <v>1983</v>
      </c>
      <c r="AZ2" s="9">
        <v>1982</v>
      </c>
      <c r="BA2" s="9">
        <v>1981</v>
      </c>
      <c r="BB2" s="9">
        <v>1980</v>
      </c>
      <c r="BC2" s="14" t="s">
        <v>155</v>
      </c>
      <c r="BD2" s="14" t="s">
        <v>156</v>
      </c>
      <c r="BE2" s="14" t="s">
        <v>81</v>
      </c>
      <c r="BF2" s="15" t="s">
        <v>157</v>
      </c>
      <c r="BG2" s="15" t="s">
        <v>158</v>
      </c>
      <c r="BH2" s="15" t="s">
        <v>159</v>
      </c>
      <c r="BI2" s="15" t="s">
        <v>160</v>
      </c>
      <c r="BJ2" s="15" t="s">
        <v>161</v>
      </c>
      <c r="BK2" s="15" t="s">
        <v>162</v>
      </c>
      <c r="BL2" s="15" t="s">
        <v>163</v>
      </c>
      <c r="BM2" s="15" t="s">
        <v>164</v>
      </c>
      <c r="BN2" s="15" t="s">
        <v>165</v>
      </c>
      <c r="BO2" s="15" t="s">
        <v>166</v>
      </c>
      <c r="BP2" s="15" t="s">
        <v>167</v>
      </c>
      <c r="BQ2" s="15" t="s">
        <v>168</v>
      </c>
    </row>
    <row r="3" spans="1:69" x14ac:dyDescent="0.25">
      <c r="A3" s="1" t="s">
        <v>119</v>
      </c>
      <c r="B3" s="1"/>
      <c r="C3" s="1">
        <f>COUNTA(O3:BQ3)</f>
        <v>2</v>
      </c>
      <c r="D3" s="12"/>
      <c r="E3" s="11">
        <v>1992</v>
      </c>
      <c r="F3" s="11">
        <v>1993</v>
      </c>
      <c r="G3" s="11">
        <v>2</v>
      </c>
      <c r="H3" s="11">
        <v>0</v>
      </c>
      <c r="I3" s="11">
        <v>0</v>
      </c>
      <c r="J3" s="17">
        <f>I3/C3</f>
        <v>0</v>
      </c>
      <c r="K3" s="19">
        <f t="shared" ref="K3:K8" si="0">AVERAGE(O3:BQ3)</f>
        <v>28</v>
      </c>
      <c r="L3" s="19">
        <f>AVERAGE(AC3:BQ3)</f>
        <v>28</v>
      </c>
      <c r="M3" s="19" t="s">
        <v>215</v>
      </c>
      <c r="N3" s="1"/>
      <c r="O3" s="3"/>
      <c r="P3" s="4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9"/>
      <c r="AL3" s="9"/>
      <c r="AM3" s="9"/>
      <c r="AN3" s="9"/>
      <c r="AO3" s="9">
        <v>30</v>
      </c>
      <c r="AP3" s="9">
        <v>26</v>
      </c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</row>
    <row r="4" spans="1:69" x14ac:dyDescent="0.25">
      <c r="A4" s="1" t="s">
        <v>203</v>
      </c>
      <c r="B4" s="1"/>
      <c r="C4" s="1">
        <f>COUNTA(O4:BQ4)</f>
        <v>2</v>
      </c>
      <c r="D4" s="12"/>
      <c r="E4" s="11">
        <v>1976</v>
      </c>
      <c r="F4" s="11">
        <v>1977</v>
      </c>
      <c r="G4" s="11">
        <v>2</v>
      </c>
      <c r="H4" s="11">
        <v>0</v>
      </c>
      <c r="I4" s="11">
        <v>0</v>
      </c>
      <c r="J4" s="17">
        <f t="shared" ref="J4:J135" si="1">I4/C4</f>
        <v>0</v>
      </c>
      <c r="K4" s="19">
        <f t="shared" si="0"/>
        <v>19.5</v>
      </c>
      <c r="L4" s="19">
        <f t="shared" ref="L4:L28" si="2">AVERAGE(AC4:BQ4)</f>
        <v>19.5</v>
      </c>
      <c r="M4" s="19" t="s">
        <v>215</v>
      </c>
      <c r="N4" s="1"/>
      <c r="O4" s="3"/>
      <c r="P4" s="4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2"/>
      <c r="BD4" s="2"/>
      <c r="BE4" s="2">
        <v>18</v>
      </c>
      <c r="BF4" s="2">
        <v>21</v>
      </c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</row>
    <row r="5" spans="1:69" x14ac:dyDescent="0.25">
      <c r="A5" s="1" t="s">
        <v>128</v>
      </c>
      <c r="B5" s="1"/>
      <c r="C5" s="1">
        <f t="shared" ref="C5:C77" si="3">COUNTA(O5:BQ5)</f>
        <v>15</v>
      </c>
      <c r="D5" s="12"/>
      <c r="E5" s="11">
        <v>1972</v>
      </c>
      <c r="F5" s="11">
        <v>1989</v>
      </c>
      <c r="G5" s="11">
        <v>6</v>
      </c>
      <c r="H5" s="11">
        <v>1</v>
      </c>
      <c r="I5" s="11">
        <v>3</v>
      </c>
      <c r="J5" s="17">
        <f t="shared" si="1"/>
        <v>0.2</v>
      </c>
      <c r="K5" s="19">
        <f t="shared" si="0"/>
        <v>11</v>
      </c>
      <c r="L5" s="19">
        <f t="shared" si="2"/>
        <v>11</v>
      </c>
      <c r="M5" s="19" t="s">
        <v>215</v>
      </c>
      <c r="N5" s="1"/>
      <c r="O5" s="3"/>
      <c r="P5" s="4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9"/>
      <c r="AL5" s="9"/>
      <c r="AM5" s="9"/>
      <c r="AN5" s="9"/>
      <c r="AO5" s="9"/>
      <c r="AP5" s="9"/>
      <c r="AQ5" s="9"/>
      <c r="AR5" s="9"/>
      <c r="AS5" s="9">
        <v>19</v>
      </c>
      <c r="AT5" s="9"/>
      <c r="AU5" s="9">
        <v>12</v>
      </c>
      <c r="AV5" s="9">
        <v>11</v>
      </c>
      <c r="AW5" s="9">
        <v>18</v>
      </c>
      <c r="AX5" s="9">
        <v>4</v>
      </c>
      <c r="AY5" s="9"/>
      <c r="AZ5" s="9">
        <v>17</v>
      </c>
      <c r="BA5" s="9">
        <v>14</v>
      </c>
      <c r="BB5" s="9">
        <v>1</v>
      </c>
      <c r="BC5" s="2">
        <v>11</v>
      </c>
      <c r="BD5" s="2"/>
      <c r="BE5" s="2">
        <v>10</v>
      </c>
      <c r="BF5" s="2">
        <v>15</v>
      </c>
      <c r="BG5" s="2">
        <v>3</v>
      </c>
      <c r="BH5" s="2">
        <v>11</v>
      </c>
      <c r="BI5" s="2">
        <v>8</v>
      </c>
      <c r="BJ5" s="2">
        <v>11</v>
      </c>
      <c r="BK5" s="2"/>
      <c r="BL5" s="2"/>
      <c r="BM5" s="2"/>
      <c r="BN5" s="2"/>
      <c r="BO5" s="2"/>
      <c r="BP5" s="2"/>
      <c r="BQ5" s="2"/>
    </row>
    <row r="6" spans="1:69" x14ac:dyDescent="0.25">
      <c r="A6" s="1" t="s">
        <v>147</v>
      </c>
      <c r="B6" s="1"/>
      <c r="C6" s="1">
        <f t="shared" si="3"/>
        <v>2</v>
      </c>
      <c r="D6" s="12"/>
      <c r="E6" s="11">
        <v>1976</v>
      </c>
      <c r="F6" s="11">
        <v>1983</v>
      </c>
      <c r="G6" s="11">
        <v>1</v>
      </c>
      <c r="H6" s="11">
        <v>0</v>
      </c>
      <c r="I6" s="11">
        <v>0</v>
      </c>
      <c r="J6" s="17">
        <f t="shared" si="1"/>
        <v>0</v>
      </c>
      <c r="K6" s="19">
        <f t="shared" si="0"/>
        <v>20.5</v>
      </c>
      <c r="L6" s="19">
        <f t="shared" si="2"/>
        <v>20.5</v>
      </c>
      <c r="M6" s="19" t="s">
        <v>215</v>
      </c>
      <c r="N6" s="1"/>
      <c r="O6" s="3"/>
      <c r="P6" s="4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>
        <v>17</v>
      </c>
      <c r="AZ6" s="9"/>
      <c r="BA6" s="9"/>
      <c r="BB6" s="9"/>
      <c r="BC6" s="2"/>
      <c r="BD6" s="2"/>
      <c r="BE6" s="2"/>
      <c r="BF6" s="2">
        <v>24</v>
      </c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</row>
    <row r="7" spans="1:69" x14ac:dyDescent="0.25">
      <c r="A7" s="1" t="s">
        <v>0</v>
      </c>
      <c r="B7" s="1"/>
      <c r="C7" s="1">
        <f t="shared" si="3"/>
        <v>13</v>
      </c>
      <c r="D7" s="12"/>
      <c r="E7" s="13">
        <v>2006</v>
      </c>
      <c r="F7" s="13">
        <v>2019</v>
      </c>
      <c r="G7" s="13">
        <v>10</v>
      </c>
      <c r="H7" s="13">
        <v>0</v>
      </c>
      <c r="I7" s="13">
        <v>0</v>
      </c>
      <c r="J7" s="17">
        <f t="shared" si="1"/>
        <v>0</v>
      </c>
      <c r="K7" s="19">
        <f t="shared" si="0"/>
        <v>16.53846153846154</v>
      </c>
      <c r="L7" s="19" t="s">
        <v>215</v>
      </c>
      <c r="M7" s="19">
        <f t="shared" ref="M4:M28" si="4">AVERAGE(O7:AB7)</f>
        <v>16.53846153846154</v>
      </c>
      <c r="N7" s="6"/>
      <c r="O7" s="2">
        <v>8</v>
      </c>
      <c r="P7" s="2">
        <v>14</v>
      </c>
      <c r="Q7" s="2">
        <v>12</v>
      </c>
      <c r="R7" s="2">
        <v>14</v>
      </c>
      <c r="S7" s="2">
        <v>16</v>
      </c>
      <c r="T7" s="2">
        <v>25</v>
      </c>
      <c r="U7" s="2">
        <v>12</v>
      </c>
      <c r="V7" s="2">
        <v>23</v>
      </c>
      <c r="W7" s="2">
        <v>12</v>
      </c>
      <c r="X7" s="2">
        <v>19</v>
      </c>
      <c r="Y7" s="1"/>
      <c r="Z7" s="2">
        <v>18</v>
      </c>
      <c r="AA7" s="2">
        <v>24</v>
      </c>
      <c r="AB7" s="2">
        <v>18</v>
      </c>
      <c r="AC7" s="2"/>
      <c r="AD7" s="2"/>
      <c r="AE7" s="2"/>
      <c r="AF7" s="1"/>
      <c r="AG7" s="2"/>
      <c r="AH7" s="2"/>
      <c r="AI7" s="1"/>
      <c r="AJ7" s="1"/>
      <c r="AK7" s="1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</row>
    <row r="8" spans="1:69" x14ac:dyDescent="0.25">
      <c r="A8" s="1" t="s">
        <v>178</v>
      </c>
      <c r="B8" s="1"/>
      <c r="C8" s="1">
        <f t="shared" si="3"/>
        <v>21</v>
      </c>
      <c r="D8" s="12"/>
      <c r="E8" s="13">
        <v>1967</v>
      </c>
      <c r="F8" s="13">
        <v>1989</v>
      </c>
      <c r="G8" s="13">
        <v>11</v>
      </c>
      <c r="H8" s="13">
        <v>1</v>
      </c>
      <c r="I8" s="13">
        <v>7</v>
      </c>
      <c r="J8" s="17">
        <f t="shared" si="1"/>
        <v>0.33333333333333331</v>
      </c>
      <c r="K8" s="19">
        <f t="shared" si="0"/>
        <v>8.4</v>
      </c>
      <c r="L8" s="19">
        <f t="shared" si="2"/>
        <v>8.4</v>
      </c>
      <c r="M8" s="19" t="s">
        <v>215</v>
      </c>
      <c r="N8" s="6"/>
      <c r="O8" s="2"/>
      <c r="P8" s="2"/>
      <c r="Q8" s="2"/>
      <c r="R8" s="2"/>
      <c r="S8" s="2"/>
      <c r="T8" s="2"/>
      <c r="U8" s="2"/>
      <c r="V8" s="2"/>
      <c r="W8" s="2"/>
      <c r="X8" s="2"/>
      <c r="Y8" s="1"/>
      <c r="Z8" s="2"/>
      <c r="AA8" s="2"/>
      <c r="AB8" s="2"/>
      <c r="AC8" s="2"/>
      <c r="AD8" s="2"/>
      <c r="AE8" s="2"/>
      <c r="AF8" s="1"/>
      <c r="AG8" s="2"/>
      <c r="AH8" s="2"/>
      <c r="AI8" s="1"/>
      <c r="AJ8" s="1"/>
      <c r="AK8" s="1"/>
      <c r="AL8" s="2"/>
      <c r="AM8" s="2"/>
      <c r="AN8" s="2"/>
      <c r="AO8" s="2"/>
      <c r="AP8" s="2"/>
      <c r="AQ8" s="2"/>
      <c r="AR8" s="2"/>
      <c r="AS8" s="2">
        <v>20</v>
      </c>
      <c r="AT8" s="2">
        <v>12</v>
      </c>
      <c r="AU8" s="2">
        <v>18</v>
      </c>
      <c r="AV8" s="2">
        <v>12</v>
      </c>
      <c r="AW8" s="2">
        <v>7</v>
      </c>
      <c r="AX8" s="2">
        <v>6</v>
      </c>
      <c r="AY8" s="2">
        <v>2</v>
      </c>
      <c r="AZ8" s="2">
        <v>6</v>
      </c>
      <c r="BA8" s="2">
        <v>3</v>
      </c>
      <c r="BB8" s="2">
        <v>3</v>
      </c>
      <c r="BC8" s="2">
        <v>3</v>
      </c>
      <c r="BD8" s="2"/>
      <c r="BE8" s="2">
        <v>15</v>
      </c>
      <c r="BF8" s="2">
        <v>14</v>
      </c>
      <c r="BG8" s="2">
        <v>5</v>
      </c>
      <c r="BH8" s="2">
        <v>5</v>
      </c>
      <c r="BI8" s="2">
        <v>1</v>
      </c>
      <c r="BJ8" s="2">
        <v>12</v>
      </c>
      <c r="BK8" s="2">
        <v>8</v>
      </c>
      <c r="BL8" s="2">
        <v>9</v>
      </c>
      <c r="BM8" s="2"/>
      <c r="BN8" s="2">
        <v>7</v>
      </c>
      <c r="BO8" s="2" t="s">
        <v>15</v>
      </c>
      <c r="BP8" s="2"/>
      <c r="BQ8" s="2"/>
    </row>
    <row r="9" spans="1:69" x14ac:dyDescent="0.25">
      <c r="A9" s="1" t="s">
        <v>177</v>
      </c>
      <c r="B9" s="1"/>
      <c r="C9" s="1">
        <f t="shared" si="3"/>
        <v>1</v>
      </c>
      <c r="D9" s="12"/>
      <c r="E9" s="13">
        <v>1967</v>
      </c>
      <c r="F9" s="13">
        <v>1967</v>
      </c>
      <c r="G9" s="13">
        <v>1</v>
      </c>
      <c r="H9" s="13">
        <v>0</v>
      </c>
      <c r="I9" s="13">
        <v>1</v>
      </c>
      <c r="J9" s="17">
        <f t="shared" si="1"/>
        <v>1</v>
      </c>
      <c r="K9" s="19" t="s">
        <v>212</v>
      </c>
      <c r="L9" s="19" t="s">
        <v>215</v>
      </c>
      <c r="M9" s="19" t="s">
        <v>215</v>
      </c>
      <c r="N9" s="6"/>
      <c r="O9" s="2"/>
      <c r="P9" s="2"/>
      <c r="Q9" s="2"/>
      <c r="R9" s="2"/>
      <c r="S9" s="2"/>
      <c r="T9" s="2"/>
      <c r="U9" s="2"/>
      <c r="V9" s="2"/>
      <c r="W9" s="2"/>
      <c r="X9" s="2"/>
      <c r="Y9" s="1"/>
      <c r="Z9" s="2"/>
      <c r="AA9" s="2"/>
      <c r="AB9" s="2"/>
      <c r="AC9" s="2"/>
      <c r="AD9" s="2"/>
      <c r="AE9" s="2"/>
      <c r="AF9" s="1"/>
      <c r="AG9" s="2"/>
      <c r="AH9" s="2"/>
      <c r="AI9" s="1"/>
      <c r="AJ9" s="1"/>
      <c r="AK9" s="1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 t="s">
        <v>15</v>
      </c>
      <c r="BP9" s="2"/>
      <c r="BQ9" s="2"/>
    </row>
    <row r="10" spans="1:69" x14ac:dyDescent="0.25">
      <c r="A10" s="1" t="s">
        <v>97</v>
      </c>
      <c r="B10" s="1"/>
      <c r="C10" s="1">
        <f t="shared" si="3"/>
        <v>12</v>
      </c>
      <c r="D10" s="12"/>
      <c r="E10" s="13">
        <v>1992</v>
      </c>
      <c r="F10" s="13">
        <v>2004</v>
      </c>
      <c r="G10" s="13">
        <v>11</v>
      </c>
      <c r="H10" s="13">
        <v>0</v>
      </c>
      <c r="I10" s="13">
        <v>0</v>
      </c>
      <c r="J10" s="17">
        <f t="shared" si="1"/>
        <v>0</v>
      </c>
      <c r="K10" s="19">
        <f t="shared" ref="K10:K28" si="5">AVERAGE(O10:BQ10)</f>
        <v>17.90909090909091</v>
      </c>
      <c r="L10" s="19">
        <f t="shared" si="2"/>
        <v>17.90909090909091</v>
      </c>
      <c r="M10" s="19" t="s">
        <v>215</v>
      </c>
      <c r="N10" s="6"/>
      <c r="O10" s="2"/>
      <c r="P10" s="2"/>
      <c r="Q10" s="2"/>
      <c r="R10" s="2"/>
      <c r="S10" s="2"/>
      <c r="T10" s="2"/>
      <c r="U10" s="2"/>
      <c r="V10" s="2"/>
      <c r="W10" s="2"/>
      <c r="X10" s="2"/>
      <c r="Y10" s="1"/>
      <c r="Z10" s="2"/>
      <c r="AA10" s="2"/>
      <c r="AB10" s="2"/>
      <c r="AC10" s="2"/>
      <c r="AD10" s="2">
        <v>15</v>
      </c>
      <c r="AE10" s="2"/>
      <c r="AF10" s="2">
        <v>17</v>
      </c>
      <c r="AG10" s="2" t="s">
        <v>15</v>
      </c>
      <c r="AH10" s="2">
        <v>20</v>
      </c>
      <c r="AI10" s="2">
        <v>19</v>
      </c>
      <c r="AJ10" s="2">
        <v>21</v>
      </c>
      <c r="AK10" s="2">
        <v>12</v>
      </c>
      <c r="AL10" s="2">
        <v>17</v>
      </c>
      <c r="AM10" s="2">
        <v>23</v>
      </c>
      <c r="AN10" s="2">
        <v>18</v>
      </c>
      <c r="AO10" s="2">
        <v>10</v>
      </c>
      <c r="AP10" s="2">
        <v>25</v>
      </c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</row>
    <row r="11" spans="1:69" x14ac:dyDescent="0.25">
      <c r="A11" s="1" t="s">
        <v>143</v>
      </c>
      <c r="B11" s="1"/>
      <c r="C11" s="1">
        <f t="shared" si="3"/>
        <v>12</v>
      </c>
      <c r="D11" s="12"/>
      <c r="E11" s="13">
        <v>1987</v>
      </c>
      <c r="F11" s="13">
        <v>2010</v>
      </c>
      <c r="G11" s="13">
        <v>4</v>
      </c>
      <c r="H11" s="13">
        <v>2</v>
      </c>
      <c r="I11" s="13">
        <v>7</v>
      </c>
      <c r="J11" s="17">
        <f t="shared" si="1"/>
        <v>0.58333333333333337</v>
      </c>
      <c r="K11" s="19">
        <f t="shared" si="5"/>
        <v>8.0833333333333339</v>
      </c>
      <c r="L11" s="19">
        <f t="shared" si="2"/>
        <v>7.625</v>
      </c>
      <c r="M11" s="19">
        <f t="shared" si="4"/>
        <v>9</v>
      </c>
      <c r="N11" s="6"/>
      <c r="O11" s="2"/>
      <c r="P11" s="2"/>
      <c r="Q11" s="2"/>
      <c r="R11" s="2"/>
      <c r="S11" s="2"/>
      <c r="T11" s="2"/>
      <c r="U11" s="2"/>
      <c r="V11" s="2"/>
      <c r="W11" s="2"/>
      <c r="X11" s="2">
        <v>22</v>
      </c>
      <c r="Y11" s="1"/>
      <c r="Z11" s="2">
        <v>9</v>
      </c>
      <c r="AA11" s="2">
        <v>4</v>
      </c>
      <c r="AB11" s="2">
        <v>1</v>
      </c>
      <c r="AC11" s="2">
        <v>20</v>
      </c>
      <c r="AD11" s="2"/>
      <c r="AE11" s="2">
        <v>10</v>
      </c>
      <c r="AF11" s="2">
        <v>4</v>
      </c>
      <c r="AG11" s="2">
        <v>2</v>
      </c>
      <c r="AH11" s="2"/>
      <c r="AI11" s="1"/>
      <c r="AJ11" s="1"/>
      <c r="AK11" s="1"/>
      <c r="AL11" s="2"/>
      <c r="AM11" s="2"/>
      <c r="AN11" s="2"/>
      <c r="AO11" s="2"/>
      <c r="AP11" s="2"/>
      <c r="AQ11" s="2"/>
      <c r="AR11" s="2">
        <v>13</v>
      </c>
      <c r="AS11" s="2">
        <v>4</v>
      </c>
      <c r="AT11" s="2">
        <v>7</v>
      </c>
      <c r="AU11" s="2">
        <v>1</v>
      </c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</row>
    <row r="12" spans="1:69" x14ac:dyDescent="0.25">
      <c r="A12" s="1" t="s">
        <v>144</v>
      </c>
      <c r="B12" s="1"/>
      <c r="C12" s="1">
        <f t="shared" si="3"/>
        <v>1</v>
      </c>
      <c r="D12" s="12"/>
      <c r="E12" s="10">
        <v>1983</v>
      </c>
      <c r="F12" s="13">
        <v>1983</v>
      </c>
      <c r="G12" s="10">
        <v>1</v>
      </c>
      <c r="H12" s="10">
        <v>0</v>
      </c>
      <c r="I12" s="10">
        <v>0</v>
      </c>
      <c r="J12" s="17">
        <f t="shared" si="1"/>
        <v>0</v>
      </c>
      <c r="K12" s="19">
        <f t="shared" si="5"/>
        <v>12</v>
      </c>
      <c r="L12" s="19">
        <f t="shared" si="2"/>
        <v>12</v>
      </c>
      <c r="M12" s="19" t="s">
        <v>215</v>
      </c>
      <c r="N12" s="6"/>
      <c r="O12" s="2"/>
      <c r="P12" s="2"/>
      <c r="Q12" s="2"/>
      <c r="R12" s="2"/>
      <c r="S12" s="2"/>
      <c r="T12" s="2"/>
      <c r="U12" s="2"/>
      <c r="V12" s="2"/>
      <c r="W12" s="2"/>
      <c r="X12" s="2"/>
      <c r="Y12" s="1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>
        <v>12</v>
      </c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</row>
    <row r="13" spans="1:69" x14ac:dyDescent="0.25">
      <c r="A13" s="1" t="s">
        <v>131</v>
      </c>
      <c r="B13" s="1"/>
      <c r="C13" s="1">
        <f t="shared" si="3"/>
        <v>20</v>
      </c>
      <c r="D13" s="12"/>
      <c r="E13" s="10">
        <v>1970</v>
      </c>
      <c r="F13" s="13">
        <v>1989</v>
      </c>
      <c r="G13" s="10">
        <v>20</v>
      </c>
      <c r="H13" s="10">
        <v>0</v>
      </c>
      <c r="I13" s="10">
        <v>9</v>
      </c>
      <c r="J13" s="17">
        <f t="shared" si="1"/>
        <v>0.45</v>
      </c>
      <c r="K13" s="19">
        <f t="shared" si="5"/>
        <v>9</v>
      </c>
      <c r="L13" s="19">
        <f t="shared" si="2"/>
        <v>9</v>
      </c>
      <c r="M13" s="19" t="s">
        <v>215</v>
      </c>
      <c r="N13" s="6"/>
      <c r="O13" s="2"/>
      <c r="P13" s="2"/>
      <c r="Q13" s="2"/>
      <c r="R13" s="2"/>
      <c r="S13" s="2"/>
      <c r="T13" s="2"/>
      <c r="U13" s="2"/>
      <c r="V13" s="2"/>
      <c r="W13" s="2"/>
      <c r="X13" s="2"/>
      <c r="Y13" s="1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>
        <v>31</v>
      </c>
      <c r="AT13" s="2">
        <v>24</v>
      </c>
      <c r="AU13" s="2">
        <v>6</v>
      </c>
      <c r="AV13" s="2">
        <v>2</v>
      </c>
      <c r="AW13" s="2">
        <v>15</v>
      </c>
      <c r="AX13" s="2">
        <v>15</v>
      </c>
      <c r="AY13" s="2">
        <v>4</v>
      </c>
      <c r="AZ13" s="2">
        <v>5</v>
      </c>
      <c r="BA13" s="2">
        <v>6</v>
      </c>
      <c r="BB13" s="2">
        <v>4</v>
      </c>
      <c r="BC13" s="2">
        <v>4</v>
      </c>
      <c r="BD13" s="2">
        <v>2</v>
      </c>
      <c r="BE13" s="2">
        <v>21</v>
      </c>
      <c r="BF13" s="2">
        <v>4</v>
      </c>
      <c r="BG13" s="2">
        <v>8</v>
      </c>
      <c r="BH13" s="2">
        <v>2</v>
      </c>
      <c r="BI13" s="2">
        <v>10</v>
      </c>
      <c r="BJ13" s="2">
        <v>3</v>
      </c>
      <c r="BK13" s="2">
        <v>3</v>
      </c>
      <c r="BL13" s="2">
        <v>11</v>
      </c>
      <c r="BM13" s="2"/>
      <c r="BN13" s="2"/>
      <c r="BO13" s="2"/>
      <c r="BP13" s="2"/>
      <c r="BQ13" s="2"/>
    </row>
    <row r="14" spans="1:69" x14ac:dyDescent="0.25">
      <c r="A14" s="1" t="s">
        <v>129</v>
      </c>
      <c r="B14" s="1"/>
      <c r="C14" s="1">
        <f t="shared" si="3"/>
        <v>7</v>
      </c>
      <c r="D14" s="12"/>
      <c r="E14" s="10">
        <v>1967</v>
      </c>
      <c r="F14" s="13">
        <v>1980</v>
      </c>
      <c r="G14" s="10">
        <v>3</v>
      </c>
      <c r="H14" s="10">
        <v>0</v>
      </c>
      <c r="I14" s="10">
        <v>0</v>
      </c>
      <c r="J14" s="17">
        <f t="shared" si="1"/>
        <v>0</v>
      </c>
      <c r="K14" s="19">
        <f t="shared" si="5"/>
        <v>11.5</v>
      </c>
      <c r="L14" s="19">
        <f t="shared" si="2"/>
        <v>11.5</v>
      </c>
      <c r="M14" s="19" t="s">
        <v>215</v>
      </c>
      <c r="N14" s="6"/>
      <c r="O14" s="2"/>
      <c r="P14" s="2"/>
      <c r="Q14" s="2"/>
      <c r="R14" s="2"/>
      <c r="S14" s="2"/>
      <c r="T14" s="2"/>
      <c r="U14" s="2"/>
      <c r="V14" s="2"/>
      <c r="W14" s="2"/>
      <c r="X14" s="2"/>
      <c r="Y14" s="1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>
        <v>2</v>
      </c>
      <c r="BC14" s="2"/>
      <c r="BD14" s="2">
        <v>9</v>
      </c>
      <c r="BE14" s="2">
        <v>19</v>
      </c>
      <c r="BF14" s="2"/>
      <c r="BG14" s="2">
        <v>13</v>
      </c>
      <c r="BH14" s="2">
        <v>8</v>
      </c>
      <c r="BI14" s="2">
        <v>18</v>
      </c>
      <c r="BJ14" s="2"/>
      <c r="BK14" s="2"/>
      <c r="BL14" s="2"/>
      <c r="BM14" s="2"/>
      <c r="BN14" s="2"/>
      <c r="BO14" s="2" t="s">
        <v>15</v>
      </c>
      <c r="BP14" s="2"/>
      <c r="BQ14" s="2"/>
    </row>
    <row r="15" spans="1:69" x14ac:dyDescent="0.25">
      <c r="A15" s="1" t="s">
        <v>169</v>
      </c>
      <c r="B15" s="1"/>
      <c r="C15" s="1">
        <f t="shared" si="3"/>
        <v>11</v>
      </c>
      <c r="D15" s="12"/>
      <c r="E15" s="10">
        <v>1965</v>
      </c>
      <c r="F15" s="13">
        <v>1979</v>
      </c>
      <c r="G15" s="10">
        <v>4</v>
      </c>
      <c r="H15" s="10">
        <v>4</v>
      </c>
      <c r="I15" s="10">
        <v>10</v>
      </c>
      <c r="J15" s="17">
        <f t="shared" si="1"/>
        <v>0.90909090909090906</v>
      </c>
      <c r="K15" s="19">
        <f t="shared" si="5"/>
        <v>2.8181818181818183</v>
      </c>
      <c r="L15" s="19">
        <f t="shared" si="2"/>
        <v>2.8181818181818183</v>
      </c>
      <c r="M15" s="19" t="s">
        <v>215</v>
      </c>
      <c r="N15" s="6"/>
      <c r="O15" s="2"/>
      <c r="P15" s="2"/>
      <c r="Q15" s="2"/>
      <c r="R15" s="2"/>
      <c r="S15" s="2"/>
      <c r="T15" s="2"/>
      <c r="U15" s="2"/>
      <c r="V15" s="2"/>
      <c r="W15" s="2"/>
      <c r="X15" s="2"/>
      <c r="Y15" s="1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>
        <v>5</v>
      </c>
      <c r="BD15" s="2"/>
      <c r="BE15" s="2">
        <v>1</v>
      </c>
      <c r="BF15" s="2">
        <v>1</v>
      </c>
      <c r="BG15" s="2">
        <v>4</v>
      </c>
      <c r="BH15" s="2"/>
      <c r="BI15" s="2">
        <v>5</v>
      </c>
      <c r="BJ15" s="2">
        <v>2</v>
      </c>
      <c r="BK15" s="2">
        <v>1</v>
      </c>
      <c r="BL15" s="2">
        <v>6</v>
      </c>
      <c r="BM15" s="2"/>
      <c r="BN15" s="2">
        <v>1</v>
      </c>
      <c r="BO15" s="2">
        <v>2</v>
      </c>
      <c r="BP15" s="2">
        <v>3</v>
      </c>
      <c r="BQ15" s="2"/>
    </row>
    <row r="16" spans="1:69" x14ac:dyDescent="0.25">
      <c r="A16" s="1" t="s">
        <v>193</v>
      </c>
      <c r="B16" s="1"/>
      <c r="C16" s="1">
        <f t="shared" si="3"/>
        <v>4</v>
      </c>
      <c r="D16" s="12"/>
      <c r="E16" s="10">
        <v>1971</v>
      </c>
      <c r="F16" s="13">
        <v>1974</v>
      </c>
      <c r="G16" s="10">
        <v>4</v>
      </c>
      <c r="H16" s="10">
        <v>0</v>
      </c>
      <c r="I16" s="10">
        <v>0</v>
      </c>
      <c r="J16" s="18">
        <f t="shared" si="1"/>
        <v>0</v>
      </c>
      <c r="K16" s="19">
        <f t="shared" si="5"/>
        <v>20</v>
      </c>
      <c r="L16" s="19">
        <f t="shared" si="2"/>
        <v>20</v>
      </c>
      <c r="M16" s="19" t="s">
        <v>215</v>
      </c>
      <c r="N16" s="6"/>
      <c r="O16" s="2"/>
      <c r="P16" s="2"/>
      <c r="Q16" s="2"/>
      <c r="R16" s="2"/>
      <c r="S16" s="2"/>
      <c r="T16" s="2"/>
      <c r="U16" s="2"/>
      <c r="V16" s="2"/>
      <c r="W16" s="2"/>
      <c r="X16" s="2"/>
      <c r="Y16" s="1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>
        <v>22</v>
      </c>
      <c r="BI16" s="2">
        <v>21</v>
      </c>
      <c r="BJ16" s="2">
        <v>21</v>
      </c>
      <c r="BK16" s="2">
        <v>16</v>
      </c>
      <c r="BL16" s="2"/>
      <c r="BM16" s="2"/>
      <c r="BN16" s="2"/>
      <c r="BO16" s="2"/>
      <c r="BP16" s="2"/>
      <c r="BQ16" s="2"/>
    </row>
    <row r="17" spans="1:69" x14ac:dyDescent="0.25">
      <c r="A17" s="1" t="s">
        <v>49</v>
      </c>
      <c r="B17" s="1"/>
      <c r="C17" s="1">
        <f t="shared" si="3"/>
        <v>7</v>
      </c>
      <c r="D17" s="12"/>
      <c r="E17" s="10">
        <v>2001</v>
      </c>
      <c r="F17" s="13">
        <v>2009</v>
      </c>
      <c r="G17" s="10">
        <v>3</v>
      </c>
      <c r="H17" s="10">
        <v>0</v>
      </c>
      <c r="I17" s="10">
        <v>0</v>
      </c>
      <c r="J17" s="18">
        <f t="shared" si="1"/>
        <v>0</v>
      </c>
      <c r="K17" s="19">
        <f t="shared" si="5"/>
        <v>18.666666666666668</v>
      </c>
      <c r="L17" s="19">
        <f t="shared" si="2"/>
        <v>15.666666666666666</v>
      </c>
      <c r="M17" s="19">
        <f t="shared" si="4"/>
        <v>21.666666666666668</v>
      </c>
      <c r="N17" s="6"/>
      <c r="O17" s="2"/>
      <c r="P17" s="2"/>
      <c r="Q17" s="2"/>
      <c r="R17" s="2"/>
      <c r="S17" s="2"/>
      <c r="T17" s="2"/>
      <c r="U17" s="2"/>
      <c r="V17" s="2"/>
      <c r="W17" s="2"/>
      <c r="X17" s="2"/>
      <c r="Y17" s="2">
        <v>19</v>
      </c>
      <c r="Z17" s="1"/>
      <c r="AA17" s="2">
        <v>23</v>
      </c>
      <c r="AB17" s="2">
        <v>23</v>
      </c>
      <c r="AC17" s="2">
        <v>14</v>
      </c>
      <c r="AD17" s="2"/>
      <c r="AE17" s="2">
        <v>22</v>
      </c>
      <c r="AF17" s="2">
        <v>11</v>
      </c>
      <c r="AG17" s="2" t="s">
        <v>15</v>
      </c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x14ac:dyDescent="0.25">
      <c r="A18" s="1" t="s">
        <v>186</v>
      </c>
      <c r="B18" s="1"/>
      <c r="C18" s="1">
        <f t="shared" si="3"/>
        <v>2</v>
      </c>
      <c r="D18" s="12"/>
      <c r="E18" s="10">
        <v>1968</v>
      </c>
      <c r="F18" s="13">
        <v>1969</v>
      </c>
      <c r="G18" s="10">
        <v>2</v>
      </c>
      <c r="H18" s="10">
        <v>0</v>
      </c>
      <c r="I18" s="10">
        <v>2</v>
      </c>
      <c r="J18" s="18">
        <f t="shared" si="1"/>
        <v>1</v>
      </c>
      <c r="K18" s="19">
        <f t="shared" si="5"/>
        <v>3.5</v>
      </c>
      <c r="L18" s="19">
        <f t="shared" si="2"/>
        <v>3.5</v>
      </c>
      <c r="M18" s="19" t="s">
        <v>215</v>
      </c>
      <c r="N18" s="6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1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>
        <v>2</v>
      </c>
      <c r="BN18" s="2">
        <v>5</v>
      </c>
      <c r="BO18" s="2"/>
      <c r="BP18" s="2"/>
      <c r="BQ18" s="2"/>
    </row>
    <row r="19" spans="1:69" x14ac:dyDescent="0.25">
      <c r="A19" s="1" t="s">
        <v>105</v>
      </c>
      <c r="B19" s="1"/>
      <c r="C19" s="1">
        <f t="shared" si="3"/>
        <v>8</v>
      </c>
      <c r="D19" s="12"/>
      <c r="E19" s="10">
        <v>1989</v>
      </c>
      <c r="F19" s="13">
        <v>1996</v>
      </c>
      <c r="G19" s="10">
        <v>8</v>
      </c>
      <c r="H19" s="10">
        <v>1</v>
      </c>
      <c r="I19" s="10">
        <v>3</v>
      </c>
      <c r="J19" s="18">
        <f t="shared" si="1"/>
        <v>0.375</v>
      </c>
      <c r="K19" s="19">
        <f t="shared" si="5"/>
        <v>8.5</v>
      </c>
      <c r="L19" s="19">
        <f t="shared" si="2"/>
        <v>8.5</v>
      </c>
      <c r="M19" s="19" t="s">
        <v>215</v>
      </c>
      <c r="N19" s="6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1"/>
      <c r="AA19" s="1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>
        <v>5</v>
      </c>
      <c r="AM19" s="2">
        <v>4</v>
      </c>
      <c r="AN19" s="2">
        <v>1</v>
      </c>
      <c r="AO19" s="2">
        <v>19</v>
      </c>
      <c r="AP19" s="2">
        <v>11</v>
      </c>
      <c r="AQ19" s="2">
        <v>7</v>
      </c>
      <c r="AR19" s="2">
        <v>11</v>
      </c>
      <c r="AS19" s="2">
        <v>10</v>
      </c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</row>
    <row r="20" spans="1:69" x14ac:dyDescent="0.25">
      <c r="A20" s="1" t="s">
        <v>73</v>
      </c>
      <c r="B20" s="1"/>
      <c r="C20" s="1">
        <f t="shared" si="3"/>
        <v>6</v>
      </c>
      <c r="D20" s="12"/>
      <c r="E20" s="10">
        <v>1996</v>
      </c>
      <c r="F20" s="13">
        <v>2004</v>
      </c>
      <c r="G20" s="10">
        <v>3</v>
      </c>
      <c r="H20" s="10">
        <v>0</v>
      </c>
      <c r="I20" s="10">
        <v>2</v>
      </c>
      <c r="J20" s="18">
        <f t="shared" si="1"/>
        <v>0.33333333333333331</v>
      </c>
      <c r="K20" s="19">
        <f t="shared" si="5"/>
        <v>10.666666666666666</v>
      </c>
      <c r="L20" s="19">
        <f t="shared" si="2"/>
        <v>10.666666666666666</v>
      </c>
      <c r="M20" s="19" t="s">
        <v>215</v>
      </c>
      <c r="N20" s="6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1"/>
      <c r="AA20" s="1"/>
      <c r="AB20" s="2"/>
      <c r="AC20" s="2"/>
      <c r="AD20" s="2">
        <v>6</v>
      </c>
      <c r="AE20" s="2">
        <v>6</v>
      </c>
      <c r="AF20" s="2">
        <v>2</v>
      </c>
      <c r="AG20" s="2"/>
      <c r="AH20" s="2">
        <v>10</v>
      </c>
      <c r="AI20" s="2"/>
      <c r="AJ20" s="2">
        <v>20</v>
      </c>
      <c r="AK20" s="2"/>
      <c r="AL20" s="2">
        <v>20</v>
      </c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</row>
    <row r="21" spans="1:69" x14ac:dyDescent="0.25">
      <c r="A21" s="1" t="s">
        <v>201</v>
      </c>
      <c r="B21" s="1"/>
      <c r="C21" s="1">
        <f t="shared" si="3"/>
        <v>1</v>
      </c>
      <c r="D21" s="12"/>
      <c r="E21" s="10">
        <v>1975</v>
      </c>
      <c r="F21" s="13">
        <v>1975</v>
      </c>
      <c r="G21" s="10">
        <v>1</v>
      </c>
      <c r="H21" s="10">
        <v>0</v>
      </c>
      <c r="I21" s="10">
        <v>0</v>
      </c>
      <c r="J21" s="18">
        <f t="shared" si="1"/>
        <v>0</v>
      </c>
      <c r="K21" s="19">
        <f t="shared" si="5"/>
        <v>22</v>
      </c>
      <c r="L21" s="19">
        <f t="shared" si="2"/>
        <v>22</v>
      </c>
      <c r="M21" s="19" t="s">
        <v>215</v>
      </c>
      <c r="N21" s="6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1"/>
      <c r="AA21" s="1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>
        <v>22</v>
      </c>
      <c r="BH21" s="2"/>
      <c r="BI21" s="2"/>
      <c r="BJ21" s="2"/>
      <c r="BK21" s="2"/>
      <c r="BL21" s="2"/>
      <c r="BM21" s="2"/>
      <c r="BN21" s="2"/>
      <c r="BO21" s="2"/>
      <c r="BP21" s="2"/>
      <c r="BQ21" s="2"/>
    </row>
    <row r="22" spans="1:69" x14ac:dyDescent="0.25">
      <c r="A22" s="1" t="s">
        <v>113</v>
      </c>
      <c r="B22" s="1"/>
      <c r="C22" s="1">
        <f t="shared" si="3"/>
        <v>6</v>
      </c>
      <c r="D22" s="12"/>
      <c r="E22" s="10">
        <v>1991</v>
      </c>
      <c r="F22" s="13">
        <v>1998</v>
      </c>
      <c r="G22" s="10">
        <v>4</v>
      </c>
      <c r="H22" s="10">
        <v>1</v>
      </c>
      <c r="I22" s="10">
        <v>4</v>
      </c>
      <c r="J22" s="18">
        <f t="shared" si="1"/>
        <v>0.66666666666666663</v>
      </c>
      <c r="K22" s="19">
        <f t="shared" si="5"/>
        <v>8.3333333333333339</v>
      </c>
      <c r="L22" s="19">
        <f t="shared" si="2"/>
        <v>8.3333333333333339</v>
      </c>
      <c r="M22" s="19" t="s">
        <v>215</v>
      </c>
      <c r="N22" s="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1"/>
      <c r="AA22" s="1"/>
      <c r="AB22" s="2"/>
      <c r="AC22" s="2"/>
      <c r="AD22" s="2"/>
      <c r="AE22" s="2"/>
      <c r="AF22" s="2"/>
      <c r="AG22" s="2"/>
      <c r="AH22" s="2"/>
      <c r="AI22" s="2"/>
      <c r="AJ22" s="2">
        <v>9</v>
      </c>
      <c r="AK22" s="2"/>
      <c r="AL22" s="2">
        <v>1</v>
      </c>
      <c r="AM22" s="2"/>
      <c r="AN22" s="2">
        <v>31</v>
      </c>
      <c r="AO22" s="2">
        <v>4</v>
      </c>
      <c r="AP22" s="2">
        <v>3</v>
      </c>
      <c r="AQ22" s="2">
        <v>2</v>
      </c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</row>
    <row r="23" spans="1:69" x14ac:dyDescent="0.25">
      <c r="A23" s="1" t="s">
        <v>20</v>
      </c>
      <c r="B23" s="1"/>
      <c r="C23" s="1">
        <f t="shared" si="3"/>
        <v>29</v>
      </c>
      <c r="D23" s="12"/>
      <c r="E23" s="10">
        <v>1984</v>
      </c>
      <c r="F23" s="13">
        <v>2017</v>
      </c>
      <c r="G23" s="10">
        <v>22</v>
      </c>
      <c r="H23" s="10">
        <v>1</v>
      </c>
      <c r="I23" s="10">
        <v>1</v>
      </c>
      <c r="J23" s="18">
        <f t="shared" si="1"/>
        <v>3.4482758620689655E-2</v>
      </c>
      <c r="K23" s="19">
        <f t="shared" si="5"/>
        <v>15.25</v>
      </c>
      <c r="L23" s="19">
        <f t="shared" si="2"/>
        <v>15.4375</v>
      </c>
      <c r="M23" s="19">
        <f t="shared" si="4"/>
        <v>15</v>
      </c>
      <c r="N23" s="6"/>
      <c r="O23" s="2"/>
      <c r="P23" s="2"/>
      <c r="Q23" s="2">
        <v>14</v>
      </c>
      <c r="R23" s="2">
        <v>12</v>
      </c>
      <c r="S23" s="2">
        <v>12</v>
      </c>
      <c r="T23" s="2">
        <v>22</v>
      </c>
      <c r="U23" s="2">
        <v>19</v>
      </c>
      <c r="V23" s="2">
        <v>9</v>
      </c>
      <c r="W23" s="2">
        <v>23</v>
      </c>
      <c r="X23" s="2">
        <v>20</v>
      </c>
      <c r="Y23" s="2">
        <v>1</v>
      </c>
      <c r="Z23" s="2">
        <v>21</v>
      </c>
      <c r="AA23" s="2">
        <v>17</v>
      </c>
      <c r="AB23" s="2">
        <v>10</v>
      </c>
      <c r="AC23" s="2">
        <v>16</v>
      </c>
      <c r="AD23" s="2">
        <v>9</v>
      </c>
      <c r="AE23" s="2">
        <v>20</v>
      </c>
      <c r="AF23" s="2">
        <v>9</v>
      </c>
      <c r="AG23" s="2" t="s">
        <v>15</v>
      </c>
      <c r="AH23" s="2">
        <v>16</v>
      </c>
      <c r="AI23" s="2">
        <v>18</v>
      </c>
      <c r="AJ23" s="2">
        <v>16</v>
      </c>
      <c r="AK23" s="2">
        <v>13</v>
      </c>
      <c r="AL23" s="2">
        <v>21</v>
      </c>
      <c r="AM23" s="2"/>
      <c r="AN23" s="2">
        <v>9</v>
      </c>
      <c r="AO23" s="2">
        <v>18</v>
      </c>
      <c r="AP23" s="2">
        <v>24</v>
      </c>
      <c r="AQ23" s="2"/>
      <c r="AR23" s="2"/>
      <c r="AS23" s="2">
        <v>16</v>
      </c>
      <c r="AT23" s="2"/>
      <c r="AU23" s="2">
        <v>16</v>
      </c>
      <c r="AV23" s="2"/>
      <c r="AW23" s="2">
        <v>19</v>
      </c>
      <c r="AX23" s="2">
        <v>7</v>
      </c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</row>
    <row r="24" spans="1:69" x14ac:dyDescent="0.25">
      <c r="A24" s="1" t="s">
        <v>21</v>
      </c>
      <c r="B24" s="1"/>
      <c r="C24" s="1">
        <f t="shared" si="3"/>
        <v>1</v>
      </c>
      <c r="D24" s="12"/>
      <c r="E24" s="10">
        <v>2017</v>
      </c>
      <c r="F24" s="13">
        <v>2017</v>
      </c>
      <c r="G24" s="10">
        <v>1</v>
      </c>
      <c r="H24" s="10">
        <v>0</v>
      </c>
      <c r="I24" s="10">
        <v>1</v>
      </c>
      <c r="J24" s="18">
        <f t="shared" si="1"/>
        <v>1</v>
      </c>
      <c r="K24" s="19">
        <f t="shared" si="5"/>
        <v>5</v>
      </c>
      <c r="L24" s="19" t="s">
        <v>215</v>
      </c>
      <c r="M24" s="19">
        <f t="shared" si="4"/>
        <v>5</v>
      </c>
      <c r="N24" s="6"/>
      <c r="O24" s="2"/>
      <c r="P24" s="2"/>
      <c r="Q24" s="2">
        <v>5</v>
      </c>
      <c r="R24" s="2"/>
      <c r="S24" s="2"/>
      <c r="T24" s="2"/>
      <c r="U24" s="2"/>
      <c r="V24" s="2"/>
      <c r="W24" s="2"/>
      <c r="X24" s="2"/>
      <c r="Y24" s="1"/>
      <c r="Z24" s="1"/>
      <c r="AA24" s="1"/>
      <c r="AB24" s="1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</row>
    <row r="25" spans="1:69" x14ac:dyDescent="0.25">
      <c r="A25" s="1" t="s">
        <v>1</v>
      </c>
      <c r="B25" s="1"/>
      <c r="C25" s="1">
        <f t="shared" si="3"/>
        <v>26</v>
      </c>
      <c r="D25" s="12"/>
      <c r="E25" s="10">
        <v>1993</v>
      </c>
      <c r="F25" s="13">
        <v>2019</v>
      </c>
      <c r="G25" s="10">
        <v>25</v>
      </c>
      <c r="H25" s="10">
        <v>3</v>
      </c>
      <c r="I25" s="10">
        <v>14</v>
      </c>
      <c r="J25" s="18">
        <f t="shared" si="1"/>
        <v>0.53846153846153844</v>
      </c>
      <c r="K25" s="19">
        <f t="shared" si="5"/>
        <v>6.7307692307692308</v>
      </c>
      <c r="L25" s="19">
        <f t="shared" si="2"/>
        <v>5.666666666666667</v>
      </c>
      <c r="M25" s="19">
        <f t="shared" si="4"/>
        <v>7.6428571428571432</v>
      </c>
      <c r="N25" s="6"/>
      <c r="O25" s="2">
        <v>10</v>
      </c>
      <c r="P25" s="2">
        <v>3</v>
      </c>
      <c r="Q25" s="2">
        <v>6</v>
      </c>
      <c r="R25" s="2">
        <v>5</v>
      </c>
      <c r="S25" s="2">
        <v>2</v>
      </c>
      <c r="T25" s="2">
        <v>3</v>
      </c>
      <c r="U25" s="2">
        <v>5</v>
      </c>
      <c r="V25" s="2">
        <v>7</v>
      </c>
      <c r="W25" s="2">
        <v>15</v>
      </c>
      <c r="X25" s="2">
        <v>4</v>
      </c>
      <c r="Y25" s="2">
        <v>11</v>
      </c>
      <c r="Z25" s="2">
        <v>11</v>
      </c>
      <c r="AA25" s="2">
        <v>12</v>
      </c>
      <c r="AB25" s="2">
        <v>13</v>
      </c>
      <c r="AC25" s="2">
        <v>4</v>
      </c>
      <c r="AD25" s="2">
        <v>12</v>
      </c>
      <c r="AE25" s="2">
        <v>3</v>
      </c>
      <c r="AF25" s="2">
        <v>3</v>
      </c>
      <c r="AG25" s="2">
        <v>1</v>
      </c>
      <c r="AH25" s="2">
        <v>1</v>
      </c>
      <c r="AI25" s="2">
        <v>7</v>
      </c>
      <c r="AJ25" s="2">
        <v>1</v>
      </c>
      <c r="AK25" s="2">
        <v>4</v>
      </c>
      <c r="AL25" s="2">
        <v>9</v>
      </c>
      <c r="AM25" s="2">
        <v>7</v>
      </c>
      <c r="AN25" s="2"/>
      <c r="AO25" s="2">
        <v>16</v>
      </c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</row>
    <row r="26" spans="1:69" x14ac:dyDescent="0.25">
      <c r="A26" s="1" t="s">
        <v>195</v>
      </c>
      <c r="B26" s="1"/>
      <c r="C26" s="1">
        <f t="shared" si="3"/>
        <v>2</v>
      </c>
      <c r="D26" s="12"/>
      <c r="E26" s="10">
        <v>1972</v>
      </c>
      <c r="F26" s="13">
        <v>1974</v>
      </c>
      <c r="G26" s="10">
        <v>1</v>
      </c>
      <c r="H26" s="10">
        <v>0</v>
      </c>
      <c r="I26" s="10">
        <v>0</v>
      </c>
      <c r="J26" s="18">
        <f t="shared" si="1"/>
        <v>0</v>
      </c>
      <c r="K26" s="19">
        <f t="shared" si="5"/>
        <v>10.5</v>
      </c>
      <c r="L26" s="19">
        <f t="shared" si="2"/>
        <v>10.5</v>
      </c>
      <c r="M26" s="19" t="s">
        <v>215</v>
      </c>
      <c r="N26" s="6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>
        <v>15</v>
      </c>
      <c r="BI26" s="2"/>
      <c r="BJ26" s="2">
        <v>6</v>
      </c>
      <c r="BK26" s="2"/>
      <c r="BL26" s="2"/>
      <c r="BM26" s="2"/>
      <c r="BN26" s="2"/>
      <c r="BO26" s="2"/>
      <c r="BP26" s="2"/>
      <c r="BQ26" s="2"/>
    </row>
    <row r="27" spans="1:69" x14ac:dyDescent="0.25">
      <c r="A27" s="1" t="s">
        <v>124</v>
      </c>
      <c r="B27" s="1"/>
      <c r="C27" s="1">
        <f t="shared" si="3"/>
        <v>1</v>
      </c>
      <c r="D27" s="12"/>
      <c r="E27" s="10">
        <v>1994</v>
      </c>
      <c r="F27" s="13">
        <v>1994</v>
      </c>
      <c r="G27" s="10">
        <v>1</v>
      </c>
      <c r="H27" s="10">
        <v>0</v>
      </c>
      <c r="I27" s="10">
        <v>0</v>
      </c>
      <c r="J27" s="18">
        <f t="shared" si="1"/>
        <v>0</v>
      </c>
      <c r="K27" s="19">
        <f t="shared" si="5"/>
        <v>32</v>
      </c>
      <c r="L27" s="19">
        <f t="shared" si="2"/>
        <v>32</v>
      </c>
      <c r="M27" s="19" t="s">
        <v>215</v>
      </c>
      <c r="N27" s="6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>
        <v>32</v>
      </c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</row>
    <row r="28" spans="1:69" x14ac:dyDescent="0.25">
      <c r="A28" s="1" t="s">
        <v>2</v>
      </c>
      <c r="B28" s="1"/>
      <c r="C28" s="1">
        <f t="shared" si="3"/>
        <v>36</v>
      </c>
      <c r="D28" s="12"/>
      <c r="E28" s="10">
        <v>1984</v>
      </c>
      <c r="F28" s="13">
        <v>2019</v>
      </c>
      <c r="G28" s="10">
        <v>36</v>
      </c>
      <c r="H28" s="10">
        <v>1</v>
      </c>
      <c r="I28" s="10">
        <v>5</v>
      </c>
      <c r="J28" s="18">
        <f t="shared" si="1"/>
        <v>0.1388888888888889</v>
      </c>
      <c r="K28" s="19">
        <f t="shared" si="5"/>
        <v>10.971428571428572</v>
      </c>
      <c r="L28" s="19">
        <f t="shared" si="2"/>
        <v>12.333333333333334</v>
      </c>
      <c r="M28" s="19">
        <f t="shared" si="4"/>
        <v>8.9285714285714288</v>
      </c>
      <c r="N28" s="6"/>
      <c r="O28" s="2">
        <v>6</v>
      </c>
      <c r="P28" s="2">
        <v>15</v>
      </c>
      <c r="Q28" s="2">
        <v>11</v>
      </c>
      <c r="R28" s="2">
        <v>7</v>
      </c>
      <c r="S28" s="2">
        <v>9</v>
      </c>
      <c r="T28" s="2">
        <v>8</v>
      </c>
      <c r="U28" s="2">
        <v>1</v>
      </c>
      <c r="V28" s="2">
        <v>5</v>
      </c>
      <c r="W28" s="2">
        <v>9</v>
      </c>
      <c r="X28" s="2">
        <v>9</v>
      </c>
      <c r="Y28" s="2">
        <v>9</v>
      </c>
      <c r="Z28" s="2">
        <v>14</v>
      </c>
      <c r="AA28" s="2">
        <v>7</v>
      </c>
      <c r="AB28" s="2">
        <v>15</v>
      </c>
      <c r="AC28" s="2">
        <v>8</v>
      </c>
      <c r="AD28" s="2">
        <v>16</v>
      </c>
      <c r="AE28" s="2">
        <v>5</v>
      </c>
      <c r="AF28" s="2">
        <v>7</v>
      </c>
      <c r="AG28" s="2" t="s">
        <v>15</v>
      </c>
      <c r="AH28" s="2">
        <v>13</v>
      </c>
      <c r="AI28" s="2">
        <v>10</v>
      </c>
      <c r="AJ28" s="2">
        <v>2</v>
      </c>
      <c r="AK28" s="2">
        <v>16</v>
      </c>
      <c r="AL28" s="2">
        <v>4</v>
      </c>
      <c r="AM28" s="2">
        <v>11</v>
      </c>
      <c r="AN28" s="2">
        <v>6</v>
      </c>
      <c r="AO28" s="2">
        <v>24</v>
      </c>
      <c r="AP28" s="2">
        <v>13</v>
      </c>
      <c r="AQ28" s="2">
        <v>19</v>
      </c>
      <c r="AR28" s="2">
        <v>21</v>
      </c>
      <c r="AS28" s="2">
        <v>6</v>
      </c>
      <c r="AT28" s="2">
        <v>8</v>
      </c>
      <c r="AU28" s="2">
        <v>23</v>
      </c>
      <c r="AV28" s="2">
        <v>13</v>
      </c>
      <c r="AW28" s="2">
        <v>17</v>
      </c>
      <c r="AX28" s="2">
        <v>17</v>
      </c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</row>
    <row r="29" spans="1:69" x14ac:dyDescent="0.25">
      <c r="A29" s="1" t="s">
        <v>154</v>
      </c>
      <c r="B29" s="1"/>
      <c r="C29" s="1">
        <f t="shared" si="3"/>
        <v>1</v>
      </c>
      <c r="D29" s="12"/>
      <c r="E29" s="10">
        <v>2000</v>
      </c>
      <c r="F29" s="13">
        <v>2000</v>
      </c>
      <c r="G29" s="10">
        <v>1</v>
      </c>
      <c r="H29" s="10">
        <v>0</v>
      </c>
      <c r="I29" s="10">
        <v>0</v>
      </c>
      <c r="J29" s="18">
        <f t="shared" si="1"/>
        <v>0</v>
      </c>
      <c r="K29" s="19">
        <f t="shared" ref="K29:K33" si="6">AVERAGE(O29:BQ29)</f>
        <v>24</v>
      </c>
      <c r="L29" s="19">
        <f t="shared" ref="L29:L33" si="7">AVERAGE(AC29:BQ29)</f>
        <v>24</v>
      </c>
      <c r="M29" s="19" t="s">
        <v>215</v>
      </c>
      <c r="N29" s="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>
        <v>24</v>
      </c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</row>
    <row r="30" spans="1:69" x14ac:dyDescent="0.25">
      <c r="A30" s="1" t="s">
        <v>204</v>
      </c>
      <c r="B30" s="1"/>
      <c r="C30" s="1">
        <f t="shared" si="3"/>
        <v>1</v>
      </c>
      <c r="D30" s="12"/>
      <c r="E30" s="10">
        <v>1977</v>
      </c>
      <c r="F30" s="13">
        <v>1977</v>
      </c>
      <c r="G30" s="10">
        <v>1</v>
      </c>
      <c r="H30" s="10">
        <v>0</v>
      </c>
      <c r="I30" s="10">
        <v>0</v>
      </c>
      <c r="J30" s="18">
        <f t="shared" si="1"/>
        <v>0</v>
      </c>
      <c r="K30" s="19">
        <f t="shared" si="6"/>
        <v>6</v>
      </c>
      <c r="L30" s="19">
        <f t="shared" si="7"/>
        <v>6</v>
      </c>
      <c r="M30" s="19" t="s">
        <v>215</v>
      </c>
      <c r="N30" s="6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>
        <v>6</v>
      </c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</row>
    <row r="31" spans="1:69" x14ac:dyDescent="0.25">
      <c r="A31" s="1" t="s">
        <v>192</v>
      </c>
      <c r="B31" s="1"/>
      <c r="C31" s="1">
        <f t="shared" si="3"/>
        <v>1</v>
      </c>
      <c r="D31" s="12"/>
      <c r="E31" s="10">
        <v>1971</v>
      </c>
      <c r="F31" s="13">
        <v>1971</v>
      </c>
      <c r="G31" s="10">
        <v>1</v>
      </c>
      <c r="H31" s="10">
        <v>0</v>
      </c>
      <c r="I31" s="10">
        <v>0</v>
      </c>
      <c r="J31" s="18">
        <f t="shared" si="1"/>
        <v>0</v>
      </c>
      <c r="K31" s="19">
        <f t="shared" si="6"/>
        <v>9</v>
      </c>
      <c r="L31" s="19">
        <f t="shared" si="7"/>
        <v>9</v>
      </c>
      <c r="M31" s="19" t="s">
        <v>215</v>
      </c>
      <c r="N31" s="6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>
        <v>9</v>
      </c>
      <c r="BL31" s="2"/>
      <c r="BM31" s="2"/>
      <c r="BN31" s="2"/>
      <c r="BO31" s="2"/>
      <c r="BP31" s="2"/>
      <c r="BQ31" s="2"/>
    </row>
    <row r="32" spans="1:69" x14ac:dyDescent="0.25">
      <c r="A32" s="1" t="s">
        <v>174</v>
      </c>
      <c r="B32" s="1"/>
      <c r="C32" s="1">
        <f t="shared" si="3"/>
        <v>2</v>
      </c>
      <c r="D32" s="12"/>
      <c r="E32" s="10">
        <v>1965</v>
      </c>
      <c r="F32" s="13">
        <v>1966</v>
      </c>
      <c r="G32" s="10">
        <v>2</v>
      </c>
      <c r="H32" s="10">
        <v>0</v>
      </c>
      <c r="I32" s="10">
        <v>0</v>
      </c>
      <c r="J32" s="18">
        <f t="shared" si="1"/>
        <v>0</v>
      </c>
      <c r="K32" s="19">
        <f t="shared" si="6"/>
        <v>12</v>
      </c>
      <c r="L32" s="19">
        <f t="shared" si="7"/>
        <v>12</v>
      </c>
      <c r="M32" s="19" t="s">
        <v>215</v>
      </c>
      <c r="N32" s="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 t="s">
        <v>15</v>
      </c>
      <c r="BP32" s="2">
        <v>12</v>
      </c>
      <c r="BQ32" s="2"/>
    </row>
    <row r="33" spans="1:69" x14ac:dyDescent="0.25">
      <c r="A33" s="1" t="s">
        <v>189</v>
      </c>
      <c r="B33" s="1"/>
      <c r="C33" s="1">
        <f t="shared" si="3"/>
        <v>6</v>
      </c>
      <c r="D33" s="12"/>
      <c r="E33" s="13">
        <v>1970</v>
      </c>
      <c r="F33" s="13">
        <v>1979</v>
      </c>
      <c r="G33" s="13">
        <v>3</v>
      </c>
      <c r="H33" s="13">
        <v>1</v>
      </c>
      <c r="I33" s="13">
        <v>3</v>
      </c>
      <c r="J33" s="18">
        <f t="shared" si="1"/>
        <v>0.5</v>
      </c>
      <c r="K33" s="19">
        <f t="shared" si="6"/>
        <v>7.166666666666667</v>
      </c>
      <c r="L33" s="19">
        <f t="shared" si="7"/>
        <v>7.166666666666667</v>
      </c>
      <c r="M33" s="19" t="s">
        <v>215</v>
      </c>
      <c r="N33" s="6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>
        <v>16</v>
      </c>
      <c r="BD33" s="2"/>
      <c r="BE33" s="2"/>
      <c r="BF33" s="2"/>
      <c r="BG33" s="2">
        <v>11</v>
      </c>
      <c r="BH33" s="2">
        <v>6</v>
      </c>
      <c r="BI33" s="2"/>
      <c r="BJ33" s="2">
        <v>7</v>
      </c>
      <c r="BK33" s="2">
        <v>2</v>
      </c>
      <c r="BL33" s="2">
        <v>1</v>
      </c>
      <c r="BM33" s="2"/>
      <c r="BN33" s="2"/>
      <c r="BO33" s="2"/>
      <c r="BP33" s="2"/>
      <c r="BQ33" s="2"/>
    </row>
    <row r="34" spans="1:69" x14ac:dyDescent="0.25">
      <c r="A34" s="1" t="s">
        <v>31</v>
      </c>
      <c r="B34" s="1"/>
      <c r="C34" s="1">
        <f t="shared" si="3"/>
        <v>5</v>
      </c>
      <c r="D34" s="12"/>
      <c r="E34" s="10">
        <v>2011</v>
      </c>
      <c r="F34" s="13">
        <v>2015</v>
      </c>
      <c r="G34" s="10">
        <v>5</v>
      </c>
      <c r="H34" s="10">
        <v>0</v>
      </c>
      <c r="I34" s="10">
        <v>1</v>
      </c>
      <c r="J34" s="18">
        <f t="shared" si="1"/>
        <v>0.2</v>
      </c>
      <c r="K34" s="19">
        <f t="shared" ref="K34:K46" si="8">AVERAGE(O34:BQ34)</f>
        <v>12.6</v>
      </c>
      <c r="L34" s="19" t="s">
        <v>215</v>
      </c>
      <c r="M34" s="19">
        <f t="shared" ref="M34:M35" si="9">AVERAGE(O34:AB34)</f>
        <v>12.6</v>
      </c>
      <c r="N34" s="6"/>
      <c r="O34" s="2"/>
      <c r="P34" s="2"/>
      <c r="Q34" s="2"/>
      <c r="R34" s="2"/>
      <c r="S34" s="2">
        <v>11</v>
      </c>
      <c r="T34" s="2">
        <v>15</v>
      </c>
      <c r="U34" s="2">
        <v>3</v>
      </c>
      <c r="V34" s="2">
        <v>16</v>
      </c>
      <c r="W34" s="2">
        <v>18</v>
      </c>
      <c r="X34" s="2"/>
      <c r="Y34" s="1"/>
      <c r="Z34" s="1"/>
      <c r="AA34" s="1"/>
      <c r="AB34" s="1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</row>
    <row r="35" spans="1:69" x14ac:dyDescent="0.25">
      <c r="A35" s="1" t="s">
        <v>98</v>
      </c>
      <c r="B35" s="1"/>
      <c r="C35" s="1">
        <f t="shared" si="3"/>
        <v>2</v>
      </c>
      <c r="D35" s="12"/>
      <c r="E35" s="13">
        <v>1990</v>
      </c>
      <c r="F35" s="13">
        <v>1994</v>
      </c>
      <c r="G35" s="13">
        <v>1</v>
      </c>
      <c r="H35" s="13">
        <v>0</v>
      </c>
      <c r="I35" s="13">
        <v>2</v>
      </c>
      <c r="J35" s="30">
        <f t="shared" si="1"/>
        <v>1</v>
      </c>
      <c r="K35" s="19">
        <f t="shared" si="8"/>
        <v>3.5</v>
      </c>
      <c r="L35" s="19">
        <f t="shared" ref="L35:L46" si="10">AVERAGE(AC35:BQ35)</f>
        <v>3.5</v>
      </c>
      <c r="M35" s="19" t="s">
        <v>215</v>
      </c>
      <c r="N35" s="6"/>
      <c r="O35" s="2"/>
      <c r="P35" s="2"/>
      <c r="Q35" s="2"/>
      <c r="R35" s="2"/>
      <c r="S35" s="2"/>
      <c r="T35" s="2"/>
      <c r="U35" s="2"/>
      <c r="V35" s="2"/>
      <c r="W35" s="2"/>
      <c r="X35" s="2"/>
      <c r="Y35" s="1"/>
      <c r="Z35" s="1"/>
      <c r="AA35" s="1"/>
      <c r="AB35" s="1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>
        <v>5</v>
      </c>
      <c r="AO35" s="2"/>
      <c r="AP35" s="2"/>
      <c r="AQ35" s="2"/>
      <c r="AR35" s="2">
        <v>2</v>
      </c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</row>
    <row r="36" spans="1:69" x14ac:dyDescent="0.25">
      <c r="A36" s="1" t="s">
        <v>40</v>
      </c>
      <c r="B36" s="1"/>
      <c r="C36" s="1">
        <f t="shared" si="3"/>
        <v>3</v>
      </c>
      <c r="D36" s="12"/>
      <c r="E36" s="13">
        <v>2010</v>
      </c>
      <c r="F36" s="13">
        <v>2012</v>
      </c>
      <c r="G36" s="13">
        <v>3</v>
      </c>
      <c r="H36" s="13">
        <v>0</v>
      </c>
      <c r="I36" s="13">
        <v>1</v>
      </c>
      <c r="J36" s="30">
        <f t="shared" si="1"/>
        <v>0.33333333333333331</v>
      </c>
      <c r="K36" s="19">
        <f t="shared" si="8"/>
        <v>12</v>
      </c>
      <c r="L36" s="19" t="s">
        <v>215</v>
      </c>
      <c r="M36" s="19">
        <f t="shared" ref="M36:M46" si="11">AVERAGE(O36:AB36)</f>
        <v>12</v>
      </c>
      <c r="N36" s="6"/>
      <c r="O36" s="2"/>
      <c r="P36" s="2"/>
      <c r="Q36" s="2"/>
      <c r="R36" s="2"/>
      <c r="S36" s="2"/>
      <c r="T36" s="2"/>
      <c r="U36" s="2"/>
      <c r="V36" s="2">
        <v>14</v>
      </c>
      <c r="W36" s="2">
        <v>5</v>
      </c>
      <c r="X36" s="2">
        <v>17</v>
      </c>
      <c r="Y36" s="1"/>
      <c r="Z36" s="1"/>
      <c r="AA36" s="1"/>
      <c r="AB36" s="1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</row>
    <row r="37" spans="1:69" x14ac:dyDescent="0.25">
      <c r="A37" s="1" t="s">
        <v>179</v>
      </c>
      <c r="B37" s="1"/>
      <c r="C37" s="1">
        <f t="shared" si="3"/>
        <v>1</v>
      </c>
      <c r="D37" s="12"/>
      <c r="E37" s="13">
        <v>1967</v>
      </c>
      <c r="F37" s="13">
        <v>1967</v>
      </c>
      <c r="G37" s="13">
        <v>1</v>
      </c>
      <c r="H37" s="13">
        <v>0</v>
      </c>
      <c r="I37" s="13">
        <v>0</v>
      </c>
      <c r="J37" s="30">
        <f t="shared" si="1"/>
        <v>0</v>
      </c>
      <c r="K37" s="19" t="s">
        <v>215</v>
      </c>
      <c r="L37" s="19" t="s">
        <v>215</v>
      </c>
      <c r="M37" s="19" t="s">
        <v>215</v>
      </c>
      <c r="N37" s="6"/>
      <c r="O37" s="2"/>
      <c r="P37" s="2"/>
      <c r="Q37" s="2"/>
      <c r="R37" s="2"/>
      <c r="S37" s="2"/>
      <c r="T37" s="2"/>
      <c r="U37" s="2"/>
      <c r="V37" s="2"/>
      <c r="W37" s="2"/>
      <c r="X37" s="2"/>
      <c r="Y37" s="1"/>
      <c r="Z37" s="1"/>
      <c r="AA37" s="1"/>
      <c r="AB37" s="1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 t="s">
        <v>15</v>
      </c>
      <c r="BP37" s="2"/>
      <c r="BQ37" s="2"/>
    </row>
    <row r="38" spans="1:69" x14ac:dyDescent="0.25">
      <c r="A38" s="1" t="s">
        <v>3</v>
      </c>
      <c r="B38" s="1"/>
      <c r="C38" s="1">
        <f t="shared" si="3"/>
        <v>5</v>
      </c>
      <c r="D38" s="12"/>
      <c r="E38" s="13">
        <v>2014</v>
      </c>
      <c r="F38" s="13">
        <v>2019</v>
      </c>
      <c r="G38" s="13">
        <v>3</v>
      </c>
      <c r="H38" s="13">
        <v>1</v>
      </c>
      <c r="I38" s="13">
        <v>2</v>
      </c>
      <c r="J38" s="30">
        <f t="shared" si="1"/>
        <v>0.4</v>
      </c>
      <c r="K38" s="19">
        <f t="shared" si="8"/>
        <v>6.2</v>
      </c>
      <c r="L38" s="19" t="s">
        <v>215</v>
      </c>
      <c r="M38" s="19">
        <f t="shared" si="11"/>
        <v>6.2</v>
      </c>
      <c r="N38" s="6"/>
      <c r="O38" s="2">
        <v>1</v>
      </c>
      <c r="P38" s="2">
        <v>4</v>
      </c>
      <c r="Q38" s="2">
        <v>10</v>
      </c>
      <c r="R38" s="2"/>
      <c r="S38" s="2">
        <v>7</v>
      </c>
      <c r="T38" s="2">
        <v>9</v>
      </c>
      <c r="U38" s="2"/>
      <c r="V38" s="2"/>
      <c r="W38" s="2"/>
      <c r="X38" s="2"/>
      <c r="Y38" s="1"/>
      <c r="Z38" s="1"/>
      <c r="AA38" s="1"/>
      <c r="AB38" s="1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</row>
    <row r="39" spans="1:69" x14ac:dyDescent="0.25">
      <c r="A39" s="1" t="s">
        <v>4</v>
      </c>
      <c r="B39" s="1"/>
      <c r="C39" s="1">
        <f t="shared" si="3"/>
        <v>2</v>
      </c>
      <c r="D39" s="12"/>
      <c r="E39" s="13">
        <v>2014</v>
      </c>
      <c r="F39" s="13">
        <v>2019</v>
      </c>
      <c r="G39" s="13">
        <v>1</v>
      </c>
      <c r="H39" s="13">
        <v>0</v>
      </c>
      <c r="I39" s="13">
        <v>1</v>
      </c>
      <c r="J39" s="30">
        <f t="shared" si="1"/>
        <v>0.5</v>
      </c>
      <c r="K39" s="19">
        <f t="shared" si="8"/>
        <v>10.5</v>
      </c>
      <c r="L39" s="19" t="s">
        <v>215</v>
      </c>
      <c r="M39" s="19">
        <f t="shared" si="11"/>
        <v>10.5</v>
      </c>
      <c r="N39" s="6"/>
      <c r="O39" s="2">
        <v>2</v>
      </c>
      <c r="P39" s="2"/>
      <c r="Q39" s="2"/>
      <c r="R39" s="2"/>
      <c r="S39" s="2"/>
      <c r="T39" s="2">
        <v>19</v>
      </c>
      <c r="U39" s="2"/>
      <c r="V39" s="2"/>
      <c r="W39" s="2"/>
      <c r="X39" s="2"/>
      <c r="Y39" s="1"/>
      <c r="Z39" s="1"/>
      <c r="AA39" s="1"/>
      <c r="AB39" s="1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</row>
    <row r="40" spans="1:69" x14ac:dyDescent="0.25">
      <c r="A40" s="1" t="s">
        <v>140</v>
      </c>
      <c r="B40" s="1"/>
      <c r="C40" s="1">
        <f t="shared" si="3"/>
        <v>15</v>
      </c>
      <c r="D40" s="12"/>
      <c r="E40" s="13">
        <v>1964</v>
      </c>
      <c r="F40" s="13">
        <v>1989</v>
      </c>
      <c r="G40" s="13">
        <v>3</v>
      </c>
      <c r="H40" s="13">
        <v>0</v>
      </c>
      <c r="I40" s="13">
        <v>6</v>
      </c>
      <c r="J40" s="30">
        <f t="shared" si="1"/>
        <v>0.4</v>
      </c>
      <c r="K40" s="19">
        <f t="shared" si="8"/>
        <v>6.7333333333333334</v>
      </c>
      <c r="L40" s="19">
        <f t="shared" si="10"/>
        <v>6.7333333333333334</v>
      </c>
      <c r="M40" s="19" t="s">
        <v>215</v>
      </c>
      <c r="N40" s="6"/>
      <c r="O40" s="2"/>
      <c r="P40" s="2"/>
      <c r="Q40" s="2"/>
      <c r="R40" s="2"/>
      <c r="S40" s="2"/>
      <c r="T40" s="2"/>
      <c r="U40" s="2"/>
      <c r="V40" s="2"/>
      <c r="W40" s="2"/>
      <c r="X40" s="2"/>
      <c r="Y40" s="1"/>
      <c r="Z40" s="1"/>
      <c r="AA40" s="1"/>
      <c r="AB40" s="1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>
        <v>9</v>
      </c>
      <c r="AT40" s="2">
        <v>18</v>
      </c>
      <c r="AU40" s="2">
        <v>7</v>
      </c>
      <c r="AV40" s="2"/>
      <c r="AW40" s="2">
        <v>6</v>
      </c>
      <c r="AX40" s="2">
        <v>10</v>
      </c>
      <c r="AY40" s="2"/>
      <c r="AZ40" s="2">
        <v>2</v>
      </c>
      <c r="BA40" s="2"/>
      <c r="BB40" s="2"/>
      <c r="BC40" s="2">
        <v>6</v>
      </c>
      <c r="BD40" s="2"/>
      <c r="BE40" s="2"/>
      <c r="BF40" s="2">
        <v>8</v>
      </c>
      <c r="BG40" s="2"/>
      <c r="BH40" s="2">
        <v>3</v>
      </c>
      <c r="BI40" s="2">
        <v>2</v>
      </c>
      <c r="BJ40" s="2"/>
      <c r="BK40" s="2">
        <v>4</v>
      </c>
      <c r="BL40" s="2">
        <v>12</v>
      </c>
      <c r="BM40" s="2"/>
      <c r="BN40" s="2">
        <v>10</v>
      </c>
      <c r="BO40" s="2"/>
      <c r="BP40" s="2">
        <v>2</v>
      </c>
      <c r="BQ40" s="2">
        <v>2</v>
      </c>
    </row>
    <row r="41" spans="1:69" x14ac:dyDescent="0.25">
      <c r="A41" s="1" t="s">
        <v>141</v>
      </c>
      <c r="B41" s="1"/>
      <c r="C41" s="1">
        <f t="shared" si="3"/>
        <v>4</v>
      </c>
      <c r="D41" s="12"/>
      <c r="E41" s="13">
        <v>1985</v>
      </c>
      <c r="F41" s="13">
        <v>1989</v>
      </c>
      <c r="G41" s="13">
        <v>3</v>
      </c>
      <c r="H41" s="13">
        <v>0</v>
      </c>
      <c r="I41" s="13">
        <v>0</v>
      </c>
      <c r="J41" s="30">
        <f t="shared" si="1"/>
        <v>0</v>
      </c>
      <c r="K41" s="19">
        <f t="shared" si="8"/>
        <v>15.5</v>
      </c>
      <c r="L41" s="19">
        <f t="shared" si="10"/>
        <v>15.5</v>
      </c>
      <c r="M41" s="19" t="s">
        <v>215</v>
      </c>
      <c r="N41" s="6"/>
      <c r="O41" s="2"/>
      <c r="P41" s="2"/>
      <c r="Q41" s="2"/>
      <c r="R41" s="2"/>
      <c r="S41" s="2"/>
      <c r="T41" s="2"/>
      <c r="U41" s="2"/>
      <c r="V41" s="2"/>
      <c r="W41" s="2"/>
      <c r="X41" s="2"/>
      <c r="Y41" s="1"/>
      <c r="Z41" s="1"/>
      <c r="AA41" s="1"/>
      <c r="AB41" s="1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>
        <v>12</v>
      </c>
      <c r="AT41" s="2">
        <v>13</v>
      </c>
      <c r="AU41" s="2">
        <v>17</v>
      </c>
      <c r="AV41" s="2"/>
      <c r="AW41" s="2">
        <v>20</v>
      </c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</row>
    <row r="42" spans="1:69" x14ac:dyDescent="0.25">
      <c r="A42" s="1" t="s">
        <v>26</v>
      </c>
      <c r="B42" s="1"/>
      <c r="C42" s="1">
        <f t="shared" si="3"/>
        <v>5</v>
      </c>
      <c r="D42" s="12"/>
      <c r="E42" s="13">
        <v>1990</v>
      </c>
      <c r="F42" s="13">
        <v>2016</v>
      </c>
      <c r="G42" s="13">
        <v>3</v>
      </c>
      <c r="H42" s="13">
        <v>0</v>
      </c>
      <c r="I42" s="13">
        <v>0</v>
      </c>
      <c r="J42" s="30">
        <f t="shared" si="1"/>
        <v>0</v>
      </c>
      <c r="K42" s="19">
        <f t="shared" si="8"/>
        <v>19.8</v>
      </c>
      <c r="L42" s="19">
        <f t="shared" si="10"/>
        <v>18.666666666666668</v>
      </c>
      <c r="M42" s="19">
        <f t="shared" si="11"/>
        <v>21.5</v>
      </c>
      <c r="N42" s="6"/>
      <c r="O42" s="2"/>
      <c r="P42" s="2"/>
      <c r="Q42" s="2"/>
      <c r="R42" s="2">
        <v>16</v>
      </c>
      <c r="S42" s="2"/>
      <c r="T42" s="2">
        <v>27</v>
      </c>
      <c r="U42" s="2"/>
      <c r="V42" s="2"/>
      <c r="W42" s="2"/>
      <c r="X42" s="2"/>
      <c r="Y42" s="1"/>
      <c r="Z42" s="1"/>
      <c r="AA42" s="1"/>
      <c r="AB42" s="1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>
        <v>12</v>
      </c>
      <c r="AQ42" s="2">
        <v>22</v>
      </c>
      <c r="AR42" s="2">
        <v>22</v>
      </c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</row>
    <row r="43" spans="1:69" x14ac:dyDescent="0.25">
      <c r="A43" s="1" t="s">
        <v>180</v>
      </c>
      <c r="B43" s="1"/>
      <c r="C43" s="1">
        <f t="shared" si="3"/>
        <v>2</v>
      </c>
      <c r="D43" s="12"/>
      <c r="E43" s="13">
        <v>1967</v>
      </c>
      <c r="F43" s="13">
        <v>1973</v>
      </c>
      <c r="G43" s="13">
        <v>1</v>
      </c>
      <c r="H43" s="13">
        <v>0</v>
      </c>
      <c r="I43" s="13">
        <v>0</v>
      </c>
      <c r="J43" s="30">
        <f t="shared" si="1"/>
        <v>0</v>
      </c>
      <c r="K43" s="19">
        <f t="shared" si="8"/>
        <v>11</v>
      </c>
      <c r="L43" s="19">
        <f t="shared" si="10"/>
        <v>11</v>
      </c>
      <c r="M43" s="19" t="s">
        <v>215</v>
      </c>
      <c r="N43" s="6"/>
      <c r="O43" s="2"/>
      <c r="P43" s="2"/>
      <c r="Q43" s="2"/>
      <c r="R43" s="2"/>
      <c r="S43" s="2"/>
      <c r="T43" s="2"/>
      <c r="U43" s="2"/>
      <c r="V43" s="2"/>
      <c r="W43" s="2"/>
      <c r="X43" s="2"/>
      <c r="Y43" s="1"/>
      <c r="Z43" s="1"/>
      <c r="AA43" s="1"/>
      <c r="AB43" s="1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>
        <v>11</v>
      </c>
      <c r="BJ43" s="2"/>
      <c r="BK43" s="2"/>
      <c r="BL43" s="2"/>
      <c r="BM43" s="2"/>
      <c r="BN43" s="2"/>
      <c r="BO43" s="2" t="s">
        <v>15</v>
      </c>
      <c r="BP43" s="2"/>
      <c r="BQ43" s="2"/>
    </row>
    <row r="44" spans="1:69" x14ac:dyDescent="0.25">
      <c r="A44" s="1" t="s">
        <v>127</v>
      </c>
      <c r="B44" s="1"/>
      <c r="C44" s="1">
        <f t="shared" si="3"/>
        <v>1</v>
      </c>
      <c r="D44" s="12"/>
      <c r="E44" s="13">
        <v>1996</v>
      </c>
      <c r="F44" s="13">
        <v>1996</v>
      </c>
      <c r="G44" s="13">
        <v>1</v>
      </c>
      <c r="H44" s="13">
        <v>0</v>
      </c>
      <c r="I44" s="13">
        <v>0</v>
      </c>
      <c r="J44" s="30">
        <f t="shared" si="1"/>
        <v>0</v>
      </c>
      <c r="K44" s="19">
        <f t="shared" si="8"/>
        <v>24</v>
      </c>
      <c r="L44" s="19">
        <f t="shared" si="10"/>
        <v>24</v>
      </c>
      <c r="M44" s="19" t="s">
        <v>15</v>
      </c>
      <c r="N44" s="6"/>
      <c r="O44" s="2"/>
      <c r="P44" s="2"/>
      <c r="Q44" s="2"/>
      <c r="R44" s="2"/>
      <c r="S44" s="2"/>
      <c r="T44" s="2"/>
      <c r="U44" s="2"/>
      <c r="V44" s="2"/>
      <c r="W44" s="2"/>
      <c r="X44" s="2"/>
      <c r="Y44" s="1"/>
      <c r="Z44" s="1"/>
      <c r="AA44" s="1"/>
      <c r="AB44" s="1"/>
      <c r="AC44" s="2"/>
      <c r="AD44" s="2"/>
      <c r="AE44" s="2"/>
      <c r="AF44" s="2"/>
      <c r="AG44" s="2"/>
      <c r="AH44" s="2"/>
      <c r="AI44" s="2"/>
      <c r="AJ44" s="2"/>
      <c r="AK44" s="2"/>
      <c r="AL44" s="2">
        <v>24</v>
      </c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</row>
    <row r="45" spans="1:69" x14ac:dyDescent="0.25">
      <c r="A45" s="1" t="s">
        <v>151</v>
      </c>
      <c r="B45" s="1"/>
      <c r="C45" s="1">
        <f t="shared" si="3"/>
        <v>2</v>
      </c>
      <c r="D45" s="12"/>
      <c r="E45" s="13">
        <v>1988</v>
      </c>
      <c r="F45" s="13">
        <v>1989</v>
      </c>
      <c r="G45" s="13">
        <v>2</v>
      </c>
      <c r="H45" s="13">
        <v>0</v>
      </c>
      <c r="I45" s="13">
        <v>0</v>
      </c>
      <c r="J45" s="30">
        <f t="shared" si="1"/>
        <v>0</v>
      </c>
      <c r="K45" s="19">
        <f t="shared" si="8"/>
        <v>19.5</v>
      </c>
      <c r="L45" s="19">
        <f t="shared" si="10"/>
        <v>19.5</v>
      </c>
      <c r="M45" s="19" t="s">
        <v>15</v>
      </c>
      <c r="N45" s="6"/>
      <c r="O45" s="2"/>
      <c r="P45" s="2"/>
      <c r="Q45" s="2"/>
      <c r="R45" s="2"/>
      <c r="S45" s="2"/>
      <c r="T45" s="2"/>
      <c r="U45" s="2"/>
      <c r="V45" s="2"/>
      <c r="W45" s="2"/>
      <c r="X45" s="2"/>
      <c r="Y45" s="1"/>
      <c r="Z45" s="1"/>
      <c r="AA45" s="1"/>
      <c r="AB45" s="1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>
        <v>17</v>
      </c>
      <c r="AT45" s="2">
        <v>22</v>
      </c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</row>
    <row r="46" spans="1:69" x14ac:dyDescent="0.25">
      <c r="A46" s="1" t="s">
        <v>149</v>
      </c>
      <c r="B46" s="1"/>
      <c r="C46" s="1">
        <f t="shared" si="3"/>
        <v>1</v>
      </c>
      <c r="D46" s="12"/>
      <c r="E46" s="13">
        <v>1985</v>
      </c>
      <c r="F46" s="13">
        <v>1985</v>
      </c>
      <c r="G46" s="13">
        <v>1</v>
      </c>
      <c r="H46" s="13">
        <v>0</v>
      </c>
      <c r="I46" s="13">
        <v>0</v>
      </c>
      <c r="J46" s="30">
        <f t="shared" si="1"/>
        <v>0</v>
      </c>
      <c r="K46" s="19">
        <f t="shared" si="8"/>
        <v>21</v>
      </c>
      <c r="L46" s="19">
        <f t="shared" si="10"/>
        <v>21</v>
      </c>
      <c r="M46" s="19" t="s">
        <v>15</v>
      </c>
      <c r="N46" s="6"/>
      <c r="O46" s="2"/>
      <c r="P46" s="2"/>
      <c r="Q46" s="2"/>
      <c r="R46" s="2"/>
      <c r="S46" s="2"/>
      <c r="T46" s="2"/>
      <c r="U46" s="2"/>
      <c r="V46" s="2"/>
      <c r="W46" s="2"/>
      <c r="X46" s="2"/>
      <c r="Y46" s="1"/>
      <c r="Z46" s="1"/>
      <c r="AA46" s="1"/>
      <c r="AB46" s="1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>
        <v>21</v>
      </c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</row>
    <row r="47" spans="1:69" x14ac:dyDescent="0.25">
      <c r="A47" s="1" t="s">
        <v>54</v>
      </c>
      <c r="B47" s="1"/>
      <c r="C47" s="1">
        <f t="shared" si="3"/>
        <v>2</v>
      </c>
      <c r="D47" s="12"/>
      <c r="E47" s="13">
        <v>2007</v>
      </c>
      <c r="F47" s="13">
        <v>2008</v>
      </c>
      <c r="G47" s="13">
        <v>2</v>
      </c>
      <c r="H47" s="13">
        <v>0</v>
      </c>
      <c r="I47" s="13">
        <v>1</v>
      </c>
      <c r="J47" s="30">
        <f t="shared" si="1"/>
        <v>0.5</v>
      </c>
      <c r="K47" s="19">
        <f t="shared" ref="K47:K64" si="12">AVERAGE(O47:BQ47)</f>
        <v>14</v>
      </c>
      <c r="L47" s="19" t="s">
        <v>215</v>
      </c>
      <c r="M47" s="19">
        <f t="shared" ref="M47:M64" si="13">AVERAGE(O47:AB47)</f>
        <v>14</v>
      </c>
      <c r="N47" s="6"/>
      <c r="O47" s="2"/>
      <c r="P47" s="2"/>
      <c r="Q47" s="2"/>
      <c r="R47" s="2"/>
      <c r="S47" s="2"/>
      <c r="T47" s="2"/>
      <c r="U47" s="2"/>
      <c r="V47" s="2"/>
      <c r="W47" s="2"/>
      <c r="X47" s="2"/>
      <c r="Y47" s="1"/>
      <c r="Z47" s="2">
        <v>26</v>
      </c>
      <c r="AA47" s="2">
        <v>2</v>
      </c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</row>
    <row r="48" spans="1:69" x14ac:dyDescent="0.25">
      <c r="A48" s="1" t="s">
        <v>171</v>
      </c>
      <c r="B48" s="1"/>
      <c r="C48" s="1">
        <f t="shared" si="3"/>
        <v>2</v>
      </c>
      <c r="D48" s="12"/>
      <c r="E48" s="13">
        <v>1965</v>
      </c>
      <c r="F48" s="13">
        <v>1966</v>
      </c>
      <c r="G48" s="13">
        <v>2</v>
      </c>
      <c r="H48" s="13">
        <v>0</v>
      </c>
      <c r="I48" s="13">
        <v>0</v>
      </c>
      <c r="J48" s="30">
        <f t="shared" si="1"/>
        <v>0</v>
      </c>
      <c r="K48" s="19">
        <f t="shared" si="12"/>
        <v>6</v>
      </c>
      <c r="L48" s="19">
        <f t="shared" ref="L47:L64" si="14">AVERAGE(AC48:BQ48)</f>
        <v>6</v>
      </c>
      <c r="M48" s="19" t="s">
        <v>215</v>
      </c>
      <c r="N48" s="6"/>
      <c r="O48" s="2"/>
      <c r="P48" s="2"/>
      <c r="Q48" s="2"/>
      <c r="R48" s="2"/>
      <c r="S48" s="2"/>
      <c r="T48" s="2"/>
      <c r="U48" s="2"/>
      <c r="V48" s="2"/>
      <c r="W48" s="2"/>
      <c r="X48" s="2"/>
      <c r="Y48" s="1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 t="s">
        <v>15</v>
      </c>
      <c r="BP48" s="2">
        <v>6</v>
      </c>
      <c r="BQ48" s="2"/>
    </row>
    <row r="49" spans="1:69" x14ac:dyDescent="0.25">
      <c r="A49" s="1" t="s">
        <v>108</v>
      </c>
      <c r="B49" s="1"/>
      <c r="C49" s="1">
        <f t="shared" si="3"/>
        <v>19</v>
      </c>
      <c r="D49" s="12"/>
      <c r="E49" s="13">
        <v>1974</v>
      </c>
      <c r="F49" s="13">
        <v>1986</v>
      </c>
      <c r="G49" s="13">
        <v>11</v>
      </c>
      <c r="H49" s="13">
        <v>1</v>
      </c>
      <c r="I49" s="13">
        <v>3</v>
      </c>
      <c r="J49" s="30">
        <f t="shared" si="1"/>
        <v>0.15789473684210525</v>
      </c>
      <c r="K49" s="19">
        <f t="shared" si="12"/>
        <v>11.210526315789474</v>
      </c>
      <c r="L49" s="19">
        <f t="shared" si="14"/>
        <v>11.210526315789474</v>
      </c>
      <c r="M49" s="19" t="s">
        <v>215</v>
      </c>
      <c r="N49" s="6"/>
      <c r="O49" s="2"/>
      <c r="P49" s="2"/>
      <c r="Q49" s="2"/>
      <c r="R49" s="2"/>
      <c r="S49" s="2"/>
      <c r="T49" s="2"/>
      <c r="U49" s="2"/>
      <c r="V49" s="2"/>
      <c r="W49" s="2"/>
      <c r="X49" s="2"/>
      <c r="Y49" s="1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>
        <v>6</v>
      </c>
      <c r="AM49" s="2"/>
      <c r="AN49" s="2">
        <v>3</v>
      </c>
      <c r="AO49" s="2">
        <v>12</v>
      </c>
      <c r="AP49" s="2">
        <v>16</v>
      </c>
      <c r="AQ49" s="2">
        <v>8</v>
      </c>
      <c r="AR49" s="2">
        <v>20</v>
      </c>
      <c r="AS49" s="2">
        <v>13</v>
      </c>
      <c r="AT49" s="2">
        <v>11</v>
      </c>
      <c r="AU49" s="2">
        <v>15</v>
      </c>
      <c r="AV49" s="2">
        <v>1</v>
      </c>
      <c r="AW49" s="2">
        <v>11</v>
      </c>
      <c r="AX49" s="2">
        <v>16</v>
      </c>
      <c r="AY49" s="2"/>
      <c r="AZ49" s="2">
        <v>10</v>
      </c>
      <c r="BA49" s="2"/>
      <c r="BB49" s="2">
        <v>11</v>
      </c>
      <c r="BC49" s="2"/>
      <c r="BD49" s="2">
        <v>5</v>
      </c>
      <c r="BE49" s="2">
        <v>8</v>
      </c>
      <c r="BF49" s="2">
        <v>19</v>
      </c>
      <c r="BG49" s="2">
        <v>14</v>
      </c>
      <c r="BH49" s="2">
        <v>14</v>
      </c>
      <c r="BI49" s="2"/>
      <c r="BJ49" s="2"/>
      <c r="BK49" s="2"/>
      <c r="BL49" s="2"/>
      <c r="BM49" s="2"/>
      <c r="BN49" s="2"/>
      <c r="BO49" s="2"/>
      <c r="BP49" s="2"/>
      <c r="BQ49" s="2"/>
    </row>
    <row r="50" spans="1:69" x14ac:dyDescent="0.25">
      <c r="A50" s="1" t="s">
        <v>36</v>
      </c>
      <c r="B50" s="1"/>
      <c r="C50" s="1">
        <f t="shared" si="3"/>
        <v>4</v>
      </c>
      <c r="D50" s="12"/>
      <c r="E50" s="13">
        <v>2006</v>
      </c>
      <c r="F50" s="13">
        <v>2014</v>
      </c>
      <c r="G50" s="13">
        <v>3</v>
      </c>
      <c r="H50" s="13">
        <v>0</v>
      </c>
      <c r="I50" s="13">
        <v>0</v>
      </c>
      <c r="J50" s="30">
        <f t="shared" si="1"/>
        <v>0</v>
      </c>
      <c r="K50" s="19">
        <f t="shared" si="12"/>
        <v>16</v>
      </c>
      <c r="L50" s="19" t="s">
        <v>215</v>
      </c>
      <c r="M50" s="19">
        <f t="shared" si="13"/>
        <v>16</v>
      </c>
      <c r="N50" s="6"/>
      <c r="O50" s="2"/>
      <c r="P50" s="2"/>
      <c r="Q50" s="2"/>
      <c r="R50" s="2"/>
      <c r="S50" s="2"/>
      <c r="T50" s="2">
        <v>23</v>
      </c>
      <c r="U50" s="2"/>
      <c r="V50" s="2"/>
      <c r="W50" s="2"/>
      <c r="X50" s="2"/>
      <c r="Y50" s="1"/>
      <c r="Z50" s="2">
        <v>10</v>
      </c>
      <c r="AA50" s="2">
        <v>9</v>
      </c>
      <c r="AB50" s="2">
        <v>22</v>
      </c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</row>
    <row r="51" spans="1:69" x14ac:dyDescent="0.25">
      <c r="A51" s="1" t="s">
        <v>205</v>
      </c>
      <c r="B51" s="1"/>
      <c r="C51" s="1">
        <f t="shared" si="3"/>
        <v>1</v>
      </c>
      <c r="D51" s="12"/>
      <c r="E51" s="13">
        <v>1977</v>
      </c>
      <c r="F51" s="13">
        <v>1977</v>
      </c>
      <c r="G51" s="13">
        <v>1</v>
      </c>
      <c r="H51" s="13">
        <v>0</v>
      </c>
      <c r="I51" s="13">
        <v>0</v>
      </c>
      <c r="J51" s="30">
        <f t="shared" si="1"/>
        <v>0</v>
      </c>
      <c r="K51" s="19">
        <f t="shared" si="12"/>
        <v>16</v>
      </c>
      <c r="L51" s="19">
        <f t="shared" si="14"/>
        <v>16</v>
      </c>
      <c r="M51" s="19" t="s">
        <v>215</v>
      </c>
      <c r="N51" s="6"/>
      <c r="O51" s="2"/>
      <c r="P51" s="2"/>
      <c r="Q51" s="2"/>
      <c r="R51" s="2"/>
      <c r="S51" s="2"/>
      <c r="T51" s="2"/>
      <c r="U51" s="2"/>
      <c r="V51" s="2"/>
      <c r="W51" s="2"/>
      <c r="X51" s="2"/>
      <c r="Y51" s="1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>
        <v>16</v>
      </c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</row>
    <row r="52" spans="1:69" x14ac:dyDescent="0.25">
      <c r="A52" s="1" t="s">
        <v>51</v>
      </c>
      <c r="B52" s="1"/>
      <c r="C52" s="1">
        <f t="shared" si="3"/>
        <v>13</v>
      </c>
      <c r="D52" s="12"/>
      <c r="E52" s="13">
        <v>1976</v>
      </c>
      <c r="F52" s="13">
        <v>2009</v>
      </c>
      <c r="G52" s="13">
        <v>9</v>
      </c>
      <c r="H52" s="13">
        <v>0</v>
      </c>
      <c r="I52" s="13">
        <v>2</v>
      </c>
      <c r="J52" s="30">
        <f t="shared" si="1"/>
        <v>0.15384615384615385</v>
      </c>
      <c r="K52" s="19">
        <f t="shared" si="12"/>
        <v>13.153846153846153</v>
      </c>
      <c r="L52" s="19">
        <f t="shared" si="14"/>
        <v>11.666666666666666</v>
      </c>
      <c r="M52" s="19">
        <f t="shared" si="13"/>
        <v>16.5</v>
      </c>
      <c r="N52" s="6"/>
      <c r="O52" s="2"/>
      <c r="P52" s="2"/>
      <c r="Q52" s="2"/>
      <c r="R52" s="2"/>
      <c r="S52" s="2"/>
      <c r="T52" s="2"/>
      <c r="U52" s="2"/>
      <c r="V52" s="2"/>
      <c r="W52" s="2"/>
      <c r="X52" s="2"/>
      <c r="Y52" s="2">
        <v>16</v>
      </c>
      <c r="Z52" s="2">
        <v>12</v>
      </c>
      <c r="AA52" s="2">
        <v>19</v>
      </c>
      <c r="AB52" s="2">
        <v>19</v>
      </c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>
        <v>20</v>
      </c>
      <c r="AY52" s="2">
        <v>13</v>
      </c>
      <c r="AZ52" s="2">
        <v>9</v>
      </c>
      <c r="BA52" s="2">
        <v>5</v>
      </c>
      <c r="BB52" s="2">
        <v>12</v>
      </c>
      <c r="BC52" s="2">
        <v>12</v>
      </c>
      <c r="BD52" s="2">
        <v>4</v>
      </c>
      <c r="BE52" s="2">
        <v>17</v>
      </c>
      <c r="BF52" s="2">
        <v>13</v>
      </c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</row>
    <row r="53" spans="1:69" x14ac:dyDescent="0.25">
      <c r="A53" s="1" t="s">
        <v>5</v>
      </c>
      <c r="B53" s="1"/>
      <c r="C53" s="1">
        <f t="shared" si="3"/>
        <v>21</v>
      </c>
      <c r="D53" s="12"/>
      <c r="E53" s="13">
        <v>1999</v>
      </c>
      <c r="F53" s="13">
        <v>2019</v>
      </c>
      <c r="G53" s="13">
        <v>21</v>
      </c>
      <c r="H53" s="13">
        <v>0</v>
      </c>
      <c r="I53" s="13">
        <v>4</v>
      </c>
      <c r="J53" s="30">
        <f t="shared" si="1"/>
        <v>0.19047619047619047</v>
      </c>
      <c r="K53" s="19">
        <f t="shared" si="12"/>
        <v>11.35</v>
      </c>
      <c r="L53" s="19">
        <f t="shared" si="14"/>
        <v>12.666666666666666</v>
      </c>
      <c r="M53" s="19">
        <f t="shared" si="13"/>
        <v>10.785714285714286</v>
      </c>
      <c r="N53" s="6"/>
      <c r="O53" s="2">
        <v>3</v>
      </c>
      <c r="P53" s="2">
        <v>10</v>
      </c>
      <c r="Q53" s="2">
        <v>13</v>
      </c>
      <c r="R53" s="2">
        <v>15</v>
      </c>
      <c r="S53" s="2">
        <v>15</v>
      </c>
      <c r="T53" s="2">
        <v>7</v>
      </c>
      <c r="U53" s="2">
        <v>6</v>
      </c>
      <c r="V53" s="2">
        <v>3</v>
      </c>
      <c r="W53" s="2">
        <v>13</v>
      </c>
      <c r="X53" s="2">
        <v>21</v>
      </c>
      <c r="Y53" s="2">
        <v>3</v>
      </c>
      <c r="Z53" s="2">
        <v>27</v>
      </c>
      <c r="AA53" s="2">
        <v>10</v>
      </c>
      <c r="AB53" s="2">
        <v>5</v>
      </c>
      <c r="AC53" s="2">
        <v>12</v>
      </c>
      <c r="AD53" s="2">
        <v>7</v>
      </c>
      <c r="AE53" s="2">
        <v>14</v>
      </c>
      <c r="AF53" s="2">
        <v>14</v>
      </c>
      <c r="AG53" s="2" t="s">
        <v>15</v>
      </c>
      <c r="AH53" s="2">
        <v>12</v>
      </c>
      <c r="AI53" s="2">
        <v>17</v>
      </c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</row>
    <row r="54" spans="1:69" x14ac:dyDescent="0.25">
      <c r="A54" s="1" t="s">
        <v>109</v>
      </c>
      <c r="B54" s="1"/>
      <c r="C54" s="1">
        <f t="shared" si="3"/>
        <v>8</v>
      </c>
      <c r="D54" s="12"/>
      <c r="E54" s="13">
        <v>1988</v>
      </c>
      <c r="F54" s="13">
        <v>1995</v>
      </c>
      <c r="G54" s="13">
        <v>8</v>
      </c>
      <c r="H54" s="13">
        <v>0</v>
      </c>
      <c r="I54" s="13">
        <v>1</v>
      </c>
      <c r="J54" s="30">
        <f t="shared" si="1"/>
        <v>0.125</v>
      </c>
      <c r="K54" s="19">
        <f t="shared" si="12"/>
        <v>18</v>
      </c>
      <c r="L54" s="19">
        <f t="shared" si="14"/>
        <v>18</v>
      </c>
      <c r="M54" s="19" t="s">
        <v>215</v>
      </c>
      <c r="N54" s="6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>
        <v>18</v>
      </c>
      <c r="AN54" s="2">
        <v>22</v>
      </c>
      <c r="AO54" s="2">
        <v>26</v>
      </c>
      <c r="AP54" s="2">
        <v>15</v>
      </c>
      <c r="AQ54" s="2">
        <v>26</v>
      </c>
      <c r="AR54" s="2">
        <v>23</v>
      </c>
      <c r="AS54" s="2">
        <v>5</v>
      </c>
      <c r="AT54" s="2">
        <v>9</v>
      </c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</row>
    <row r="55" spans="1:69" x14ac:dyDescent="0.25">
      <c r="A55" s="1" t="s">
        <v>114</v>
      </c>
      <c r="B55" s="1"/>
      <c r="C55" s="1">
        <f t="shared" si="3"/>
        <v>3</v>
      </c>
      <c r="D55" s="12"/>
      <c r="E55" s="13">
        <v>1991</v>
      </c>
      <c r="F55" s="13">
        <v>1994</v>
      </c>
      <c r="G55" s="13">
        <v>2</v>
      </c>
      <c r="H55" s="13">
        <v>0</v>
      </c>
      <c r="I55" s="13">
        <v>1</v>
      </c>
      <c r="J55" s="30">
        <f t="shared" si="1"/>
        <v>0.33333333333333331</v>
      </c>
      <c r="K55" s="19">
        <f t="shared" si="12"/>
        <v>17.666666666666668</v>
      </c>
      <c r="L55" s="19">
        <f t="shared" si="14"/>
        <v>17.666666666666668</v>
      </c>
      <c r="M55" s="19" t="s">
        <v>215</v>
      </c>
      <c r="N55" s="6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>
        <v>25</v>
      </c>
      <c r="AO55" s="2"/>
      <c r="AP55" s="2">
        <v>22</v>
      </c>
      <c r="AQ55" s="2">
        <v>6</v>
      </c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</row>
    <row r="56" spans="1:69" x14ac:dyDescent="0.25">
      <c r="A56" s="1" t="s">
        <v>115</v>
      </c>
      <c r="B56" s="1"/>
      <c r="C56" s="1">
        <f t="shared" si="3"/>
        <v>7</v>
      </c>
      <c r="D56" s="12"/>
      <c r="E56" s="13">
        <v>1988</v>
      </c>
      <c r="F56" s="13">
        <v>2012</v>
      </c>
      <c r="G56" s="13">
        <v>4</v>
      </c>
      <c r="H56" s="13">
        <v>0</v>
      </c>
      <c r="I56" s="13">
        <v>1</v>
      </c>
      <c r="J56" s="30">
        <f t="shared" si="1"/>
        <v>0.14285714285714285</v>
      </c>
      <c r="K56" s="19">
        <f t="shared" si="12"/>
        <v>10.285714285714286</v>
      </c>
      <c r="L56" s="19">
        <f t="shared" si="14"/>
        <v>10.333333333333334</v>
      </c>
      <c r="M56" s="19">
        <f t="shared" si="13"/>
        <v>10</v>
      </c>
      <c r="N56" s="6"/>
      <c r="O56" s="2"/>
      <c r="P56" s="2"/>
      <c r="Q56" s="2"/>
      <c r="R56" s="2"/>
      <c r="S56" s="2"/>
      <c r="T56" s="2"/>
      <c r="U56" s="2"/>
      <c r="V56" s="2">
        <v>10</v>
      </c>
      <c r="W56" s="2"/>
      <c r="X56" s="2"/>
      <c r="Y56" s="1"/>
      <c r="Z56" s="1"/>
      <c r="AA56" s="1"/>
      <c r="AB56" s="1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>
        <v>15</v>
      </c>
      <c r="AO56" s="2">
        <v>6</v>
      </c>
      <c r="AP56" s="2">
        <v>2</v>
      </c>
      <c r="AQ56" s="2">
        <v>13</v>
      </c>
      <c r="AR56" s="2"/>
      <c r="AS56" s="2">
        <v>7</v>
      </c>
      <c r="AT56" s="2">
        <v>19</v>
      </c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</row>
    <row r="57" spans="1:69" x14ac:dyDescent="0.25">
      <c r="A57" s="1" t="s">
        <v>46</v>
      </c>
      <c r="B57" s="1"/>
      <c r="C57" s="1">
        <f t="shared" si="3"/>
        <v>10</v>
      </c>
      <c r="D57" s="12"/>
      <c r="E57" s="13">
        <v>1994</v>
      </c>
      <c r="F57" s="13">
        <v>2010</v>
      </c>
      <c r="G57" s="13">
        <v>3</v>
      </c>
      <c r="H57" s="13">
        <v>0</v>
      </c>
      <c r="I57" s="13">
        <v>0</v>
      </c>
      <c r="J57" s="30">
        <f t="shared" si="1"/>
        <v>0</v>
      </c>
      <c r="K57" s="19">
        <f t="shared" si="12"/>
        <v>23.222222222222221</v>
      </c>
      <c r="L57" s="19">
        <f t="shared" si="14"/>
        <v>22.166666666666668</v>
      </c>
      <c r="M57" s="19">
        <f t="shared" si="13"/>
        <v>25.333333333333332</v>
      </c>
      <c r="N57" s="6"/>
      <c r="O57" s="2"/>
      <c r="P57" s="2"/>
      <c r="Q57" s="2"/>
      <c r="R57" s="2"/>
      <c r="S57" s="2"/>
      <c r="T57" s="2"/>
      <c r="U57" s="2"/>
      <c r="V57" s="2"/>
      <c r="W57" s="2"/>
      <c r="X57" s="2">
        <v>25</v>
      </c>
      <c r="Y57" s="1"/>
      <c r="Z57" s="1"/>
      <c r="AA57" s="2">
        <v>27</v>
      </c>
      <c r="AB57" s="2">
        <v>24</v>
      </c>
      <c r="AC57" s="2"/>
      <c r="AD57" s="2">
        <v>20</v>
      </c>
      <c r="AE57" s="2"/>
      <c r="AF57" s="2">
        <v>20</v>
      </c>
      <c r="AG57" s="2" t="s">
        <v>15</v>
      </c>
      <c r="AH57" s="2">
        <v>23</v>
      </c>
      <c r="AI57" s="2"/>
      <c r="AJ57" s="2"/>
      <c r="AK57" s="2">
        <v>19</v>
      </c>
      <c r="AL57" s="2"/>
      <c r="AM57" s="2">
        <v>21</v>
      </c>
      <c r="AN57" s="2">
        <v>30</v>
      </c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</row>
    <row r="58" spans="1:69" x14ac:dyDescent="0.25">
      <c r="A58" s="1" t="s">
        <v>181</v>
      </c>
      <c r="B58" s="1"/>
      <c r="C58" s="1">
        <f t="shared" si="3"/>
        <v>1</v>
      </c>
      <c r="D58" s="12"/>
      <c r="E58" s="13">
        <v>1967</v>
      </c>
      <c r="F58" s="13">
        <v>1967</v>
      </c>
      <c r="G58" s="13">
        <v>1</v>
      </c>
      <c r="H58" s="13">
        <v>0</v>
      </c>
      <c r="I58" s="13">
        <v>0</v>
      </c>
      <c r="J58" s="30">
        <f t="shared" si="1"/>
        <v>0</v>
      </c>
      <c r="K58" s="19" t="s">
        <v>212</v>
      </c>
      <c r="L58" s="19" t="s">
        <v>215</v>
      </c>
      <c r="M58" s="19" t="s">
        <v>212</v>
      </c>
      <c r="N58" s="6"/>
      <c r="O58" s="2"/>
      <c r="P58" s="2"/>
      <c r="Q58" s="2"/>
      <c r="R58" s="2"/>
      <c r="S58" s="2"/>
      <c r="T58" s="2"/>
      <c r="U58" s="2"/>
      <c r="V58" s="2"/>
      <c r="W58" s="2"/>
      <c r="X58" s="2"/>
      <c r="Y58" s="1"/>
      <c r="Z58" s="1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 t="s">
        <v>15</v>
      </c>
      <c r="BP58" s="2"/>
      <c r="BQ58" s="2"/>
    </row>
    <row r="59" spans="1:69" x14ac:dyDescent="0.25">
      <c r="A59" s="1" t="s">
        <v>172</v>
      </c>
      <c r="B59" s="1"/>
      <c r="C59" s="1">
        <f t="shared" si="3"/>
        <v>7</v>
      </c>
      <c r="D59" s="12"/>
      <c r="E59" s="13">
        <v>1965</v>
      </c>
      <c r="F59" s="13">
        <v>1971</v>
      </c>
      <c r="G59" s="13">
        <v>7</v>
      </c>
      <c r="H59" s="13">
        <v>0</v>
      </c>
      <c r="I59" s="13">
        <v>0</v>
      </c>
      <c r="J59" s="30">
        <f t="shared" si="1"/>
        <v>0</v>
      </c>
      <c r="K59" s="19">
        <f t="shared" si="12"/>
        <v>12.833333333333334</v>
      </c>
      <c r="L59" s="19">
        <f t="shared" si="14"/>
        <v>12.833333333333334</v>
      </c>
      <c r="M59" s="19" t="s">
        <v>215</v>
      </c>
      <c r="N59" s="6"/>
      <c r="O59" s="2"/>
      <c r="P59" s="2"/>
      <c r="Q59" s="2"/>
      <c r="R59" s="2"/>
      <c r="S59" s="2"/>
      <c r="T59" s="2"/>
      <c r="U59" s="2"/>
      <c r="V59" s="2"/>
      <c r="W59" s="2"/>
      <c r="X59" s="2"/>
      <c r="Y59" s="1"/>
      <c r="Z59" s="1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>
        <v>24</v>
      </c>
      <c r="BJ59" s="2">
        <v>16</v>
      </c>
      <c r="BK59" s="2">
        <v>10</v>
      </c>
      <c r="BL59" s="2">
        <v>7</v>
      </c>
      <c r="BM59" s="2"/>
      <c r="BN59" s="2">
        <v>11</v>
      </c>
      <c r="BO59" s="2" t="s">
        <v>15</v>
      </c>
      <c r="BP59" s="2">
        <v>9</v>
      </c>
      <c r="BQ59" s="2"/>
    </row>
    <row r="60" spans="1:69" x14ac:dyDescent="0.25">
      <c r="A60" s="1" t="s">
        <v>182</v>
      </c>
      <c r="B60" s="1"/>
      <c r="C60" s="1">
        <f t="shared" si="3"/>
        <v>1</v>
      </c>
      <c r="D60" s="12"/>
      <c r="E60" s="13">
        <v>1967</v>
      </c>
      <c r="F60" s="13">
        <v>1967</v>
      </c>
      <c r="G60" s="13">
        <v>1</v>
      </c>
      <c r="H60" s="13">
        <v>0</v>
      </c>
      <c r="I60" s="13">
        <v>0</v>
      </c>
      <c r="J60" s="30">
        <f t="shared" si="1"/>
        <v>0</v>
      </c>
      <c r="K60" s="19" t="s">
        <v>212</v>
      </c>
      <c r="L60" s="19" t="s">
        <v>215</v>
      </c>
      <c r="M60" s="19" t="s">
        <v>212</v>
      </c>
      <c r="N60" s="6"/>
      <c r="O60" s="2"/>
      <c r="P60" s="2"/>
      <c r="Q60" s="2"/>
      <c r="R60" s="2"/>
      <c r="S60" s="2"/>
      <c r="T60" s="2"/>
      <c r="U60" s="2"/>
      <c r="V60" s="2"/>
      <c r="W60" s="2"/>
      <c r="X60" s="2"/>
      <c r="Y60" s="1"/>
      <c r="Z60" s="1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 t="s">
        <v>15</v>
      </c>
      <c r="BP60" s="2"/>
      <c r="BQ60" s="2"/>
    </row>
    <row r="61" spans="1:69" x14ac:dyDescent="0.25">
      <c r="A61" s="1" t="s">
        <v>101</v>
      </c>
      <c r="B61" s="1"/>
      <c r="C61" s="1">
        <f t="shared" si="3"/>
        <v>28</v>
      </c>
      <c r="D61" s="12"/>
      <c r="E61" s="13">
        <v>1964</v>
      </c>
      <c r="F61" s="13">
        <v>1994</v>
      </c>
      <c r="G61" s="13">
        <v>21</v>
      </c>
      <c r="H61" s="13">
        <v>2</v>
      </c>
      <c r="I61" s="13">
        <v>5</v>
      </c>
      <c r="J61" s="30">
        <f t="shared" si="1"/>
        <v>0.17857142857142858</v>
      </c>
      <c r="K61" s="19">
        <f t="shared" si="12"/>
        <v>11.888888888888889</v>
      </c>
      <c r="L61" s="19">
        <f t="shared" si="14"/>
        <v>11.888888888888889</v>
      </c>
      <c r="M61" s="19" t="s">
        <v>215</v>
      </c>
      <c r="N61" s="6"/>
      <c r="O61" s="2"/>
      <c r="P61" s="2"/>
      <c r="Q61" s="2"/>
      <c r="R61" s="2"/>
      <c r="S61" s="2"/>
      <c r="T61" s="2"/>
      <c r="U61" s="2"/>
      <c r="V61" s="2"/>
      <c r="W61" s="2"/>
      <c r="X61" s="2"/>
      <c r="Y61" s="1"/>
      <c r="Z61" s="1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>
        <v>27</v>
      </c>
      <c r="AO61" s="2">
        <v>3</v>
      </c>
      <c r="AP61" s="2">
        <v>20</v>
      </c>
      <c r="AQ61" s="2">
        <v>14</v>
      </c>
      <c r="AR61" s="2">
        <v>5</v>
      </c>
      <c r="AS61" s="2">
        <v>28</v>
      </c>
      <c r="AT61" s="2">
        <v>25</v>
      </c>
      <c r="AU61" s="2">
        <v>10</v>
      </c>
      <c r="AV61" s="2">
        <v>8</v>
      </c>
      <c r="AW61" s="2">
        <v>13</v>
      </c>
      <c r="AX61" s="2">
        <v>11</v>
      </c>
      <c r="AY61" s="2">
        <v>10</v>
      </c>
      <c r="AZ61" s="2">
        <v>15</v>
      </c>
      <c r="BA61" s="2">
        <v>16</v>
      </c>
      <c r="BB61" s="2">
        <v>6</v>
      </c>
      <c r="BC61" s="2">
        <v>1</v>
      </c>
      <c r="BD61" s="2">
        <v>14</v>
      </c>
      <c r="BE61" s="2">
        <v>3</v>
      </c>
      <c r="BF61" s="2">
        <v>20</v>
      </c>
      <c r="BG61" s="2">
        <v>10</v>
      </c>
      <c r="BH61" s="2">
        <v>23</v>
      </c>
      <c r="BI61" s="2"/>
      <c r="BJ61" s="2">
        <v>13</v>
      </c>
      <c r="BK61" s="2">
        <v>11</v>
      </c>
      <c r="BL61" s="2">
        <v>2</v>
      </c>
      <c r="BM61" s="2"/>
      <c r="BN61" s="2">
        <v>8</v>
      </c>
      <c r="BO61" s="2" t="s">
        <v>15</v>
      </c>
      <c r="BP61" s="2">
        <v>1</v>
      </c>
      <c r="BQ61" s="2">
        <v>4</v>
      </c>
    </row>
    <row r="62" spans="1:69" x14ac:dyDescent="0.25">
      <c r="A62" s="1" t="s">
        <v>183</v>
      </c>
      <c r="B62" s="1"/>
      <c r="C62" s="1">
        <f t="shared" si="3"/>
        <v>3</v>
      </c>
      <c r="D62" s="12"/>
      <c r="E62" s="13">
        <v>1967</v>
      </c>
      <c r="F62" s="13">
        <v>1973</v>
      </c>
      <c r="G62" s="13">
        <v>1</v>
      </c>
      <c r="H62" s="13">
        <v>0</v>
      </c>
      <c r="I62" s="13">
        <v>0</v>
      </c>
      <c r="J62" s="30">
        <f t="shared" si="1"/>
        <v>0</v>
      </c>
      <c r="K62" s="19">
        <f t="shared" si="12"/>
        <v>20.5</v>
      </c>
      <c r="L62" s="19">
        <f t="shared" si="14"/>
        <v>20.5</v>
      </c>
      <c r="M62" s="19" t="s">
        <v>215</v>
      </c>
      <c r="N62" s="6"/>
      <c r="O62" s="2"/>
      <c r="P62" s="2"/>
      <c r="Q62" s="2"/>
      <c r="R62" s="2"/>
      <c r="S62" s="2"/>
      <c r="T62" s="2"/>
      <c r="U62" s="2"/>
      <c r="V62" s="2"/>
      <c r="W62" s="2"/>
      <c r="X62" s="2"/>
      <c r="Y62" s="1"/>
      <c r="Z62" s="1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>
        <v>22</v>
      </c>
      <c r="BJ62" s="2"/>
      <c r="BK62" s="2">
        <v>19</v>
      </c>
      <c r="BL62" s="2"/>
      <c r="BM62" s="2"/>
      <c r="BN62" s="2"/>
      <c r="BO62" s="2" t="s">
        <v>15</v>
      </c>
      <c r="BP62" s="2"/>
      <c r="BQ62" s="2"/>
    </row>
    <row r="63" spans="1:69" x14ac:dyDescent="0.25">
      <c r="A63" s="1" t="s">
        <v>6</v>
      </c>
      <c r="B63" s="1"/>
      <c r="C63" s="1">
        <f t="shared" si="3"/>
        <v>17</v>
      </c>
      <c r="D63" s="12"/>
      <c r="E63" s="13">
        <v>1997</v>
      </c>
      <c r="F63" s="13">
        <v>2019</v>
      </c>
      <c r="G63" s="13">
        <v>5</v>
      </c>
      <c r="H63" s="13">
        <v>2</v>
      </c>
      <c r="I63" s="13">
        <v>7</v>
      </c>
      <c r="J63" s="30">
        <f t="shared" si="1"/>
        <v>0.41176470588235292</v>
      </c>
      <c r="K63" s="19">
        <f t="shared" si="12"/>
        <v>10.75</v>
      </c>
      <c r="L63" s="19">
        <f t="shared" si="14"/>
        <v>10.166666666666666</v>
      </c>
      <c r="M63" s="19">
        <f t="shared" si="13"/>
        <v>11.1</v>
      </c>
      <c r="N63" s="6"/>
      <c r="O63" s="2">
        <v>4</v>
      </c>
      <c r="P63" s="2">
        <v>5</v>
      </c>
      <c r="Q63" s="2">
        <v>1</v>
      </c>
      <c r="R63" s="2"/>
      <c r="S63" s="2"/>
      <c r="T63" s="2">
        <v>21</v>
      </c>
      <c r="U63" s="2">
        <v>4</v>
      </c>
      <c r="V63" s="2">
        <v>12</v>
      </c>
      <c r="W63" s="2">
        <v>4</v>
      </c>
      <c r="X63" s="2">
        <v>14</v>
      </c>
      <c r="Y63" s="1"/>
      <c r="Z63" s="2">
        <v>21</v>
      </c>
      <c r="AA63" s="2">
        <v>25</v>
      </c>
      <c r="AB63" s="2"/>
      <c r="AC63" s="2"/>
      <c r="AD63" s="2">
        <v>3</v>
      </c>
      <c r="AE63" s="2">
        <v>16</v>
      </c>
      <c r="AF63" s="2"/>
      <c r="AG63" s="2" t="s">
        <v>15</v>
      </c>
      <c r="AH63" s="2">
        <v>4</v>
      </c>
      <c r="AI63" s="2">
        <v>15</v>
      </c>
      <c r="AJ63" s="2">
        <v>22</v>
      </c>
      <c r="AK63" s="2">
        <v>1</v>
      </c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</row>
    <row r="64" spans="1:69" x14ac:dyDescent="0.25">
      <c r="A64" s="1" t="s">
        <v>184</v>
      </c>
      <c r="B64" s="1"/>
      <c r="C64" s="1">
        <f t="shared" si="3"/>
        <v>1</v>
      </c>
      <c r="D64" s="12"/>
      <c r="E64" s="13">
        <v>1967</v>
      </c>
      <c r="F64" s="13">
        <v>1967</v>
      </c>
      <c r="G64" s="13">
        <v>1</v>
      </c>
      <c r="H64" s="13">
        <v>0</v>
      </c>
      <c r="I64" s="13">
        <v>0</v>
      </c>
      <c r="J64" s="30">
        <f t="shared" si="1"/>
        <v>0</v>
      </c>
      <c r="K64" s="19" t="s">
        <v>212</v>
      </c>
      <c r="L64" s="19" t="s">
        <v>215</v>
      </c>
      <c r="M64" s="19" t="s">
        <v>212</v>
      </c>
      <c r="N64" s="6"/>
      <c r="O64" s="2"/>
      <c r="P64" s="2"/>
      <c r="Q64" s="2"/>
      <c r="R64" s="2"/>
      <c r="S64" s="2"/>
      <c r="T64" s="2"/>
      <c r="U64" s="2"/>
      <c r="V64" s="2"/>
      <c r="W64" s="2"/>
      <c r="X64" s="2"/>
      <c r="Y64" s="1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 t="s">
        <v>15</v>
      </c>
      <c r="BP64" s="2"/>
      <c r="BQ64" s="2"/>
    </row>
    <row r="65" spans="1:69" x14ac:dyDescent="0.25">
      <c r="A65" s="1" t="s">
        <v>107</v>
      </c>
      <c r="B65" s="1"/>
      <c r="C65" s="1">
        <f t="shared" si="3"/>
        <v>24</v>
      </c>
      <c r="D65" s="12"/>
      <c r="E65" s="13">
        <v>1976</v>
      </c>
      <c r="F65" s="13">
        <v>2003</v>
      </c>
      <c r="G65" s="13">
        <v>12</v>
      </c>
      <c r="H65" s="13">
        <v>0</v>
      </c>
      <c r="I65" s="13">
        <v>1</v>
      </c>
      <c r="J65" s="18">
        <f t="shared" si="1"/>
        <v>4.1666666666666664E-2</v>
      </c>
      <c r="K65" s="19">
        <f t="shared" ref="K65:K77" si="15">AVERAGE(O65:BQ65)</f>
        <v>17.826086956521738</v>
      </c>
      <c r="L65" s="19">
        <f t="shared" ref="L65:L77" si="16">AVERAGE(AC65:BQ65)</f>
        <v>17.826086956521738</v>
      </c>
      <c r="M65" s="19" t="s">
        <v>215</v>
      </c>
      <c r="N65" s="6"/>
      <c r="O65" s="2"/>
      <c r="P65" s="2"/>
      <c r="Q65" s="2"/>
      <c r="R65" s="2"/>
      <c r="S65" s="2"/>
      <c r="T65" s="2"/>
      <c r="U65" s="2"/>
      <c r="V65" s="2"/>
      <c r="W65" s="2"/>
      <c r="X65" s="2"/>
      <c r="Y65" s="1"/>
      <c r="Z65" s="2"/>
      <c r="AA65" s="2"/>
      <c r="AB65" s="2"/>
      <c r="AC65" s="2"/>
      <c r="AD65" s="2"/>
      <c r="AE65" s="2">
        <v>17</v>
      </c>
      <c r="AF65" s="2"/>
      <c r="AG65" s="2" t="s">
        <v>15</v>
      </c>
      <c r="AH65" s="2">
        <v>14</v>
      </c>
      <c r="AI65" s="2">
        <v>14</v>
      </c>
      <c r="AJ65" s="2">
        <v>23</v>
      </c>
      <c r="AK65" s="2">
        <v>17</v>
      </c>
      <c r="AL65" s="2">
        <v>19</v>
      </c>
      <c r="AM65" s="2">
        <v>23</v>
      </c>
      <c r="AN65" s="2">
        <v>19</v>
      </c>
      <c r="AO65" s="2">
        <v>29</v>
      </c>
      <c r="AP65" s="2">
        <v>23</v>
      </c>
      <c r="AQ65" s="2">
        <v>21</v>
      </c>
      <c r="AR65" s="2">
        <v>16</v>
      </c>
      <c r="AS65" s="2"/>
      <c r="AT65" s="2">
        <v>27</v>
      </c>
      <c r="AU65" s="2"/>
      <c r="AV65" s="2">
        <v>16</v>
      </c>
      <c r="AW65" s="2">
        <v>2</v>
      </c>
      <c r="AX65" s="2">
        <v>19</v>
      </c>
      <c r="AY65" s="2">
        <v>18</v>
      </c>
      <c r="AZ65" s="2">
        <v>11</v>
      </c>
      <c r="BA65" s="2"/>
      <c r="BB65" s="2">
        <v>7</v>
      </c>
      <c r="BC65" s="2">
        <v>17</v>
      </c>
      <c r="BD65" s="2">
        <v>16</v>
      </c>
      <c r="BE65" s="2">
        <v>20</v>
      </c>
      <c r="BF65" s="2">
        <v>22</v>
      </c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</row>
    <row r="66" spans="1:69" x14ac:dyDescent="0.25">
      <c r="A66" s="1" t="s">
        <v>135</v>
      </c>
      <c r="B66" s="1"/>
      <c r="C66" s="1">
        <f t="shared" si="3"/>
        <v>4</v>
      </c>
      <c r="D66" s="12"/>
      <c r="E66" s="13">
        <v>1981</v>
      </c>
      <c r="F66" s="13">
        <v>1985</v>
      </c>
      <c r="G66" s="13">
        <v>2</v>
      </c>
      <c r="H66" s="13">
        <v>1</v>
      </c>
      <c r="I66" s="13">
        <v>2</v>
      </c>
      <c r="J66" s="18">
        <f t="shared" si="1"/>
        <v>0.5</v>
      </c>
      <c r="K66" s="19">
        <f t="shared" si="15"/>
        <v>5.25</v>
      </c>
      <c r="L66" s="19">
        <f t="shared" si="16"/>
        <v>5.25</v>
      </c>
      <c r="M66" s="19" t="s">
        <v>215</v>
      </c>
      <c r="N66" s="6"/>
      <c r="O66" s="2"/>
      <c r="P66" s="2"/>
      <c r="Q66" s="2"/>
      <c r="R66" s="2"/>
      <c r="S66" s="2"/>
      <c r="T66" s="2"/>
      <c r="U66" s="2"/>
      <c r="V66" s="2"/>
      <c r="W66" s="2"/>
      <c r="X66" s="2"/>
      <c r="Y66" s="1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>
        <v>8</v>
      </c>
      <c r="AX66" s="2">
        <v>1</v>
      </c>
      <c r="AY66" s="2"/>
      <c r="AZ66" s="2">
        <v>4</v>
      </c>
      <c r="BA66" s="2">
        <v>8</v>
      </c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</row>
    <row r="67" spans="1:69" x14ac:dyDescent="0.25">
      <c r="A67" s="1" t="s">
        <v>7</v>
      </c>
      <c r="B67" s="1"/>
      <c r="C67" s="1">
        <f t="shared" si="3"/>
        <v>28</v>
      </c>
      <c r="D67" s="12"/>
      <c r="E67" s="13">
        <v>1976</v>
      </c>
      <c r="F67" s="13">
        <v>2019</v>
      </c>
      <c r="G67" s="13">
        <v>22</v>
      </c>
      <c r="H67" s="13">
        <v>1</v>
      </c>
      <c r="I67" s="13">
        <v>4</v>
      </c>
      <c r="J67" s="18">
        <f t="shared" si="1"/>
        <v>0.14285714285714285</v>
      </c>
      <c r="K67" s="19">
        <f t="shared" si="15"/>
        <v>12.962962962962964</v>
      </c>
      <c r="L67" s="19">
        <f t="shared" si="16"/>
        <v>12.6875</v>
      </c>
      <c r="M67" s="19">
        <f t="shared" ref="M65:M77" si="17">AVERAGE(O67:AB67)</f>
        <v>13.363636363636363</v>
      </c>
      <c r="N67" s="6"/>
      <c r="O67" s="2">
        <v>13</v>
      </c>
      <c r="P67" s="2">
        <v>13</v>
      </c>
      <c r="Q67" s="2"/>
      <c r="R67" s="2"/>
      <c r="S67" s="2"/>
      <c r="T67" s="2">
        <v>5</v>
      </c>
      <c r="U67" s="2">
        <v>18</v>
      </c>
      <c r="V67" s="2">
        <v>17</v>
      </c>
      <c r="W67" s="2">
        <v>6</v>
      </c>
      <c r="X67" s="2">
        <v>15</v>
      </c>
      <c r="Y67" s="2">
        <v>14</v>
      </c>
      <c r="Z67" s="2">
        <v>15</v>
      </c>
      <c r="AA67" s="2">
        <v>15</v>
      </c>
      <c r="AB67" s="2">
        <v>16</v>
      </c>
      <c r="AC67" s="2">
        <v>10</v>
      </c>
      <c r="AD67" s="2">
        <v>10</v>
      </c>
      <c r="AE67" s="2">
        <v>7</v>
      </c>
      <c r="AF67" s="2">
        <v>1</v>
      </c>
      <c r="AG67" s="2" t="s">
        <v>15</v>
      </c>
      <c r="AH67" s="2">
        <v>15</v>
      </c>
      <c r="AI67" s="2">
        <v>12</v>
      </c>
      <c r="AJ67" s="2">
        <v>3</v>
      </c>
      <c r="AK67" s="2">
        <v>7</v>
      </c>
      <c r="AL67" s="2">
        <v>11</v>
      </c>
      <c r="AM67" s="2">
        <v>16</v>
      </c>
      <c r="AN67" s="2">
        <v>21</v>
      </c>
      <c r="AO67" s="2">
        <v>11</v>
      </c>
      <c r="AP67" s="2"/>
      <c r="AQ67" s="2">
        <v>12</v>
      </c>
      <c r="AR67" s="2"/>
      <c r="AS67" s="2">
        <v>23</v>
      </c>
      <c r="AT67" s="2">
        <v>28</v>
      </c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>
        <v>16</v>
      </c>
      <c r="BI67" s="2"/>
      <c r="BJ67" s="2"/>
      <c r="BK67" s="2"/>
      <c r="BL67" s="2"/>
      <c r="BM67" s="2"/>
      <c r="BN67" s="2"/>
      <c r="BO67" s="2"/>
      <c r="BP67" s="2"/>
      <c r="BQ67" s="2"/>
    </row>
    <row r="68" spans="1:69" x14ac:dyDescent="0.25">
      <c r="A68" s="1" t="s">
        <v>99</v>
      </c>
      <c r="B68" s="1"/>
      <c r="C68" s="1">
        <f t="shared" si="3"/>
        <v>29</v>
      </c>
      <c r="D68" s="12"/>
      <c r="E68" s="13">
        <v>1964</v>
      </c>
      <c r="F68" s="13">
        <v>2001</v>
      </c>
      <c r="G68" s="13">
        <v>12</v>
      </c>
      <c r="H68" s="13">
        <v>4</v>
      </c>
      <c r="I68" s="13">
        <v>15</v>
      </c>
      <c r="J68" s="18">
        <f t="shared" si="1"/>
        <v>0.51724137931034486</v>
      </c>
      <c r="K68" s="19">
        <f t="shared" si="15"/>
        <v>6.6896551724137927</v>
      </c>
      <c r="L68" s="19">
        <f t="shared" si="16"/>
        <v>6.6896551724137927</v>
      </c>
      <c r="M68" s="19" t="s">
        <v>215</v>
      </c>
      <c r="N68" s="6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>
        <v>4</v>
      </c>
      <c r="AH68" s="2"/>
      <c r="AI68" s="2">
        <v>4</v>
      </c>
      <c r="AJ68" s="2"/>
      <c r="AK68" s="2">
        <v>2</v>
      </c>
      <c r="AL68" s="2">
        <v>3</v>
      </c>
      <c r="AM68" s="2">
        <v>1</v>
      </c>
      <c r="AN68" s="2">
        <v>16</v>
      </c>
      <c r="AO68" s="2">
        <v>9</v>
      </c>
      <c r="AP68" s="2">
        <v>4</v>
      </c>
      <c r="AQ68" s="2">
        <v>10</v>
      </c>
      <c r="AR68" s="2">
        <v>3</v>
      </c>
      <c r="AS68" s="2">
        <v>3</v>
      </c>
      <c r="AT68" s="2">
        <v>6</v>
      </c>
      <c r="AU68" s="2">
        <v>8</v>
      </c>
      <c r="AV68" s="2"/>
      <c r="AW68" s="2"/>
      <c r="AX68" s="2">
        <v>8</v>
      </c>
      <c r="AY68" s="2"/>
      <c r="AZ68" s="2">
        <v>8</v>
      </c>
      <c r="BA68" s="2"/>
      <c r="BB68" s="2"/>
      <c r="BC68" s="2">
        <v>13</v>
      </c>
      <c r="BD68" s="2"/>
      <c r="BE68" s="2">
        <v>9</v>
      </c>
      <c r="BF68" s="2">
        <v>11</v>
      </c>
      <c r="BG68" s="2">
        <v>15</v>
      </c>
      <c r="BH68" s="2">
        <v>20</v>
      </c>
      <c r="BI68" s="2">
        <v>3</v>
      </c>
      <c r="BJ68" s="2">
        <v>1</v>
      </c>
      <c r="BK68" s="2">
        <v>14</v>
      </c>
      <c r="BL68" s="2">
        <v>8</v>
      </c>
      <c r="BM68" s="2">
        <v>3</v>
      </c>
      <c r="BN68" s="2">
        <v>2</v>
      </c>
      <c r="BO68" s="2">
        <v>1</v>
      </c>
      <c r="BP68" s="2">
        <v>4</v>
      </c>
      <c r="BQ68" s="2">
        <v>1</v>
      </c>
    </row>
    <row r="69" spans="1:69" x14ac:dyDescent="0.25">
      <c r="A69" s="1" t="s">
        <v>27</v>
      </c>
      <c r="B69" s="1"/>
      <c r="C69" s="1">
        <f t="shared" si="3"/>
        <v>19</v>
      </c>
      <c r="D69" s="12"/>
      <c r="E69" s="13">
        <v>1987</v>
      </c>
      <c r="F69" s="13">
        <v>2016</v>
      </c>
      <c r="G69" s="13">
        <v>9</v>
      </c>
      <c r="H69" s="13">
        <v>4</v>
      </c>
      <c r="I69" s="13">
        <v>14</v>
      </c>
      <c r="J69" s="18">
        <f t="shared" si="1"/>
        <v>0.73684210526315785</v>
      </c>
      <c r="K69" s="19">
        <f t="shared" si="15"/>
        <v>5.7894736842105265</v>
      </c>
      <c r="L69" s="19">
        <f t="shared" si="16"/>
        <v>4.9000000000000004</v>
      </c>
      <c r="M69" s="19">
        <f t="shared" si="17"/>
        <v>6.7777777777777777</v>
      </c>
      <c r="N69" s="6"/>
      <c r="O69" s="2"/>
      <c r="P69" s="2"/>
      <c r="Q69" s="2"/>
      <c r="R69" s="2">
        <v>6</v>
      </c>
      <c r="S69" s="2">
        <v>4</v>
      </c>
      <c r="T69" s="2">
        <v>10</v>
      </c>
      <c r="U69" s="2">
        <v>10</v>
      </c>
      <c r="V69" s="2">
        <v>1</v>
      </c>
      <c r="W69" s="2">
        <v>3</v>
      </c>
      <c r="X69" s="2">
        <v>1</v>
      </c>
      <c r="Y69" s="2">
        <v>6</v>
      </c>
      <c r="Z69" s="2">
        <v>20</v>
      </c>
      <c r="AA69" s="2"/>
      <c r="AB69" s="2"/>
      <c r="AC69" s="2"/>
      <c r="AD69" s="2"/>
      <c r="AE69" s="2"/>
      <c r="AF69" s="2"/>
      <c r="AG69" s="2"/>
      <c r="AH69" s="2"/>
      <c r="AI69" s="2">
        <v>6</v>
      </c>
      <c r="AJ69" s="2">
        <v>4</v>
      </c>
      <c r="AK69" s="2"/>
      <c r="AL69" s="2">
        <v>13</v>
      </c>
      <c r="AM69" s="2">
        <v>3</v>
      </c>
      <c r="AN69" s="2">
        <v>2</v>
      </c>
      <c r="AO69" s="2">
        <v>2</v>
      </c>
      <c r="AP69" s="2"/>
      <c r="AQ69" s="2">
        <v>4</v>
      </c>
      <c r="AR69" s="2"/>
      <c r="AS69" s="2">
        <v>1</v>
      </c>
      <c r="AT69" s="2">
        <v>1</v>
      </c>
      <c r="AU69" s="2">
        <v>13</v>
      </c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</row>
    <row r="70" spans="1:69" x14ac:dyDescent="0.25">
      <c r="A70" s="1" t="s">
        <v>8</v>
      </c>
      <c r="B70" s="1"/>
      <c r="C70" s="1">
        <f t="shared" si="3"/>
        <v>24</v>
      </c>
      <c r="D70" s="12"/>
      <c r="E70" s="13">
        <v>1996</v>
      </c>
      <c r="F70" s="13">
        <v>2019</v>
      </c>
      <c r="G70" s="13">
        <v>24</v>
      </c>
      <c r="H70" s="13">
        <v>0</v>
      </c>
      <c r="I70" s="13">
        <v>5</v>
      </c>
      <c r="J70" s="18">
        <f t="shared" si="1"/>
        <v>0.20833333333333334</v>
      </c>
      <c r="K70" s="19">
        <f t="shared" si="15"/>
        <v>11.458333333333334</v>
      </c>
      <c r="L70" s="19">
        <f t="shared" si="16"/>
        <v>12.3</v>
      </c>
      <c r="M70" s="19">
        <f t="shared" si="17"/>
        <v>10.857142857142858</v>
      </c>
      <c r="N70" s="6"/>
      <c r="O70" s="2">
        <v>7</v>
      </c>
      <c r="P70" s="2">
        <v>12</v>
      </c>
      <c r="Q70" s="2">
        <v>2</v>
      </c>
      <c r="R70" s="2">
        <v>11</v>
      </c>
      <c r="S70" s="2">
        <v>14</v>
      </c>
      <c r="T70" s="2">
        <v>13</v>
      </c>
      <c r="U70" s="2">
        <v>21</v>
      </c>
      <c r="V70" s="2">
        <v>6</v>
      </c>
      <c r="W70" s="2">
        <v>21</v>
      </c>
      <c r="X70" s="2">
        <v>11</v>
      </c>
      <c r="Y70" s="2">
        <v>4</v>
      </c>
      <c r="Z70" s="2">
        <v>16</v>
      </c>
      <c r="AA70" s="2">
        <v>11</v>
      </c>
      <c r="AB70" s="2">
        <v>3</v>
      </c>
      <c r="AC70" s="2">
        <v>19</v>
      </c>
      <c r="AD70" s="2">
        <v>17</v>
      </c>
      <c r="AE70" s="2">
        <v>8</v>
      </c>
      <c r="AF70" s="2">
        <v>13</v>
      </c>
      <c r="AG70" s="2">
        <v>5</v>
      </c>
      <c r="AH70" s="2">
        <v>6</v>
      </c>
      <c r="AI70" s="2">
        <v>5</v>
      </c>
      <c r="AJ70" s="2">
        <v>14</v>
      </c>
      <c r="AK70" s="2">
        <v>11</v>
      </c>
      <c r="AL70" s="2">
        <v>25</v>
      </c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</row>
    <row r="71" spans="1:69" x14ac:dyDescent="0.25">
      <c r="A71" s="1" t="s">
        <v>102</v>
      </c>
      <c r="B71" s="1"/>
      <c r="C71" s="1">
        <f t="shared" si="3"/>
        <v>10</v>
      </c>
      <c r="D71" s="12"/>
      <c r="E71" s="13">
        <v>1988</v>
      </c>
      <c r="F71" s="13">
        <v>1998</v>
      </c>
      <c r="G71" s="13">
        <v>9</v>
      </c>
      <c r="H71" s="13">
        <v>1</v>
      </c>
      <c r="I71" s="13">
        <v>2</v>
      </c>
      <c r="J71" s="18">
        <f t="shared" si="1"/>
        <v>0.2</v>
      </c>
      <c r="K71" s="19">
        <f t="shared" si="15"/>
        <v>12.3</v>
      </c>
      <c r="L71" s="19">
        <f t="shared" si="16"/>
        <v>12.3</v>
      </c>
      <c r="M71" s="19" t="s">
        <v>215</v>
      </c>
      <c r="N71" s="6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>
        <v>12</v>
      </c>
      <c r="AK71" s="2"/>
      <c r="AL71" s="2">
        <v>14</v>
      </c>
      <c r="AM71" s="2">
        <v>10</v>
      </c>
      <c r="AN71" s="2">
        <v>14</v>
      </c>
      <c r="AO71" s="2">
        <v>17</v>
      </c>
      <c r="AP71" s="2">
        <v>1</v>
      </c>
      <c r="AQ71" s="2">
        <v>9</v>
      </c>
      <c r="AR71" s="2">
        <v>6</v>
      </c>
      <c r="AS71" s="2">
        <v>24</v>
      </c>
      <c r="AT71" s="2">
        <v>16</v>
      </c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</row>
    <row r="72" spans="1:69" x14ac:dyDescent="0.25">
      <c r="A72" s="1" t="s">
        <v>200</v>
      </c>
      <c r="B72" s="1"/>
      <c r="C72" s="1">
        <f t="shared" si="3"/>
        <v>1</v>
      </c>
      <c r="D72" s="12"/>
      <c r="E72" s="13">
        <v>1975</v>
      </c>
      <c r="F72" s="13">
        <v>1975</v>
      </c>
      <c r="G72" s="13">
        <v>1</v>
      </c>
      <c r="H72" s="13">
        <v>0</v>
      </c>
      <c r="I72" s="13">
        <v>0</v>
      </c>
      <c r="J72" s="18">
        <f t="shared" si="1"/>
        <v>0</v>
      </c>
      <c r="K72" s="19">
        <f t="shared" si="15"/>
        <v>19</v>
      </c>
      <c r="L72" s="19">
        <f t="shared" si="16"/>
        <v>19</v>
      </c>
      <c r="M72" s="19" t="s">
        <v>215</v>
      </c>
      <c r="N72" s="6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>
        <v>19</v>
      </c>
      <c r="BH72" s="2"/>
      <c r="BI72" s="2"/>
      <c r="BJ72" s="2"/>
      <c r="BK72" s="2"/>
      <c r="BL72" s="2"/>
      <c r="BM72" s="2"/>
      <c r="BN72" s="2"/>
      <c r="BO72" s="2"/>
      <c r="BP72" s="2"/>
      <c r="BQ72" s="2"/>
    </row>
    <row r="73" spans="1:69" x14ac:dyDescent="0.25">
      <c r="A73" s="1" t="s">
        <v>125</v>
      </c>
      <c r="B73" s="1"/>
      <c r="C73" s="1">
        <f t="shared" si="3"/>
        <v>4</v>
      </c>
      <c r="D73" s="12"/>
      <c r="E73" s="13">
        <v>1995</v>
      </c>
      <c r="F73" s="13">
        <v>2000</v>
      </c>
      <c r="G73" s="13">
        <v>2</v>
      </c>
      <c r="H73" s="13">
        <v>0</v>
      </c>
      <c r="I73" s="13">
        <v>0</v>
      </c>
      <c r="J73" s="18">
        <f t="shared" si="1"/>
        <v>0</v>
      </c>
      <c r="K73" s="19">
        <f t="shared" si="15"/>
        <v>11</v>
      </c>
      <c r="L73" s="19">
        <f t="shared" si="16"/>
        <v>11</v>
      </c>
      <c r="M73" s="19" t="s">
        <v>215</v>
      </c>
      <c r="N73" s="6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>
        <v>9</v>
      </c>
      <c r="AI73" s="2"/>
      <c r="AJ73" s="2">
        <v>11</v>
      </c>
      <c r="AK73" s="2"/>
      <c r="AL73" s="2">
        <v>7</v>
      </c>
      <c r="AM73" s="2">
        <v>17</v>
      </c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</row>
    <row r="74" spans="1:69" x14ac:dyDescent="0.25">
      <c r="A74" s="1" t="s">
        <v>194</v>
      </c>
      <c r="B74" s="1"/>
      <c r="C74" s="1">
        <f t="shared" si="3"/>
        <v>1</v>
      </c>
      <c r="D74" s="12"/>
      <c r="E74" s="13">
        <v>1975</v>
      </c>
      <c r="F74" s="13">
        <v>1975</v>
      </c>
      <c r="G74" s="13">
        <v>1</v>
      </c>
      <c r="H74" s="13">
        <v>0</v>
      </c>
      <c r="I74" s="13">
        <v>0</v>
      </c>
      <c r="J74" s="18">
        <f t="shared" si="1"/>
        <v>0</v>
      </c>
      <c r="K74" s="19">
        <f t="shared" si="15"/>
        <v>17</v>
      </c>
      <c r="L74" s="19">
        <f t="shared" si="16"/>
        <v>17</v>
      </c>
      <c r="M74" s="19" t="s">
        <v>215</v>
      </c>
      <c r="N74" s="6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>
        <v>17</v>
      </c>
      <c r="BL74" s="2"/>
      <c r="BM74" s="2"/>
      <c r="BN74" s="2"/>
      <c r="BO74" s="2"/>
      <c r="BP74" s="2"/>
      <c r="BQ74" s="2"/>
    </row>
    <row r="75" spans="1:69" x14ac:dyDescent="0.25">
      <c r="A75" s="1" t="s">
        <v>153</v>
      </c>
      <c r="B75" s="1"/>
      <c r="C75" s="1">
        <f t="shared" si="3"/>
        <v>1</v>
      </c>
      <c r="D75" s="12"/>
      <c r="E75" s="13">
        <v>1989</v>
      </c>
      <c r="F75" s="13">
        <v>1989</v>
      </c>
      <c r="G75" s="13">
        <v>1</v>
      </c>
      <c r="H75" s="13">
        <v>0</v>
      </c>
      <c r="I75" s="13">
        <v>0</v>
      </c>
      <c r="J75" s="18">
        <f t="shared" si="1"/>
        <v>0</v>
      </c>
      <c r="K75" s="19">
        <f t="shared" si="15"/>
        <v>27</v>
      </c>
      <c r="L75" s="19">
        <f t="shared" si="16"/>
        <v>27</v>
      </c>
      <c r="M75" s="19" t="s">
        <v>215</v>
      </c>
      <c r="N75" s="6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>
        <v>27</v>
      </c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</row>
    <row r="76" spans="1:69" x14ac:dyDescent="0.25">
      <c r="A76" s="1" t="s">
        <v>50</v>
      </c>
      <c r="B76" s="1"/>
      <c r="C76" s="1">
        <f t="shared" si="3"/>
        <v>6</v>
      </c>
      <c r="D76" s="12"/>
      <c r="E76" s="13">
        <v>2000</v>
      </c>
      <c r="F76" s="13">
        <v>2009</v>
      </c>
      <c r="G76" s="13">
        <v>2</v>
      </c>
      <c r="H76" s="13">
        <v>0</v>
      </c>
      <c r="I76" s="13">
        <v>1</v>
      </c>
      <c r="J76" s="18">
        <f t="shared" si="1"/>
        <v>0.16666666666666666</v>
      </c>
      <c r="K76" s="19">
        <f t="shared" si="15"/>
        <v>13.333333333333334</v>
      </c>
      <c r="L76" s="19">
        <f t="shared" si="16"/>
        <v>14</v>
      </c>
      <c r="M76" s="19">
        <f t="shared" si="17"/>
        <v>12.666666666666666</v>
      </c>
      <c r="N76" s="6"/>
      <c r="O76" s="2"/>
      <c r="P76" s="2"/>
      <c r="Q76" s="2"/>
      <c r="R76" s="2"/>
      <c r="S76" s="2"/>
      <c r="T76" s="2"/>
      <c r="U76" s="2"/>
      <c r="V76" s="2"/>
      <c r="W76" s="2"/>
      <c r="X76" s="2"/>
      <c r="Y76" s="2">
        <v>10</v>
      </c>
      <c r="Z76" s="2">
        <v>2</v>
      </c>
      <c r="AA76" s="2">
        <v>26</v>
      </c>
      <c r="AB76" s="2"/>
      <c r="AC76" s="2"/>
      <c r="AD76" s="2">
        <v>5</v>
      </c>
      <c r="AE76" s="2">
        <v>18</v>
      </c>
      <c r="AF76" s="2"/>
      <c r="AG76" s="2"/>
      <c r="AH76" s="2">
        <v>19</v>
      </c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</row>
    <row r="77" spans="1:69" x14ac:dyDescent="0.25">
      <c r="A77" s="1" t="s">
        <v>170</v>
      </c>
      <c r="B77" s="1"/>
      <c r="C77" s="1">
        <f t="shared" si="3"/>
        <v>11</v>
      </c>
      <c r="D77" s="12"/>
      <c r="E77" s="13">
        <v>1964</v>
      </c>
      <c r="F77" s="13">
        <v>1978</v>
      </c>
      <c r="G77" s="13">
        <v>8</v>
      </c>
      <c r="H77" s="13">
        <v>0</v>
      </c>
      <c r="I77" s="13">
        <v>3</v>
      </c>
      <c r="J77" s="18">
        <f t="shared" si="1"/>
        <v>0.27272727272727271</v>
      </c>
      <c r="K77" s="19">
        <f t="shared" si="15"/>
        <v>9.9</v>
      </c>
      <c r="L77" s="19">
        <f t="shared" si="16"/>
        <v>9.9</v>
      </c>
      <c r="M77" s="19" t="s">
        <v>215</v>
      </c>
      <c r="N77" s="6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>
        <v>3</v>
      </c>
      <c r="BE77" s="2">
        <v>13</v>
      </c>
      <c r="BF77" s="2">
        <v>3</v>
      </c>
      <c r="BG77" s="2">
        <v>9</v>
      </c>
      <c r="BH77" s="2">
        <v>7</v>
      </c>
      <c r="BI77" s="2">
        <v>12</v>
      </c>
      <c r="BJ77" s="2">
        <v>20</v>
      </c>
      <c r="BK77" s="2">
        <v>20</v>
      </c>
      <c r="BL77" s="2"/>
      <c r="BM77" s="2"/>
      <c r="BN77" s="2"/>
      <c r="BO77" s="2" t="s">
        <v>15</v>
      </c>
      <c r="BP77" s="2">
        <v>5</v>
      </c>
      <c r="BQ77" s="2">
        <v>7</v>
      </c>
    </row>
    <row r="78" spans="1:69" x14ac:dyDescent="0.25">
      <c r="A78" s="1" t="s">
        <v>103</v>
      </c>
      <c r="B78" s="1"/>
      <c r="C78" s="1">
        <f t="shared" ref="C78:C135" si="18">COUNTA(O78:BQ78)</f>
        <v>5</v>
      </c>
      <c r="D78" s="12"/>
      <c r="E78" s="13">
        <v>1984</v>
      </c>
      <c r="F78" s="13">
        <v>1990</v>
      </c>
      <c r="G78" s="13">
        <v>3</v>
      </c>
      <c r="H78" s="13">
        <v>1</v>
      </c>
      <c r="I78" s="13">
        <v>1</v>
      </c>
      <c r="J78" s="18">
        <f t="shared" si="1"/>
        <v>0.2</v>
      </c>
      <c r="K78" s="19">
        <f t="shared" ref="K78:K85" si="19">AVERAGE(O78:BQ78)</f>
        <v>13.2</v>
      </c>
      <c r="L78" s="19">
        <f t="shared" ref="L78:L85" si="20">AVERAGE(AC78:BQ78)</f>
        <v>13.2</v>
      </c>
      <c r="M78" s="19" t="s">
        <v>215</v>
      </c>
      <c r="N78" s="6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>
        <v>8</v>
      </c>
      <c r="AS78" s="2"/>
      <c r="AT78" s="2">
        <v>21</v>
      </c>
      <c r="AU78" s="2"/>
      <c r="AV78" s="2">
        <v>14</v>
      </c>
      <c r="AW78" s="2">
        <v>1</v>
      </c>
      <c r="AX78" s="2">
        <v>22</v>
      </c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</row>
    <row r="79" spans="1:69" x14ac:dyDescent="0.25">
      <c r="A79" s="1" t="s">
        <v>104</v>
      </c>
      <c r="B79" s="1"/>
      <c r="C79" s="1">
        <f t="shared" si="18"/>
        <v>11</v>
      </c>
      <c r="D79" s="12"/>
      <c r="E79" s="13">
        <v>1971</v>
      </c>
      <c r="F79" s="13">
        <v>1991</v>
      </c>
      <c r="G79" s="13">
        <v>8</v>
      </c>
      <c r="H79" s="13">
        <v>1</v>
      </c>
      <c r="I79" s="13">
        <v>8</v>
      </c>
      <c r="J79" s="18">
        <f t="shared" si="1"/>
        <v>0.72727272727272729</v>
      </c>
      <c r="K79" s="19">
        <f t="shared" si="19"/>
        <v>4.6363636363636367</v>
      </c>
      <c r="L79" s="19">
        <f t="shared" si="20"/>
        <v>4.6363636363636367</v>
      </c>
      <c r="M79" s="19" t="s">
        <v>215</v>
      </c>
      <c r="N79" s="6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>
        <v>1</v>
      </c>
      <c r="AR79" s="2">
        <v>7</v>
      </c>
      <c r="AS79" s="2">
        <v>15</v>
      </c>
      <c r="AT79" s="2">
        <v>2</v>
      </c>
      <c r="AU79" s="2">
        <v>2</v>
      </c>
      <c r="AV79" s="2">
        <v>4</v>
      </c>
      <c r="AW79" s="2">
        <v>5</v>
      </c>
      <c r="AX79" s="2">
        <v>3</v>
      </c>
      <c r="AY79" s="2"/>
      <c r="AZ79" s="2"/>
      <c r="BA79" s="2"/>
      <c r="BB79" s="2"/>
      <c r="BC79" s="2"/>
      <c r="BD79" s="2"/>
      <c r="BE79" s="2"/>
      <c r="BF79" s="2">
        <v>2</v>
      </c>
      <c r="BG79" s="2"/>
      <c r="BH79" s="2">
        <v>4</v>
      </c>
      <c r="BI79" s="2"/>
      <c r="BJ79" s="2"/>
      <c r="BK79" s="2">
        <v>6</v>
      </c>
      <c r="BL79" s="2"/>
      <c r="BM79" s="2"/>
      <c r="BN79" s="2"/>
      <c r="BO79" s="2"/>
      <c r="BP79" s="2"/>
      <c r="BQ79" s="2"/>
    </row>
    <row r="80" spans="1:69" x14ac:dyDescent="0.25">
      <c r="A80" s="1" t="s">
        <v>106</v>
      </c>
      <c r="B80" s="1"/>
      <c r="C80" s="1">
        <f t="shared" si="18"/>
        <v>19</v>
      </c>
      <c r="D80" s="12"/>
      <c r="E80" s="13">
        <v>1972</v>
      </c>
      <c r="F80" s="13">
        <v>1995</v>
      </c>
      <c r="G80" s="13">
        <v>6</v>
      </c>
      <c r="H80" s="13">
        <v>2</v>
      </c>
      <c r="I80" s="13">
        <v>3</v>
      </c>
      <c r="J80" s="18">
        <f t="shared" si="1"/>
        <v>0.15789473684210525</v>
      </c>
      <c r="K80" s="19">
        <f t="shared" si="19"/>
        <v>12.105263157894736</v>
      </c>
      <c r="L80" s="19">
        <f t="shared" si="20"/>
        <v>12.105263157894736</v>
      </c>
      <c r="M80" s="19" t="s">
        <v>215</v>
      </c>
      <c r="N80" s="6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>
        <v>19</v>
      </c>
      <c r="AN80" s="2">
        <v>23</v>
      </c>
      <c r="AO80" s="2">
        <v>27</v>
      </c>
      <c r="AP80" s="2"/>
      <c r="AQ80" s="2">
        <v>16</v>
      </c>
      <c r="AR80" s="2">
        <v>15</v>
      </c>
      <c r="AS80" s="2">
        <v>25</v>
      </c>
      <c r="AT80" s="2">
        <v>4</v>
      </c>
      <c r="AU80" s="2">
        <v>20</v>
      </c>
      <c r="AV80" s="2">
        <v>6</v>
      </c>
      <c r="AW80" s="2"/>
      <c r="AX80" s="2">
        <v>9</v>
      </c>
      <c r="AY80" s="2">
        <v>1</v>
      </c>
      <c r="AZ80" s="2"/>
      <c r="BA80" s="2">
        <v>1</v>
      </c>
      <c r="BB80" s="2">
        <v>9</v>
      </c>
      <c r="BC80" s="2"/>
      <c r="BD80" s="2"/>
      <c r="BE80" s="2">
        <v>7</v>
      </c>
      <c r="BF80" s="2">
        <v>10</v>
      </c>
      <c r="BG80" s="2">
        <v>7</v>
      </c>
      <c r="BH80" s="2">
        <v>9</v>
      </c>
      <c r="BI80" s="2">
        <v>7</v>
      </c>
      <c r="BJ80" s="2">
        <v>15</v>
      </c>
      <c r="BK80" s="2"/>
      <c r="BL80" s="2"/>
      <c r="BM80" s="2"/>
      <c r="BN80" s="2"/>
      <c r="BO80" s="2"/>
      <c r="BP80" s="2"/>
      <c r="BQ80" s="2"/>
    </row>
    <row r="81" spans="1:69" x14ac:dyDescent="0.25">
      <c r="A81" s="1" t="s">
        <v>118</v>
      </c>
      <c r="B81" s="1"/>
      <c r="C81" s="1">
        <f t="shared" si="18"/>
        <v>29</v>
      </c>
      <c r="D81" s="12"/>
      <c r="E81" s="13">
        <v>1964</v>
      </c>
      <c r="F81" s="13">
        <v>2001</v>
      </c>
      <c r="G81" s="13">
        <v>14</v>
      </c>
      <c r="H81" s="13">
        <v>0</v>
      </c>
      <c r="I81" s="13">
        <v>3</v>
      </c>
      <c r="J81" s="30">
        <f t="shared" si="1"/>
        <v>0.10344827586206896</v>
      </c>
      <c r="K81" s="19">
        <f t="shared" si="19"/>
        <v>13.888888888888889</v>
      </c>
      <c r="L81" s="19">
        <f t="shared" si="20"/>
        <v>13.888888888888889</v>
      </c>
      <c r="M81" s="19" t="s">
        <v>215</v>
      </c>
      <c r="N81" s="6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 t="s">
        <v>15</v>
      </c>
      <c r="AH81" s="2">
        <v>21</v>
      </c>
      <c r="AI81" s="2">
        <v>13</v>
      </c>
      <c r="AJ81" s="2">
        <v>17</v>
      </c>
      <c r="AK81" s="2">
        <v>18</v>
      </c>
      <c r="AL81" s="2">
        <v>22</v>
      </c>
      <c r="AM81" s="2">
        <v>20</v>
      </c>
      <c r="AN81" s="2">
        <v>11</v>
      </c>
      <c r="AO81" s="2">
        <v>25</v>
      </c>
      <c r="AP81" s="2">
        <v>6</v>
      </c>
      <c r="AQ81" s="2"/>
      <c r="AR81" s="2"/>
      <c r="AS81" s="2"/>
      <c r="AT81" s="2"/>
      <c r="AU81" s="2"/>
      <c r="AV81" s="2"/>
      <c r="AW81" s="2">
        <v>3</v>
      </c>
      <c r="AX81" s="2"/>
      <c r="AY81" s="2">
        <v>6</v>
      </c>
      <c r="AZ81" s="2">
        <v>13</v>
      </c>
      <c r="BA81" s="2">
        <v>10</v>
      </c>
      <c r="BB81" s="2">
        <v>5</v>
      </c>
      <c r="BC81" s="2">
        <v>2</v>
      </c>
      <c r="BD81" s="2">
        <v>8</v>
      </c>
      <c r="BE81" s="2">
        <v>11</v>
      </c>
      <c r="BF81" s="2">
        <v>16</v>
      </c>
      <c r="BG81" s="2">
        <v>24</v>
      </c>
      <c r="BH81" s="2">
        <v>24</v>
      </c>
      <c r="BI81" s="2">
        <v>23</v>
      </c>
      <c r="BJ81" s="2">
        <v>22</v>
      </c>
      <c r="BK81" s="2">
        <v>15</v>
      </c>
      <c r="BL81" s="2">
        <v>15</v>
      </c>
      <c r="BM81" s="2"/>
      <c r="BN81" s="2">
        <v>12</v>
      </c>
      <c r="BO81" s="2" t="s">
        <v>15</v>
      </c>
      <c r="BP81" s="2">
        <v>8</v>
      </c>
      <c r="BQ81" s="2">
        <v>5</v>
      </c>
    </row>
    <row r="82" spans="1:69" x14ac:dyDescent="0.25">
      <c r="A82" s="1" t="s">
        <v>110</v>
      </c>
      <c r="B82" s="1"/>
      <c r="C82" s="1">
        <f t="shared" si="18"/>
        <v>4</v>
      </c>
      <c r="D82" s="12"/>
      <c r="E82" s="13">
        <v>1987</v>
      </c>
      <c r="F82" s="13">
        <v>1993</v>
      </c>
      <c r="G82" s="13">
        <v>2</v>
      </c>
      <c r="H82" s="13">
        <v>0</v>
      </c>
      <c r="I82" s="13">
        <v>0</v>
      </c>
      <c r="J82" s="30">
        <f t="shared" si="1"/>
        <v>0</v>
      </c>
      <c r="K82" s="19">
        <f t="shared" si="19"/>
        <v>21.5</v>
      </c>
      <c r="L82" s="19">
        <f t="shared" si="20"/>
        <v>21.5</v>
      </c>
      <c r="M82" s="19" t="s">
        <v>215</v>
      </c>
      <c r="N82" s="6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>
        <v>31</v>
      </c>
      <c r="AP82" s="2">
        <v>9</v>
      </c>
      <c r="AQ82" s="2"/>
      <c r="AR82" s="2">
        <v>24</v>
      </c>
      <c r="AS82" s="2"/>
      <c r="AT82" s="2"/>
      <c r="AU82" s="2">
        <v>22</v>
      </c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</row>
    <row r="83" spans="1:69" x14ac:dyDescent="0.25">
      <c r="A83" s="1" t="s">
        <v>173</v>
      </c>
      <c r="B83" s="1"/>
      <c r="C83" s="1">
        <f t="shared" si="18"/>
        <v>7</v>
      </c>
      <c r="D83" s="12"/>
      <c r="E83" s="13">
        <v>1965</v>
      </c>
      <c r="F83" s="13">
        <v>1972</v>
      </c>
      <c r="G83" s="13">
        <v>7</v>
      </c>
      <c r="H83" s="13">
        <v>1</v>
      </c>
      <c r="I83" s="13">
        <v>3</v>
      </c>
      <c r="J83" s="30">
        <f t="shared" si="1"/>
        <v>0.42857142857142855</v>
      </c>
      <c r="K83" s="19">
        <f t="shared" si="19"/>
        <v>5.166666666666667</v>
      </c>
      <c r="L83" s="19">
        <f t="shared" si="20"/>
        <v>5.166666666666667</v>
      </c>
      <c r="M83" s="19" t="s">
        <v>215</v>
      </c>
      <c r="N83" s="6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>
        <v>8</v>
      </c>
      <c r="BK83" s="2">
        <v>5</v>
      </c>
      <c r="BL83" s="2">
        <v>3</v>
      </c>
      <c r="BM83" s="2">
        <v>1</v>
      </c>
      <c r="BN83" s="2">
        <v>4</v>
      </c>
      <c r="BO83" s="2" t="s">
        <v>15</v>
      </c>
      <c r="BP83" s="2">
        <v>10</v>
      </c>
      <c r="BQ83" s="2"/>
    </row>
    <row r="84" spans="1:69" x14ac:dyDescent="0.25">
      <c r="A84" s="1" t="s">
        <v>28</v>
      </c>
      <c r="B84" s="1"/>
      <c r="C84" s="1">
        <f t="shared" si="18"/>
        <v>47</v>
      </c>
      <c r="D84" s="12"/>
      <c r="E84" s="13">
        <v>1964</v>
      </c>
      <c r="F84" s="13">
        <v>2016</v>
      </c>
      <c r="G84" s="13">
        <v>43</v>
      </c>
      <c r="H84" s="13">
        <v>1</v>
      </c>
      <c r="I84" s="13">
        <v>10</v>
      </c>
      <c r="J84" s="30">
        <f t="shared" si="1"/>
        <v>0.21276595744680851</v>
      </c>
      <c r="K84" s="19">
        <f t="shared" si="19"/>
        <v>10.022222222222222</v>
      </c>
      <c r="L84" s="19">
        <f t="shared" si="20"/>
        <v>9.0857142857142854</v>
      </c>
      <c r="M84" s="19">
        <f t="shared" ref="M78:M85" si="21">AVERAGE(O84:AB84)</f>
        <v>13.3</v>
      </c>
      <c r="N84" s="6"/>
      <c r="O84" s="2"/>
      <c r="P84" s="2"/>
      <c r="Q84" s="2"/>
      <c r="R84" s="2">
        <v>10</v>
      </c>
      <c r="S84" s="2"/>
      <c r="T84" s="2">
        <v>16</v>
      </c>
      <c r="U84" s="2">
        <v>15</v>
      </c>
      <c r="V84" s="2">
        <v>22</v>
      </c>
      <c r="W84" s="2">
        <v>17</v>
      </c>
      <c r="X84" s="2">
        <v>8</v>
      </c>
      <c r="Y84" s="2">
        <v>15</v>
      </c>
      <c r="Z84" s="2">
        <v>5</v>
      </c>
      <c r="AA84" s="2">
        <v>8</v>
      </c>
      <c r="AB84" s="2">
        <v>17</v>
      </c>
      <c r="AC84" s="2">
        <v>13</v>
      </c>
      <c r="AD84" s="2">
        <v>8</v>
      </c>
      <c r="AE84" s="2">
        <v>12</v>
      </c>
      <c r="AF84" s="2">
        <v>5</v>
      </c>
      <c r="AG84" s="2" t="s">
        <v>15</v>
      </c>
      <c r="AH84" s="2">
        <v>2</v>
      </c>
      <c r="AI84" s="2">
        <v>11</v>
      </c>
      <c r="AJ84" s="2">
        <v>8</v>
      </c>
      <c r="AK84" s="2">
        <v>10</v>
      </c>
      <c r="AL84" s="2">
        <v>10</v>
      </c>
      <c r="AM84" s="2">
        <v>6</v>
      </c>
      <c r="AN84" s="2">
        <v>17</v>
      </c>
      <c r="AO84" s="2">
        <v>14</v>
      </c>
      <c r="AP84" s="2">
        <v>5</v>
      </c>
      <c r="AQ84" s="2">
        <v>11</v>
      </c>
      <c r="AR84" s="2">
        <v>14</v>
      </c>
      <c r="AS84" s="2">
        <v>2</v>
      </c>
      <c r="AT84" s="2">
        <v>20</v>
      </c>
      <c r="AU84" s="2">
        <v>9</v>
      </c>
      <c r="AV84" s="2">
        <v>5</v>
      </c>
      <c r="AW84" s="2">
        <v>4</v>
      </c>
      <c r="AX84" s="2">
        <v>13</v>
      </c>
      <c r="AY84" s="2">
        <v>7</v>
      </c>
      <c r="AZ84" s="2">
        <v>7</v>
      </c>
      <c r="BA84" s="2">
        <v>2</v>
      </c>
      <c r="BB84" s="2">
        <v>10</v>
      </c>
      <c r="BC84" s="2">
        <v>14</v>
      </c>
      <c r="BD84" s="2">
        <v>6</v>
      </c>
      <c r="BE84" s="2">
        <v>14</v>
      </c>
      <c r="BF84" s="2">
        <v>7</v>
      </c>
      <c r="BG84" s="2">
        <v>1</v>
      </c>
      <c r="BH84" s="2">
        <v>10</v>
      </c>
      <c r="BI84" s="2">
        <v>6</v>
      </c>
      <c r="BJ84" s="2">
        <v>18</v>
      </c>
      <c r="BK84" s="2"/>
      <c r="BL84" s="2"/>
      <c r="BM84" s="2"/>
      <c r="BN84" s="2"/>
      <c r="BO84" s="2" t="s">
        <v>15</v>
      </c>
      <c r="BP84" s="2">
        <v>11</v>
      </c>
      <c r="BQ84" s="2">
        <v>6</v>
      </c>
    </row>
    <row r="85" spans="1:69" x14ac:dyDescent="0.25">
      <c r="A85" s="1" t="s">
        <v>38</v>
      </c>
      <c r="B85" s="1"/>
      <c r="C85" s="1">
        <f t="shared" si="18"/>
        <v>5</v>
      </c>
      <c r="D85" s="12"/>
      <c r="E85" s="13">
        <v>2009</v>
      </c>
      <c r="F85" s="13">
        <v>2013</v>
      </c>
      <c r="G85" s="13">
        <v>5</v>
      </c>
      <c r="H85" s="13">
        <v>0</v>
      </c>
      <c r="I85" s="13">
        <v>2</v>
      </c>
      <c r="J85" s="30">
        <f t="shared" si="1"/>
        <v>0.4</v>
      </c>
      <c r="K85" s="19">
        <f t="shared" si="19"/>
        <v>9.1999999999999993</v>
      </c>
      <c r="L85" s="19" t="s">
        <v>215</v>
      </c>
      <c r="M85" s="19">
        <f t="shared" si="21"/>
        <v>9.1999999999999993</v>
      </c>
      <c r="N85" s="6"/>
      <c r="O85" s="2"/>
      <c r="P85" s="2"/>
      <c r="Q85" s="2"/>
      <c r="R85" s="2"/>
      <c r="S85" s="2"/>
      <c r="T85" s="2"/>
      <c r="U85" s="2">
        <v>14</v>
      </c>
      <c r="V85" s="2">
        <v>4</v>
      </c>
      <c r="W85" s="2">
        <v>14</v>
      </c>
      <c r="X85" s="2">
        <v>6</v>
      </c>
      <c r="Y85" s="2">
        <v>8</v>
      </c>
      <c r="Z85" s="1"/>
      <c r="AA85" s="1"/>
      <c r="AB85" s="1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</row>
    <row r="86" spans="1:69" x14ac:dyDescent="0.25">
      <c r="A86" s="1" t="s">
        <v>41</v>
      </c>
      <c r="B86" s="1"/>
      <c r="C86" s="1">
        <f t="shared" si="18"/>
        <v>31</v>
      </c>
      <c r="D86" s="12"/>
      <c r="E86" s="13">
        <v>1981</v>
      </c>
      <c r="F86" s="13">
        <v>2012</v>
      </c>
      <c r="G86" s="13">
        <v>19</v>
      </c>
      <c r="H86" s="13">
        <v>1</v>
      </c>
      <c r="I86" s="13">
        <v>13</v>
      </c>
      <c r="J86" s="30">
        <f t="shared" si="1"/>
        <v>0.41935483870967744</v>
      </c>
      <c r="K86" s="19">
        <f t="shared" ref="K86:K96" si="22">AVERAGE(O86:BQ86)</f>
        <v>7.833333333333333</v>
      </c>
      <c r="L86" s="19">
        <f t="shared" ref="L86:L96" si="23">AVERAGE(AC86:BQ86)</f>
        <v>7.7391304347826084</v>
      </c>
      <c r="M86" s="19">
        <f t="shared" ref="M86:M96" si="24">AVERAGE(O86:AB86)</f>
        <v>8.1428571428571423</v>
      </c>
      <c r="N86" s="6"/>
      <c r="O86" s="2"/>
      <c r="P86" s="2"/>
      <c r="Q86" s="2"/>
      <c r="R86" s="2"/>
      <c r="S86" s="2"/>
      <c r="T86" s="2"/>
      <c r="U86" s="2"/>
      <c r="V86" s="2">
        <v>2</v>
      </c>
      <c r="W86" s="2">
        <v>10</v>
      </c>
      <c r="X86" s="2">
        <v>7</v>
      </c>
      <c r="Y86" s="2">
        <v>7</v>
      </c>
      <c r="Z86" s="2">
        <v>4</v>
      </c>
      <c r="AA86" s="2">
        <v>21</v>
      </c>
      <c r="AB86" s="2">
        <v>6</v>
      </c>
      <c r="AC86" s="2">
        <v>9</v>
      </c>
      <c r="AD86" s="2">
        <v>2</v>
      </c>
      <c r="AE86" s="2">
        <v>4</v>
      </c>
      <c r="AF86" s="2">
        <v>6</v>
      </c>
      <c r="AG86" s="2" t="s">
        <v>15</v>
      </c>
      <c r="AH86" s="2"/>
      <c r="AI86" s="2">
        <v>2</v>
      </c>
      <c r="AJ86" s="2">
        <v>13</v>
      </c>
      <c r="AK86" s="2">
        <v>5</v>
      </c>
      <c r="AL86" s="2">
        <v>8</v>
      </c>
      <c r="AM86" s="2">
        <v>5</v>
      </c>
      <c r="AN86" s="2">
        <v>8</v>
      </c>
      <c r="AO86" s="2">
        <v>8</v>
      </c>
      <c r="AP86" s="2">
        <v>17</v>
      </c>
      <c r="AQ86" s="2">
        <v>15</v>
      </c>
      <c r="AR86" s="2">
        <v>18</v>
      </c>
      <c r="AS86" s="2">
        <v>11</v>
      </c>
      <c r="AT86" s="2">
        <v>10</v>
      </c>
      <c r="AU86" s="2">
        <v>3</v>
      </c>
      <c r="AV86" s="2">
        <v>15</v>
      </c>
      <c r="AW86" s="2">
        <v>9</v>
      </c>
      <c r="AX86" s="2">
        <v>2</v>
      </c>
      <c r="AY86" s="2">
        <v>3</v>
      </c>
      <c r="AZ86" s="2">
        <v>1</v>
      </c>
      <c r="BA86" s="2">
        <v>4</v>
      </c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</row>
    <row r="87" spans="1:69" x14ac:dyDescent="0.25">
      <c r="A87" s="1" t="s">
        <v>202</v>
      </c>
      <c r="B87" s="1"/>
      <c r="C87" s="1">
        <f t="shared" si="18"/>
        <v>3</v>
      </c>
      <c r="D87" s="12"/>
      <c r="E87" s="13">
        <v>1976</v>
      </c>
      <c r="F87" s="13">
        <v>1979</v>
      </c>
      <c r="G87" s="13">
        <v>2</v>
      </c>
      <c r="H87" s="13">
        <v>0</v>
      </c>
      <c r="I87" s="13">
        <v>1</v>
      </c>
      <c r="J87" s="30">
        <f t="shared" si="1"/>
        <v>0.33333333333333331</v>
      </c>
      <c r="K87" s="19">
        <f t="shared" si="22"/>
        <v>9.3333333333333339</v>
      </c>
      <c r="L87" s="19">
        <f t="shared" si="23"/>
        <v>9.3333333333333339</v>
      </c>
      <c r="M87" s="19" t="s">
        <v>215</v>
      </c>
      <c r="N87" s="6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>
        <v>7</v>
      </c>
      <c r="BD87" s="2"/>
      <c r="BE87" s="2">
        <v>4</v>
      </c>
      <c r="BF87" s="2">
        <v>17</v>
      </c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</row>
    <row r="88" spans="1:69" x14ac:dyDescent="0.25">
      <c r="A88" s="1" t="s">
        <v>9</v>
      </c>
      <c r="B88" s="1"/>
      <c r="C88" s="1">
        <f t="shared" si="18"/>
        <v>15</v>
      </c>
      <c r="D88" s="12"/>
      <c r="E88" s="13">
        <v>1997</v>
      </c>
      <c r="F88" s="13">
        <v>2019</v>
      </c>
      <c r="G88" s="13">
        <v>10</v>
      </c>
      <c r="H88" s="13">
        <v>1</v>
      </c>
      <c r="I88" s="13">
        <v>5</v>
      </c>
      <c r="J88" s="30">
        <f t="shared" si="1"/>
        <v>0.33333333333333331</v>
      </c>
      <c r="K88" s="19">
        <f t="shared" si="22"/>
        <v>10.428571428571429</v>
      </c>
      <c r="L88" s="19">
        <f t="shared" si="23"/>
        <v>11</v>
      </c>
      <c r="M88" s="19">
        <f t="shared" si="24"/>
        <v>10.272727272727273</v>
      </c>
      <c r="N88" s="6"/>
      <c r="O88" s="2">
        <v>5</v>
      </c>
      <c r="P88" s="2">
        <v>8</v>
      </c>
      <c r="Q88" s="2">
        <v>17</v>
      </c>
      <c r="R88" s="2">
        <v>1</v>
      </c>
      <c r="S88" s="2">
        <v>6</v>
      </c>
      <c r="T88" s="2">
        <v>12</v>
      </c>
      <c r="U88" s="2">
        <v>20</v>
      </c>
      <c r="V88" s="2">
        <v>24</v>
      </c>
      <c r="W88" s="2">
        <v>2</v>
      </c>
      <c r="X88" s="2">
        <v>13</v>
      </c>
      <c r="Y88" s="1"/>
      <c r="Z88" s="2" t="s">
        <v>15</v>
      </c>
      <c r="AA88" s="2">
        <v>5</v>
      </c>
      <c r="AB88" s="2"/>
      <c r="AC88" s="2"/>
      <c r="AD88" s="2"/>
      <c r="AE88" s="2"/>
      <c r="AF88" s="2"/>
      <c r="AG88" s="2"/>
      <c r="AH88" s="2"/>
      <c r="AI88" s="2">
        <v>20</v>
      </c>
      <c r="AJ88" s="2">
        <v>7</v>
      </c>
      <c r="AK88" s="2">
        <v>6</v>
      </c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</row>
    <row r="89" spans="1:69" x14ac:dyDescent="0.25">
      <c r="A89" s="1" t="s">
        <v>16</v>
      </c>
      <c r="B89" s="1"/>
      <c r="C89" s="1">
        <f t="shared" si="18"/>
        <v>1</v>
      </c>
      <c r="D89" s="12"/>
      <c r="E89" s="13">
        <v>2018</v>
      </c>
      <c r="F89" s="13">
        <v>2018</v>
      </c>
      <c r="G89" s="13">
        <v>1</v>
      </c>
      <c r="H89" s="13">
        <v>0</v>
      </c>
      <c r="I89" s="13">
        <v>1</v>
      </c>
      <c r="J89" s="30">
        <f t="shared" si="1"/>
        <v>1</v>
      </c>
      <c r="K89" s="19">
        <f t="shared" si="22"/>
        <v>2</v>
      </c>
      <c r="L89" s="19" t="s">
        <v>215</v>
      </c>
      <c r="M89" s="19">
        <f t="shared" si="24"/>
        <v>2</v>
      </c>
      <c r="N89" s="6"/>
      <c r="O89" s="2"/>
      <c r="P89" s="2">
        <v>2</v>
      </c>
      <c r="Q89" s="2"/>
      <c r="R89" s="2"/>
      <c r="S89" s="2"/>
      <c r="T89" s="2"/>
      <c r="U89" s="2"/>
      <c r="V89" s="2"/>
      <c r="W89" s="2"/>
      <c r="X89" s="2"/>
      <c r="Y89" s="1"/>
      <c r="Z89" s="1"/>
      <c r="AA89" s="1"/>
      <c r="AB89" s="1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</row>
    <row r="90" spans="1:69" x14ac:dyDescent="0.25">
      <c r="A90" s="1" t="s">
        <v>142</v>
      </c>
      <c r="B90" s="1"/>
      <c r="C90" s="1">
        <f t="shared" si="18"/>
        <v>2</v>
      </c>
      <c r="D90" s="12"/>
      <c r="E90" s="13">
        <v>1982</v>
      </c>
      <c r="F90" s="13">
        <v>1983</v>
      </c>
      <c r="G90" s="13">
        <v>2</v>
      </c>
      <c r="H90" s="13">
        <v>0</v>
      </c>
      <c r="I90" s="13">
        <v>0</v>
      </c>
      <c r="J90" s="30">
        <f t="shared" si="1"/>
        <v>0</v>
      </c>
      <c r="K90" s="19">
        <f t="shared" si="22"/>
        <v>12</v>
      </c>
      <c r="L90" s="19">
        <f t="shared" si="23"/>
        <v>12</v>
      </c>
      <c r="M90" s="19" t="s">
        <v>215</v>
      </c>
      <c r="N90" s="6"/>
      <c r="O90" s="2"/>
      <c r="P90" s="2"/>
      <c r="Q90" s="2"/>
      <c r="R90" s="2"/>
      <c r="S90" s="2"/>
      <c r="T90" s="2"/>
      <c r="U90" s="2"/>
      <c r="V90" s="2"/>
      <c r="W90" s="2"/>
      <c r="X90" s="2"/>
      <c r="Y90" s="1"/>
      <c r="Z90" s="1"/>
      <c r="AA90" s="1"/>
      <c r="AB90" s="1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>
        <v>8</v>
      </c>
      <c r="AZ90" s="2">
        <v>16</v>
      </c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</row>
    <row r="91" spans="1:69" x14ac:dyDescent="0.25">
      <c r="A91" s="1" t="s">
        <v>10</v>
      </c>
      <c r="B91" s="1"/>
      <c r="C91" s="1">
        <f t="shared" si="18"/>
        <v>27</v>
      </c>
      <c r="D91" s="12"/>
      <c r="E91" s="13">
        <v>1990</v>
      </c>
      <c r="F91" s="13">
        <v>2019</v>
      </c>
      <c r="G91" s="13">
        <v>22</v>
      </c>
      <c r="H91" s="13">
        <v>4</v>
      </c>
      <c r="I91" s="13">
        <v>8</v>
      </c>
      <c r="J91" s="30">
        <f t="shared" si="1"/>
        <v>0.29629629629629628</v>
      </c>
      <c r="K91" s="19">
        <f t="shared" si="22"/>
        <v>11.192307692307692</v>
      </c>
      <c r="L91" s="19">
        <f t="shared" si="23"/>
        <v>14.083333333333334</v>
      </c>
      <c r="M91" s="19">
        <f t="shared" si="24"/>
        <v>8.7142857142857135</v>
      </c>
      <c r="N91" s="6"/>
      <c r="O91" s="2">
        <v>9</v>
      </c>
      <c r="P91" s="2">
        <v>1</v>
      </c>
      <c r="Q91" s="2">
        <v>9</v>
      </c>
      <c r="R91" s="2">
        <v>2</v>
      </c>
      <c r="S91" s="2">
        <v>1</v>
      </c>
      <c r="T91" s="2">
        <v>11</v>
      </c>
      <c r="U91" s="2">
        <v>17</v>
      </c>
      <c r="V91" s="2">
        <v>19</v>
      </c>
      <c r="W91" s="2">
        <v>24</v>
      </c>
      <c r="X91" s="2">
        <v>18</v>
      </c>
      <c r="Y91" s="2">
        <v>2</v>
      </c>
      <c r="Z91" s="2">
        <v>6</v>
      </c>
      <c r="AA91" s="2">
        <v>1</v>
      </c>
      <c r="AB91" s="2">
        <v>2</v>
      </c>
      <c r="AC91" s="2">
        <v>1</v>
      </c>
      <c r="AD91" s="2">
        <v>13</v>
      </c>
      <c r="AE91" s="2">
        <v>15</v>
      </c>
      <c r="AF91" s="2">
        <v>15</v>
      </c>
      <c r="AG91" s="2" t="s">
        <v>15</v>
      </c>
      <c r="AH91" s="2">
        <v>5</v>
      </c>
      <c r="AI91" s="2">
        <v>16</v>
      </c>
      <c r="AJ91" s="2">
        <v>15</v>
      </c>
      <c r="AK91" s="2"/>
      <c r="AL91" s="2"/>
      <c r="AM91" s="2"/>
      <c r="AN91" s="2">
        <v>13</v>
      </c>
      <c r="AO91" s="2">
        <v>21</v>
      </c>
      <c r="AP91" s="2">
        <v>18</v>
      </c>
      <c r="AQ91" s="2">
        <v>20</v>
      </c>
      <c r="AR91" s="2">
        <v>17</v>
      </c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</row>
    <row r="92" spans="1:69" x14ac:dyDescent="0.25">
      <c r="A92" s="1" t="s">
        <v>33</v>
      </c>
      <c r="B92" s="1"/>
      <c r="C92" s="1">
        <f t="shared" si="18"/>
        <v>15</v>
      </c>
      <c r="D92" s="12"/>
      <c r="E92" s="13">
        <v>1990</v>
      </c>
      <c r="F92" s="13">
        <v>2014</v>
      </c>
      <c r="G92" s="13">
        <v>5</v>
      </c>
      <c r="H92" s="13">
        <v>1</v>
      </c>
      <c r="I92" s="13">
        <v>3</v>
      </c>
      <c r="J92" s="30">
        <f t="shared" si="1"/>
        <v>0.2</v>
      </c>
      <c r="K92" s="19">
        <f t="shared" si="22"/>
        <v>15.785714285714286</v>
      </c>
      <c r="L92" s="19">
        <f t="shared" si="23"/>
        <v>13.909090909090908</v>
      </c>
      <c r="M92" s="19">
        <f t="shared" si="24"/>
        <v>22.666666666666668</v>
      </c>
      <c r="N92" s="6"/>
      <c r="O92" s="2"/>
      <c r="P92" s="2"/>
      <c r="Q92" s="2"/>
      <c r="R92" s="2"/>
      <c r="S92" s="2"/>
      <c r="T92" s="2">
        <v>26</v>
      </c>
      <c r="U92" s="2"/>
      <c r="V92" s="2"/>
      <c r="W92" s="2">
        <v>26</v>
      </c>
      <c r="X92" s="2"/>
      <c r="Y92" s="1"/>
      <c r="Z92" s="1"/>
      <c r="AA92" s="2">
        <v>16</v>
      </c>
      <c r="AB92" s="1"/>
      <c r="AC92" s="2">
        <v>11</v>
      </c>
      <c r="AD92" s="2">
        <v>1</v>
      </c>
      <c r="AE92" s="2">
        <v>2</v>
      </c>
      <c r="AF92" s="2"/>
      <c r="AG92" s="2" t="s">
        <v>15</v>
      </c>
      <c r="AH92" s="2">
        <v>17</v>
      </c>
      <c r="AI92" s="2"/>
      <c r="AJ92" s="2">
        <v>18</v>
      </c>
      <c r="AK92" s="2">
        <v>14</v>
      </c>
      <c r="AL92" s="2"/>
      <c r="AM92" s="2"/>
      <c r="AN92" s="2">
        <v>24</v>
      </c>
      <c r="AO92" s="2">
        <v>13</v>
      </c>
      <c r="AP92" s="2">
        <v>27</v>
      </c>
      <c r="AQ92" s="2">
        <v>17</v>
      </c>
      <c r="AR92" s="2">
        <v>9</v>
      </c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</row>
    <row r="93" spans="1:69" x14ac:dyDescent="0.25">
      <c r="A93" s="1" t="s">
        <v>17</v>
      </c>
      <c r="B93" s="1"/>
      <c r="C93" s="1">
        <f t="shared" si="18"/>
        <v>23</v>
      </c>
      <c r="D93" s="12"/>
      <c r="E93" s="13">
        <v>1990</v>
      </c>
      <c r="F93" s="13">
        <v>2018</v>
      </c>
      <c r="G93" s="13">
        <v>12</v>
      </c>
      <c r="H93" s="13">
        <v>3</v>
      </c>
      <c r="I93" s="13">
        <v>9</v>
      </c>
      <c r="J93" s="30">
        <f t="shared" si="1"/>
        <v>0.39130434782608697</v>
      </c>
      <c r="K93" s="19">
        <f t="shared" si="22"/>
        <v>8.4090909090909083</v>
      </c>
      <c r="L93" s="19">
        <f t="shared" si="23"/>
        <v>8.5</v>
      </c>
      <c r="M93" s="19">
        <f t="shared" si="24"/>
        <v>8.25</v>
      </c>
      <c r="N93" s="6"/>
      <c r="O93" s="2"/>
      <c r="P93" s="2">
        <v>6</v>
      </c>
      <c r="Q93" s="2"/>
      <c r="R93" s="2"/>
      <c r="S93" s="2"/>
      <c r="T93" s="2">
        <v>6</v>
      </c>
      <c r="U93" s="2">
        <v>8</v>
      </c>
      <c r="V93" s="2">
        <v>15</v>
      </c>
      <c r="W93" s="2">
        <v>1</v>
      </c>
      <c r="X93" s="2">
        <v>5</v>
      </c>
      <c r="Y93" s="1"/>
      <c r="Z93" s="2">
        <v>3</v>
      </c>
      <c r="AA93" s="2">
        <v>22</v>
      </c>
      <c r="AB93" s="2"/>
      <c r="AC93" s="2">
        <v>7</v>
      </c>
      <c r="AD93" s="2">
        <v>11</v>
      </c>
      <c r="AE93" s="2">
        <v>1</v>
      </c>
      <c r="AF93" s="2"/>
      <c r="AG93" s="2" t="s">
        <v>15</v>
      </c>
      <c r="AH93" s="2">
        <v>11</v>
      </c>
      <c r="AI93" s="2">
        <v>1</v>
      </c>
      <c r="AJ93" s="2">
        <v>6</v>
      </c>
      <c r="AK93" s="2">
        <v>8</v>
      </c>
      <c r="AL93" s="2">
        <v>2</v>
      </c>
      <c r="AM93" s="2">
        <v>9</v>
      </c>
      <c r="AN93" s="2">
        <v>4</v>
      </c>
      <c r="AO93" s="2">
        <v>23</v>
      </c>
      <c r="AP93" s="2">
        <v>14</v>
      </c>
      <c r="AQ93" s="2">
        <v>3</v>
      </c>
      <c r="AR93" s="2">
        <v>19</v>
      </c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</row>
    <row r="94" spans="1:69" x14ac:dyDescent="0.25">
      <c r="A94" s="1" t="s">
        <v>34</v>
      </c>
      <c r="B94" s="1"/>
      <c r="C94" s="1">
        <f t="shared" si="18"/>
        <v>6</v>
      </c>
      <c r="D94" s="12"/>
      <c r="E94" s="13">
        <v>2003</v>
      </c>
      <c r="F94" s="13">
        <v>2014</v>
      </c>
      <c r="G94" s="13">
        <v>3</v>
      </c>
      <c r="H94" s="13">
        <v>1</v>
      </c>
      <c r="I94" s="13">
        <v>2</v>
      </c>
      <c r="J94" s="30">
        <f t="shared" si="1"/>
        <v>0.33333333333333331</v>
      </c>
      <c r="K94" s="19">
        <f t="shared" si="22"/>
        <v>12.666666666666666</v>
      </c>
      <c r="L94" s="19">
        <f t="shared" si="23"/>
        <v>19</v>
      </c>
      <c r="M94" s="19">
        <f t="shared" si="24"/>
        <v>11.4</v>
      </c>
      <c r="N94" s="6"/>
      <c r="O94" s="2"/>
      <c r="P94" s="2"/>
      <c r="Q94" s="2"/>
      <c r="R94" s="2"/>
      <c r="S94" s="2"/>
      <c r="T94" s="2">
        <v>28</v>
      </c>
      <c r="U94" s="2"/>
      <c r="V94" s="2"/>
      <c r="W94" s="2">
        <v>16</v>
      </c>
      <c r="X94" s="2"/>
      <c r="Y94" s="1"/>
      <c r="Z94" s="2">
        <v>1</v>
      </c>
      <c r="AA94" s="2">
        <v>3</v>
      </c>
      <c r="AB94" s="2">
        <v>9</v>
      </c>
      <c r="AC94" s="2"/>
      <c r="AD94" s="2"/>
      <c r="AE94" s="2">
        <v>19</v>
      </c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</row>
    <row r="95" spans="1:69" x14ac:dyDescent="0.25">
      <c r="A95" s="1" t="s">
        <v>18</v>
      </c>
      <c r="B95" s="1"/>
      <c r="C95" s="1">
        <f t="shared" si="18"/>
        <v>7</v>
      </c>
      <c r="D95" s="12"/>
      <c r="E95" s="13">
        <v>2011</v>
      </c>
      <c r="F95" s="13">
        <v>2018</v>
      </c>
      <c r="G95" s="13">
        <v>5</v>
      </c>
      <c r="H95" s="13">
        <v>0</v>
      </c>
      <c r="I95" s="13">
        <v>2</v>
      </c>
      <c r="J95" s="30">
        <f t="shared" si="1"/>
        <v>0.2857142857142857</v>
      </c>
      <c r="K95" s="19">
        <f t="shared" si="22"/>
        <v>6.8571428571428568</v>
      </c>
      <c r="L95" s="19" t="s">
        <v>215</v>
      </c>
      <c r="M95" s="19">
        <f t="shared" si="24"/>
        <v>6.8571428571428568</v>
      </c>
      <c r="N95" s="6"/>
      <c r="O95" s="2"/>
      <c r="P95" s="2">
        <v>9</v>
      </c>
      <c r="Q95" s="2">
        <v>8</v>
      </c>
      <c r="R95" s="2"/>
      <c r="S95" s="2">
        <v>5</v>
      </c>
      <c r="T95" s="2">
        <v>2</v>
      </c>
      <c r="U95" s="2">
        <v>9</v>
      </c>
      <c r="V95" s="2">
        <v>8</v>
      </c>
      <c r="W95" s="2">
        <v>7</v>
      </c>
      <c r="X95" s="2"/>
      <c r="Y95" s="1"/>
      <c r="Z95" s="1"/>
      <c r="AA95" s="1"/>
      <c r="AB95" s="1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</row>
    <row r="96" spans="1:69" x14ac:dyDescent="0.25">
      <c r="A96" s="1" t="s">
        <v>196</v>
      </c>
      <c r="B96" s="1"/>
      <c r="C96" s="1">
        <f t="shared" si="18"/>
        <v>3</v>
      </c>
      <c r="D96" s="12"/>
      <c r="E96" s="13">
        <v>1972</v>
      </c>
      <c r="F96" s="13">
        <v>1976</v>
      </c>
      <c r="G96" s="13">
        <v>2</v>
      </c>
      <c r="H96" s="13">
        <v>0</v>
      </c>
      <c r="I96" s="13">
        <v>1</v>
      </c>
      <c r="J96" s="30">
        <f t="shared" si="1"/>
        <v>0.33333333333333331</v>
      </c>
      <c r="K96" s="19">
        <f t="shared" si="22"/>
        <v>16.333333333333332</v>
      </c>
      <c r="L96" s="19">
        <f t="shared" si="23"/>
        <v>16.333333333333332</v>
      </c>
      <c r="M96" s="19" t="s">
        <v>215</v>
      </c>
      <c r="N96" s="6"/>
      <c r="O96" s="2"/>
      <c r="P96" s="2"/>
      <c r="Q96" s="2"/>
      <c r="R96" s="2"/>
      <c r="S96" s="2"/>
      <c r="T96" s="2"/>
      <c r="U96" s="2"/>
      <c r="V96" s="2"/>
      <c r="W96" s="2"/>
      <c r="X96" s="2"/>
      <c r="Y96" s="1"/>
      <c r="Z96" s="1"/>
      <c r="AA96" s="1"/>
      <c r="AB96" s="1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>
        <v>5</v>
      </c>
      <c r="BG96" s="2">
        <v>20</v>
      </c>
      <c r="BH96" s="2"/>
      <c r="BI96" s="2"/>
      <c r="BJ96" s="2">
        <v>24</v>
      </c>
      <c r="BK96" s="2"/>
      <c r="BL96" s="2"/>
      <c r="BM96" s="2"/>
      <c r="BN96" s="2"/>
      <c r="BO96" s="2"/>
      <c r="BP96" s="2"/>
      <c r="BQ96" s="2"/>
    </row>
    <row r="97" spans="1:69" x14ac:dyDescent="0.25">
      <c r="A97" s="1" t="s">
        <v>11</v>
      </c>
      <c r="B97" s="1"/>
      <c r="C97" s="1">
        <f t="shared" si="18"/>
        <v>17</v>
      </c>
      <c r="D97" s="12"/>
      <c r="E97" s="13">
        <v>2000</v>
      </c>
      <c r="F97" s="13">
        <v>2019</v>
      </c>
      <c r="G97" s="13">
        <v>7</v>
      </c>
      <c r="H97" s="13">
        <v>0</v>
      </c>
      <c r="I97" s="13">
        <v>1</v>
      </c>
      <c r="J97" s="18">
        <f t="shared" si="1"/>
        <v>5.8823529411764705E-2</v>
      </c>
      <c r="K97" s="19">
        <f t="shared" ref="K97" si="25">AVERAGE(O97:BQ97)</f>
        <v>14.875</v>
      </c>
      <c r="L97" s="19">
        <f t="shared" ref="L97" si="26">AVERAGE(AC97:BQ97)</f>
        <v>12</v>
      </c>
      <c r="M97" s="19">
        <f t="shared" ref="M97" si="27">AVERAGE(O97:AB97)</f>
        <v>16.181818181818183</v>
      </c>
      <c r="N97" s="6"/>
      <c r="O97" s="2">
        <v>14</v>
      </c>
      <c r="P97" s="2"/>
      <c r="Q97" s="2">
        <v>15</v>
      </c>
      <c r="R97" s="2">
        <v>13</v>
      </c>
      <c r="S97" s="2">
        <v>8</v>
      </c>
      <c r="T97" s="2">
        <v>24</v>
      </c>
      <c r="U97" s="2"/>
      <c r="V97" s="2">
        <v>20</v>
      </c>
      <c r="W97" s="2">
        <v>25</v>
      </c>
      <c r="X97" s="2">
        <v>16</v>
      </c>
      <c r="Y97" s="2">
        <v>12</v>
      </c>
      <c r="Z97" s="2">
        <v>24</v>
      </c>
      <c r="AA97" s="2"/>
      <c r="AB97" s="2">
        <v>7</v>
      </c>
      <c r="AC97" s="2">
        <v>17</v>
      </c>
      <c r="AD97" s="2">
        <v>21</v>
      </c>
      <c r="AE97" s="2">
        <v>9</v>
      </c>
      <c r="AF97" s="2">
        <v>10</v>
      </c>
      <c r="AG97" s="2" t="s">
        <v>15</v>
      </c>
      <c r="AH97" s="2">
        <v>3</v>
      </c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</row>
    <row r="98" spans="1:69" x14ac:dyDescent="0.25">
      <c r="A98" s="1" t="s">
        <v>176</v>
      </c>
      <c r="B98" s="1"/>
      <c r="C98" s="1">
        <f t="shared" si="18"/>
        <v>5</v>
      </c>
      <c r="D98" s="12"/>
      <c r="E98" s="13">
        <v>1967</v>
      </c>
      <c r="F98" s="13">
        <v>1975</v>
      </c>
      <c r="G98" s="13">
        <v>3</v>
      </c>
      <c r="H98" s="13">
        <v>0</v>
      </c>
      <c r="I98" s="13">
        <v>4</v>
      </c>
      <c r="J98" s="18">
        <f t="shared" si="1"/>
        <v>0.8</v>
      </c>
      <c r="K98" s="19">
        <f t="shared" ref="K98:K103" si="28">AVERAGE(O98:BQ98)</f>
        <v>6.2</v>
      </c>
      <c r="L98" s="19">
        <f t="shared" ref="L98:L103" si="29">AVERAGE(AC98:BQ98)</f>
        <v>6.2</v>
      </c>
      <c r="M98" s="19" t="s">
        <v>215</v>
      </c>
      <c r="N98" s="6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>
        <v>16</v>
      </c>
      <c r="BH98" s="2"/>
      <c r="BI98" s="2"/>
      <c r="BJ98" s="2">
        <v>5</v>
      </c>
      <c r="BK98" s="2"/>
      <c r="BL98" s="2"/>
      <c r="BM98" s="2">
        <v>4</v>
      </c>
      <c r="BN98" s="2">
        <v>3</v>
      </c>
      <c r="BO98" s="2">
        <v>3</v>
      </c>
      <c r="BP98" s="2"/>
      <c r="BQ98" s="2"/>
    </row>
    <row r="99" spans="1:69" x14ac:dyDescent="0.25">
      <c r="A99" s="1" t="s">
        <v>190</v>
      </c>
      <c r="B99" s="1"/>
      <c r="C99" s="1">
        <f t="shared" si="18"/>
        <v>4</v>
      </c>
      <c r="D99" s="12"/>
      <c r="E99" s="13">
        <v>1970</v>
      </c>
      <c r="F99" s="13">
        <v>1979</v>
      </c>
      <c r="G99" s="13">
        <v>1</v>
      </c>
      <c r="H99" s="13">
        <v>0</v>
      </c>
      <c r="I99" s="13">
        <v>1</v>
      </c>
      <c r="J99" s="18">
        <f t="shared" si="1"/>
        <v>0.25</v>
      </c>
      <c r="K99" s="19">
        <f t="shared" si="28"/>
        <v>10.75</v>
      </c>
      <c r="L99" s="19">
        <f t="shared" si="29"/>
        <v>10.75</v>
      </c>
      <c r="M99" s="19" t="s">
        <v>215</v>
      </c>
      <c r="N99" s="6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>
        <v>8</v>
      </c>
      <c r="BD99" s="2"/>
      <c r="BE99" s="2"/>
      <c r="BF99" s="2"/>
      <c r="BG99" s="2">
        <v>17</v>
      </c>
      <c r="BH99" s="2"/>
      <c r="BI99" s="2">
        <v>14</v>
      </c>
      <c r="BJ99" s="2"/>
      <c r="BK99" s="2"/>
      <c r="BL99" s="2">
        <v>4</v>
      </c>
      <c r="BM99" s="2"/>
      <c r="BN99" s="2"/>
      <c r="BO99" s="2"/>
      <c r="BP99" s="2"/>
      <c r="BQ99" s="2"/>
    </row>
    <row r="100" spans="1:69" x14ac:dyDescent="0.25">
      <c r="A100" s="1" t="s">
        <v>191</v>
      </c>
      <c r="B100" s="1"/>
      <c r="C100" s="1">
        <f t="shared" si="18"/>
        <v>1</v>
      </c>
      <c r="D100" s="12"/>
      <c r="E100" s="13">
        <v>1970</v>
      </c>
      <c r="F100" s="13">
        <v>1970</v>
      </c>
      <c r="G100" s="13">
        <v>1</v>
      </c>
      <c r="H100" s="13">
        <v>0</v>
      </c>
      <c r="I100" s="13">
        <v>0</v>
      </c>
      <c r="J100" s="18">
        <f t="shared" si="1"/>
        <v>0</v>
      </c>
      <c r="K100" s="19">
        <f t="shared" si="28"/>
        <v>14</v>
      </c>
      <c r="L100" s="19">
        <f t="shared" si="29"/>
        <v>14</v>
      </c>
      <c r="M100" s="19" t="s">
        <v>215</v>
      </c>
      <c r="N100" s="6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>
        <v>14</v>
      </c>
      <c r="BM100" s="2"/>
      <c r="BN100" s="2"/>
      <c r="BO100" s="2"/>
      <c r="BP100" s="2"/>
      <c r="BQ100" s="2"/>
    </row>
    <row r="101" spans="1:69" x14ac:dyDescent="0.25">
      <c r="A101" s="1" t="s">
        <v>122</v>
      </c>
      <c r="B101" s="1"/>
      <c r="C101" s="1">
        <f t="shared" si="18"/>
        <v>1</v>
      </c>
      <c r="D101" s="12"/>
      <c r="E101" s="13">
        <v>1993</v>
      </c>
      <c r="F101" s="13">
        <v>1993</v>
      </c>
      <c r="G101" s="13">
        <v>1</v>
      </c>
      <c r="H101" s="13">
        <v>0</v>
      </c>
      <c r="I101" s="13">
        <v>0</v>
      </c>
      <c r="J101" s="18">
        <f t="shared" si="1"/>
        <v>0</v>
      </c>
      <c r="K101" s="19">
        <f t="shared" si="28"/>
        <v>32</v>
      </c>
      <c r="L101" s="19">
        <f t="shared" si="29"/>
        <v>32</v>
      </c>
      <c r="M101" s="19" t="s">
        <v>215</v>
      </c>
      <c r="N101" s="6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>
        <v>32</v>
      </c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</row>
    <row r="102" spans="1:69" x14ac:dyDescent="0.25">
      <c r="A102" s="1" t="s">
        <v>22</v>
      </c>
      <c r="B102" s="1"/>
      <c r="C102" s="1">
        <f t="shared" si="18"/>
        <v>2</v>
      </c>
      <c r="D102" s="12"/>
      <c r="E102" s="13">
        <v>1998</v>
      </c>
      <c r="F102" s="13">
        <v>2017</v>
      </c>
      <c r="G102" s="13">
        <v>1</v>
      </c>
      <c r="H102" s="13">
        <v>0</v>
      </c>
      <c r="I102" s="13">
        <v>0</v>
      </c>
      <c r="J102" s="18">
        <f t="shared" si="1"/>
        <v>0</v>
      </c>
      <c r="K102" s="19">
        <f t="shared" si="28"/>
        <v>15.5</v>
      </c>
      <c r="L102" s="19">
        <f t="shared" si="29"/>
        <v>24</v>
      </c>
      <c r="M102" s="19">
        <f t="shared" ref="M98:M103" si="30">AVERAGE(O102:AB102)</f>
        <v>7</v>
      </c>
      <c r="N102" s="6"/>
      <c r="O102" s="2"/>
      <c r="P102" s="2"/>
      <c r="Q102" s="2">
        <v>7</v>
      </c>
      <c r="R102" s="2"/>
      <c r="S102" s="2"/>
      <c r="T102" s="2"/>
      <c r="U102" s="2"/>
      <c r="V102" s="2"/>
      <c r="W102" s="2"/>
      <c r="X102" s="2"/>
      <c r="Y102" s="1"/>
      <c r="Z102" s="1"/>
      <c r="AA102" s="1"/>
      <c r="AB102" s="1"/>
      <c r="AC102" s="2"/>
      <c r="AD102" s="2"/>
      <c r="AE102" s="2"/>
      <c r="AF102" s="2"/>
      <c r="AG102" s="2"/>
      <c r="AH102" s="2"/>
      <c r="AI102" s="2"/>
      <c r="AJ102" s="2">
        <v>24</v>
      </c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</row>
    <row r="103" spans="1:69" x14ac:dyDescent="0.25">
      <c r="A103" s="1" t="s">
        <v>29</v>
      </c>
      <c r="B103" s="1"/>
      <c r="C103" s="1">
        <f t="shared" si="18"/>
        <v>7</v>
      </c>
      <c r="D103" s="12"/>
      <c r="E103" s="13">
        <v>2010</v>
      </c>
      <c r="F103" s="13">
        <v>2016</v>
      </c>
      <c r="G103" s="13">
        <v>7</v>
      </c>
      <c r="H103" s="13">
        <v>1</v>
      </c>
      <c r="I103" s="13">
        <v>2</v>
      </c>
      <c r="J103" s="18">
        <f t="shared" si="1"/>
        <v>0.2857142857142857</v>
      </c>
      <c r="K103" s="19">
        <f t="shared" si="28"/>
        <v>7.1428571428571432</v>
      </c>
      <c r="L103" s="19" t="s">
        <v>215</v>
      </c>
      <c r="M103" s="19">
        <f t="shared" si="30"/>
        <v>7.1428571428571432</v>
      </c>
      <c r="N103" s="6"/>
      <c r="O103" s="2"/>
      <c r="P103" s="2"/>
      <c r="Q103" s="2"/>
      <c r="R103" s="2">
        <v>8</v>
      </c>
      <c r="S103" s="2">
        <v>3</v>
      </c>
      <c r="T103" s="2">
        <v>1</v>
      </c>
      <c r="U103" s="2">
        <v>7</v>
      </c>
      <c r="V103" s="2">
        <v>11</v>
      </c>
      <c r="W103" s="2">
        <v>8</v>
      </c>
      <c r="X103" s="2">
        <v>12</v>
      </c>
      <c r="Y103" s="1"/>
      <c r="Z103" s="1"/>
      <c r="AA103" s="1"/>
      <c r="AB103" s="1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</row>
    <row r="104" spans="1:69" x14ac:dyDescent="0.25">
      <c r="A104" s="1" t="s">
        <v>12</v>
      </c>
      <c r="B104" s="1"/>
      <c r="C104" s="1">
        <f t="shared" si="18"/>
        <v>4</v>
      </c>
      <c r="D104" s="12"/>
      <c r="E104" s="13">
        <v>2014</v>
      </c>
      <c r="F104" s="13">
        <v>2019</v>
      </c>
      <c r="G104" s="13">
        <v>2</v>
      </c>
      <c r="H104" s="13">
        <v>0</v>
      </c>
      <c r="I104" s="13">
        <v>0</v>
      </c>
      <c r="J104" s="18">
        <f t="shared" si="1"/>
        <v>0</v>
      </c>
      <c r="K104" s="19">
        <f t="shared" ref="K104:K114" si="31">AVERAGE(O104:BQ104)</f>
        <v>13.25</v>
      </c>
      <c r="L104" s="19" t="s">
        <v>215</v>
      </c>
      <c r="M104" s="19">
        <f t="shared" ref="M104:M114" si="32">AVERAGE(O104:AB104)</f>
        <v>13.25</v>
      </c>
      <c r="N104" s="6"/>
      <c r="O104" s="2">
        <v>11</v>
      </c>
      <c r="P104" s="2"/>
      <c r="Q104" s="2">
        <v>16</v>
      </c>
      <c r="R104" s="2">
        <v>9</v>
      </c>
      <c r="S104" s="2"/>
      <c r="T104" s="2">
        <v>17</v>
      </c>
      <c r="U104" s="2"/>
      <c r="V104" s="2"/>
      <c r="W104" s="2"/>
      <c r="X104" s="2"/>
      <c r="Y104" s="1"/>
      <c r="Z104" s="1"/>
      <c r="AA104" s="1"/>
      <c r="AB104" s="1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</row>
    <row r="105" spans="1:69" x14ac:dyDescent="0.25">
      <c r="A105" s="1" t="s">
        <v>199</v>
      </c>
      <c r="B105" s="1"/>
      <c r="C105" s="1">
        <f t="shared" si="18"/>
        <v>1</v>
      </c>
      <c r="D105" s="12"/>
      <c r="E105" s="13">
        <v>1973</v>
      </c>
      <c r="F105" s="13">
        <v>1973</v>
      </c>
      <c r="G105" s="13">
        <v>1</v>
      </c>
      <c r="H105" s="13">
        <v>0</v>
      </c>
      <c r="I105" s="13">
        <v>0</v>
      </c>
      <c r="J105" s="18">
        <f t="shared" si="1"/>
        <v>0</v>
      </c>
      <c r="K105" s="19">
        <f t="shared" si="31"/>
        <v>20</v>
      </c>
      <c r="L105" s="19">
        <f t="shared" ref="L104:L114" si="33">AVERAGE(AC105:BQ105)</f>
        <v>20</v>
      </c>
      <c r="M105" s="19" t="s">
        <v>215</v>
      </c>
      <c r="N105" s="6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1"/>
      <c r="Z105" s="1"/>
      <c r="AA105" s="1"/>
      <c r="AB105" s="1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>
        <v>20</v>
      </c>
      <c r="BJ105" s="2"/>
      <c r="BK105" s="2"/>
      <c r="BL105" s="2"/>
      <c r="BM105" s="2"/>
      <c r="BN105" s="2"/>
      <c r="BO105" s="2"/>
      <c r="BP105" s="2"/>
      <c r="BQ105" s="2"/>
    </row>
    <row r="106" spans="1:69" x14ac:dyDescent="0.25">
      <c r="A106" s="1" t="s">
        <v>132</v>
      </c>
      <c r="B106" s="1"/>
      <c r="C106" s="1">
        <f t="shared" si="18"/>
        <v>8</v>
      </c>
      <c r="D106" s="12"/>
      <c r="E106" s="13">
        <v>1977</v>
      </c>
      <c r="F106" s="13">
        <v>1988</v>
      </c>
      <c r="G106" s="13">
        <v>3</v>
      </c>
      <c r="H106" s="13">
        <v>0</v>
      </c>
      <c r="I106" s="13">
        <v>2</v>
      </c>
      <c r="J106" s="18">
        <f t="shared" si="1"/>
        <v>0.25</v>
      </c>
      <c r="K106" s="19">
        <f t="shared" si="31"/>
        <v>14.25</v>
      </c>
      <c r="L106" s="19">
        <f t="shared" si="33"/>
        <v>14.25</v>
      </c>
      <c r="M106" s="19" t="s">
        <v>215</v>
      </c>
      <c r="N106" s="6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"/>
      <c r="Z106" s="1"/>
      <c r="AA106" s="1"/>
      <c r="AB106" s="1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>
        <v>26</v>
      </c>
      <c r="AU106" s="2">
        <v>5</v>
      </c>
      <c r="AV106" s="2">
        <v>18</v>
      </c>
      <c r="AW106" s="2"/>
      <c r="AX106" s="2">
        <v>21</v>
      </c>
      <c r="AY106" s="2">
        <v>16</v>
      </c>
      <c r="AZ106" s="2"/>
      <c r="BA106" s="2"/>
      <c r="BB106" s="2">
        <v>13</v>
      </c>
      <c r="BC106" s="2"/>
      <c r="BD106" s="2">
        <v>13</v>
      </c>
      <c r="BE106" s="2">
        <v>2</v>
      </c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</row>
    <row r="107" spans="1:69" x14ac:dyDescent="0.25">
      <c r="A107" s="1" t="s">
        <v>19</v>
      </c>
      <c r="B107" s="1"/>
      <c r="C107" s="1">
        <f t="shared" si="18"/>
        <v>12</v>
      </c>
      <c r="D107" s="12"/>
      <c r="E107" s="13">
        <v>2005</v>
      </c>
      <c r="F107" s="13">
        <v>2018</v>
      </c>
      <c r="G107" s="13">
        <v>6</v>
      </c>
      <c r="H107" s="13">
        <v>0</v>
      </c>
      <c r="I107" s="13">
        <v>3</v>
      </c>
      <c r="J107" s="18">
        <f t="shared" si="1"/>
        <v>0.25</v>
      </c>
      <c r="K107" s="19">
        <f t="shared" si="31"/>
        <v>10.666666666666666</v>
      </c>
      <c r="L107" s="19">
        <f t="shared" si="33"/>
        <v>3</v>
      </c>
      <c r="M107" s="19">
        <f t="shared" si="32"/>
        <v>11.363636363636363</v>
      </c>
      <c r="N107" s="6"/>
      <c r="O107" s="2"/>
      <c r="P107" s="2">
        <v>11</v>
      </c>
      <c r="Q107" s="2">
        <v>4</v>
      </c>
      <c r="R107" s="2">
        <v>3</v>
      </c>
      <c r="S107" s="2"/>
      <c r="T107" s="2">
        <v>14</v>
      </c>
      <c r="U107" s="2">
        <v>11</v>
      </c>
      <c r="V107" s="2">
        <v>13</v>
      </c>
      <c r="W107" s="2"/>
      <c r="X107" s="2">
        <v>10</v>
      </c>
      <c r="Y107" s="2">
        <v>18</v>
      </c>
      <c r="Z107" s="2">
        <v>17</v>
      </c>
      <c r="AA107" s="2">
        <v>13</v>
      </c>
      <c r="AB107" s="2">
        <v>11</v>
      </c>
      <c r="AC107" s="2">
        <v>3</v>
      </c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</row>
    <row r="108" spans="1:69" x14ac:dyDescent="0.25">
      <c r="A108" s="1" t="s">
        <v>53</v>
      </c>
      <c r="B108" s="1"/>
      <c r="C108" s="1">
        <f t="shared" si="18"/>
        <v>5</v>
      </c>
      <c r="D108" s="12"/>
      <c r="E108" s="13">
        <v>2001</v>
      </c>
      <c r="F108" s="13">
        <v>2008</v>
      </c>
      <c r="G108" s="13">
        <v>2</v>
      </c>
      <c r="H108" s="13">
        <v>0</v>
      </c>
      <c r="I108" s="13">
        <v>1</v>
      </c>
      <c r="J108" s="18">
        <f t="shared" si="1"/>
        <v>0.2</v>
      </c>
      <c r="K108" s="19">
        <f t="shared" si="31"/>
        <v>9.5</v>
      </c>
      <c r="L108" s="19">
        <f t="shared" si="33"/>
        <v>13.5</v>
      </c>
      <c r="M108" s="19">
        <f t="shared" si="32"/>
        <v>5.5</v>
      </c>
      <c r="N108" s="6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>
        <v>7</v>
      </c>
      <c r="AA108" s="2"/>
      <c r="AB108" s="2">
        <v>4</v>
      </c>
      <c r="AC108" s="2">
        <v>6</v>
      </c>
      <c r="AD108" s="2"/>
      <c r="AE108" s="2">
        <v>21</v>
      </c>
      <c r="AF108" s="2"/>
      <c r="AG108" s="2" t="s">
        <v>15</v>
      </c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</row>
    <row r="109" spans="1:69" x14ac:dyDescent="0.25">
      <c r="A109" s="1" t="s">
        <v>111</v>
      </c>
      <c r="B109" s="1"/>
      <c r="C109" s="1">
        <f t="shared" si="18"/>
        <v>16</v>
      </c>
      <c r="D109" s="12"/>
      <c r="E109" s="13">
        <v>1973</v>
      </c>
      <c r="F109" s="13">
        <v>1990</v>
      </c>
      <c r="G109" s="13">
        <v>7</v>
      </c>
      <c r="H109" s="13">
        <v>0</v>
      </c>
      <c r="I109" s="13">
        <v>2</v>
      </c>
      <c r="J109" s="18">
        <f t="shared" si="1"/>
        <v>0.125</v>
      </c>
      <c r="K109" s="19">
        <f t="shared" si="31"/>
        <v>12.5</v>
      </c>
      <c r="L109" s="19">
        <f t="shared" si="33"/>
        <v>12.5</v>
      </c>
      <c r="M109" s="19" t="s">
        <v>215</v>
      </c>
      <c r="N109" s="6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>
        <v>25</v>
      </c>
      <c r="AS109" s="2">
        <v>18</v>
      </c>
      <c r="AT109" s="2">
        <v>5</v>
      </c>
      <c r="AU109" s="2">
        <v>11</v>
      </c>
      <c r="AV109" s="2">
        <v>9</v>
      </c>
      <c r="AW109" s="2"/>
      <c r="AX109" s="2">
        <v>14</v>
      </c>
      <c r="AY109" s="2">
        <v>9</v>
      </c>
      <c r="AZ109" s="2">
        <v>14</v>
      </c>
      <c r="BA109" s="2">
        <v>10</v>
      </c>
      <c r="BB109" s="2"/>
      <c r="BC109" s="2">
        <v>15</v>
      </c>
      <c r="BD109" s="2">
        <v>11</v>
      </c>
      <c r="BE109" s="2">
        <v>5</v>
      </c>
      <c r="BF109" s="2">
        <v>9</v>
      </c>
      <c r="BG109" s="2">
        <v>12</v>
      </c>
      <c r="BH109" s="2">
        <v>18</v>
      </c>
      <c r="BI109" s="2">
        <v>15</v>
      </c>
      <c r="BJ109" s="2"/>
      <c r="BK109" s="2"/>
      <c r="BL109" s="2"/>
      <c r="BM109" s="2"/>
      <c r="BN109" s="2"/>
      <c r="BO109" s="2"/>
      <c r="BP109" s="2"/>
      <c r="BQ109" s="2"/>
    </row>
    <row r="110" spans="1:69" x14ac:dyDescent="0.25">
      <c r="A110" s="1" t="s">
        <v>126</v>
      </c>
      <c r="B110" s="1"/>
      <c r="C110" s="1">
        <f t="shared" si="18"/>
        <v>2</v>
      </c>
      <c r="D110" s="12"/>
      <c r="E110" s="13">
        <v>1977</v>
      </c>
      <c r="F110" s="13">
        <v>1996</v>
      </c>
      <c r="G110" s="13">
        <v>1</v>
      </c>
      <c r="H110" s="13">
        <v>0</v>
      </c>
      <c r="I110" s="13">
        <v>0</v>
      </c>
      <c r="J110" s="18">
        <f t="shared" si="1"/>
        <v>0</v>
      </c>
      <c r="K110" s="19">
        <f t="shared" si="31"/>
        <v>13</v>
      </c>
      <c r="L110" s="19">
        <f t="shared" si="33"/>
        <v>13</v>
      </c>
      <c r="M110" s="19" t="s">
        <v>215</v>
      </c>
      <c r="N110" s="6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>
        <v>16</v>
      </c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>
        <v>10</v>
      </c>
      <c r="BK110" s="2"/>
      <c r="BL110" s="2"/>
      <c r="BM110" s="2"/>
      <c r="BN110" s="2"/>
      <c r="BO110" s="2"/>
      <c r="BP110" s="2"/>
      <c r="BQ110" s="2"/>
    </row>
    <row r="111" spans="1:69" x14ac:dyDescent="0.25">
      <c r="A111" s="1" t="s">
        <v>148</v>
      </c>
      <c r="B111" s="1"/>
      <c r="C111" s="1">
        <f t="shared" si="18"/>
        <v>1</v>
      </c>
      <c r="D111" s="12"/>
      <c r="E111" s="13">
        <v>1985</v>
      </c>
      <c r="F111" s="13">
        <v>1985</v>
      </c>
      <c r="G111" s="13">
        <v>1</v>
      </c>
      <c r="H111" s="13">
        <v>0</v>
      </c>
      <c r="I111" s="13">
        <v>0</v>
      </c>
      <c r="J111" s="18">
        <f t="shared" si="1"/>
        <v>0</v>
      </c>
      <c r="K111" s="19">
        <f t="shared" si="31"/>
        <v>16</v>
      </c>
      <c r="L111" s="19">
        <f t="shared" si="33"/>
        <v>16</v>
      </c>
      <c r="M111" s="19" t="s">
        <v>215</v>
      </c>
      <c r="N111" s="6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>
        <v>16</v>
      </c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</row>
    <row r="112" spans="1:69" x14ac:dyDescent="0.25">
      <c r="A112" s="1" t="s">
        <v>35</v>
      </c>
      <c r="B112" s="1"/>
      <c r="C112" s="1">
        <f t="shared" si="18"/>
        <v>28</v>
      </c>
      <c r="D112" s="12"/>
      <c r="E112" s="13">
        <v>1987</v>
      </c>
      <c r="F112" s="13">
        <v>2014</v>
      </c>
      <c r="G112" s="13">
        <v>28</v>
      </c>
      <c r="H112" s="13">
        <v>0</v>
      </c>
      <c r="I112" s="13">
        <v>6</v>
      </c>
      <c r="J112" s="18">
        <f t="shared" si="1"/>
        <v>0.21428571428571427</v>
      </c>
      <c r="K112" s="19">
        <f t="shared" si="31"/>
        <v>12.518518518518519</v>
      </c>
      <c r="L112" s="19">
        <f t="shared" si="33"/>
        <v>11.5</v>
      </c>
      <c r="M112" s="19">
        <f t="shared" si="32"/>
        <v>14.555555555555555</v>
      </c>
      <c r="N112" s="6"/>
      <c r="O112" s="2"/>
      <c r="P112" s="2"/>
      <c r="Q112" s="2"/>
      <c r="R112" s="2"/>
      <c r="S112" s="2"/>
      <c r="T112" s="2">
        <v>20</v>
      </c>
      <c r="U112" s="2">
        <v>16</v>
      </c>
      <c r="V112" s="2">
        <v>26</v>
      </c>
      <c r="W112" s="2">
        <v>22</v>
      </c>
      <c r="X112" s="2">
        <v>2</v>
      </c>
      <c r="Y112" s="2">
        <v>17</v>
      </c>
      <c r="Z112" s="2">
        <v>8</v>
      </c>
      <c r="AA112" s="2">
        <v>6</v>
      </c>
      <c r="AB112" s="2">
        <v>14</v>
      </c>
      <c r="AC112" s="2">
        <v>18</v>
      </c>
      <c r="AD112" s="2">
        <v>14</v>
      </c>
      <c r="AE112" s="2">
        <v>23</v>
      </c>
      <c r="AF112" s="2">
        <v>16</v>
      </c>
      <c r="AG112" s="2" t="s">
        <v>15</v>
      </c>
      <c r="AH112" s="2">
        <v>7</v>
      </c>
      <c r="AI112" s="2">
        <v>3</v>
      </c>
      <c r="AJ112" s="2">
        <v>5</v>
      </c>
      <c r="AK112" s="2">
        <v>3</v>
      </c>
      <c r="AL112" s="2">
        <v>15</v>
      </c>
      <c r="AM112" s="2">
        <v>13</v>
      </c>
      <c r="AN112" s="2">
        <v>7</v>
      </c>
      <c r="AO112" s="2">
        <v>15</v>
      </c>
      <c r="AP112" s="2">
        <v>8</v>
      </c>
      <c r="AQ112" s="2">
        <v>18</v>
      </c>
      <c r="AR112" s="2">
        <v>12</v>
      </c>
      <c r="AS112" s="2">
        <v>8</v>
      </c>
      <c r="AT112" s="2">
        <v>3</v>
      </c>
      <c r="AU112" s="2">
        <v>19</v>
      </c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</row>
    <row r="113" spans="1:69" x14ac:dyDescent="0.25">
      <c r="A113" s="1" t="s">
        <v>100</v>
      </c>
      <c r="B113" s="1"/>
      <c r="C113" s="1">
        <f t="shared" si="18"/>
        <v>2</v>
      </c>
      <c r="D113" s="12"/>
      <c r="E113" s="13">
        <v>1989</v>
      </c>
      <c r="F113" s="13">
        <v>1990</v>
      </c>
      <c r="G113" s="13">
        <v>2</v>
      </c>
      <c r="H113" s="13">
        <v>0</v>
      </c>
      <c r="I113" s="13">
        <v>1</v>
      </c>
      <c r="J113" s="18">
        <f t="shared" si="1"/>
        <v>0.5</v>
      </c>
      <c r="K113" s="19">
        <f t="shared" si="31"/>
        <v>12.5</v>
      </c>
      <c r="L113" s="19">
        <f t="shared" si="33"/>
        <v>12.5</v>
      </c>
      <c r="M113" s="19" t="s">
        <v>215</v>
      </c>
      <c r="N113" s="6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>
        <v>4</v>
      </c>
      <c r="AS113" s="2">
        <v>21</v>
      </c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</row>
    <row r="114" spans="1:69" x14ac:dyDescent="0.25">
      <c r="A114" s="1" t="s">
        <v>123</v>
      </c>
      <c r="B114" s="1"/>
      <c r="C114" s="1">
        <f t="shared" si="18"/>
        <v>3</v>
      </c>
      <c r="D114" s="12"/>
      <c r="E114" s="13">
        <v>1994</v>
      </c>
      <c r="F114" s="13">
        <v>1996</v>
      </c>
      <c r="G114" s="13">
        <v>3</v>
      </c>
      <c r="H114" s="13">
        <v>0</v>
      </c>
      <c r="I114" s="13">
        <v>1</v>
      </c>
      <c r="J114" s="18">
        <f t="shared" si="1"/>
        <v>0.33333333333333331</v>
      </c>
      <c r="K114" s="19">
        <f t="shared" si="31"/>
        <v>15.333333333333334</v>
      </c>
      <c r="L114" s="19">
        <f t="shared" si="33"/>
        <v>15.333333333333334</v>
      </c>
      <c r="M114" s="19" t="s">
        <v>215</v>
      </c>
      <c r="N114" s="6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>
        <v>18</v>
      </c>
      <c r="AM114" s="2">
        <v>2</v>
      </c>
      <c r="AN114" s="2">
        <v>26</v>
      </c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</row>
    <row r="115" spans="1:69" x14ac:dyDescent="0.25">
      <c r="A115" s="1" t="s">
        <v>112</v>
      </c>
      <c r="B115" s="1"/>
      <c r="C115" s="1">
        <f t="shared" si="18"/>
        <v>30</v>
      </c>
      <c r="D115" s="12"/>
      <c r="E115" s="13">
        <v>1964</v>
      </c>
      <c r="F115" s="13">
        <v>1995</v>
      </c>
      <c r="G115" s="13">
        <v>26</v>
      </c>
      <c r="H115" s="13">
        <v>1</v>
      </c>
      <c r="I115" s="13">
        <v>5</v>
      </c>
      <c r="J115" s="18">
        <f t="shared" si="1"/>
        <v>0.16666666666666666</v>
      </c>
      <c r="K115" s="19">
        <f t="shared" ref="K115:K135" si="34">AVERAGE(O115:BQ115)</f>
        <v>11.482758620689655</v>
      </c>
      <c r="L115" s="19">
        <f t="shared" ref="L115:L135" si="35">AVERAGE(AC115:BQ115)</f>
        <v>11.482758620689655</v>
      </c>
      <c r="M115" s="19" t="s">
        <v>215</v>
      </c>
      <c r="N115" s="6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>
        <v>8</v>
      </c>
      <c r="AN115" s="2">
        <v>10</v>
      </c>
      <c r="AO115" s="2">
        <v>1</v>
      </c>
      <c r="AP115" s="2">
        <v>21</v>
      </c>
      <c r="AQ115" s="2">
        <v>24</v>
      </c>
      <c r="AR115" s="2">
        <v>26</v>
      </c>
      <c r="AS115" s="2">
        <v>32</v>
      </c>
      <c r="AT115" s="2">
        <v>17</v>
      </c>
      <c r="AU115" s="2">
        <v>14</v>
      </c>
      <c r="AV115" s="2">
        <v>3</v>
      </c>
      <c r="AW115" s="2">
        <v>10</v>
      </c>
      <c r="AX115" s="2">
        <v>12</v>
      </c>
      <c r="AY115" s="2">
        <v>15</v>
      </c>
      <c r="AZ115" s="2">
        <v>12</v>
      </c>
      <c r="BA115" s="2">
        <v>7</v>
      </c>
      <c r="BB115" s="2">
        <v>8</v>
      </c>
      <c r="BC115" s="2">
        <v>10</v>
      </c>
      <c r="BD115" s="2">
        <v>10</v>
      </c>
      <c r="BE115" s="2">
        <v>12</v>
      </c>
      <c r="BF115" s="2">
        <v>12</v>
      </c>
      <c r="BG115" s="2">
        <v>6</v>
      </c>
      <c r="BH115" s="2">
        <v>13</v>
      </c>
      <c r="BI115" s="2">
        <v>13</v>
      </c>
      <c r="BJ115" s="2">
        <v>9</v>
      </c>
      <c r="BK115" s="2">
        <v>7</v>
      </c>
      <c r="BL115" s="2">
        <v>5</v>
      </c>
      <c r="BM115" s="2"/>
      <c r="BN115" s="2">
        <v>6</v>
      </c>
      <c r="BO115" s="2" t="s">
        <v>15</v>
      </c>
      <c r="BP115" s="2">
        <v>7</v>
      </c>
      <c r="BQ115" s="2">
        <v>3</v>
      </c>
    </row>
    <row r="116" spans="1:69" x14ac:dyDescent="0.25">
      <c r="A116" s="1" t="s">
        <v>55</v>
      </c>
      <c r="B116" s="1"/>
      <c r="C116" s="1">
        <f t="shared" si="18"/>
        <v>1</v>
      </c>
      <c r="D116" s="12"/>
      <c r="E116" s="13">
        <v>2006</v>
      </c>
      <c r="F116" s="13">
        <v>2006</v>
      </c>
      <c r="G116" s="13">
        <v>1</v>
      </c>
      <c r="H116" s="13">
        <v>0</v>
      </c>
      <c r="I116" s="13">
        <v>0</v>
      </c>
      <c r="J116" s="18">
        <f t="shared" si="1"/>
        <v>0</v>
      </c>
      <c r="K116" s="19">
        <f t="shared" si="34"/>
        <v>21</v>
      </c>
      <c r="L116" s="19" t="s">
        <v>215</v>
      </c>
      <c r="M116" s="19">
        <f t="shared" ref="M116:M133" si="36">AVERAGE(O116:AB116)</f>
        <v>21</v>
      </c>
      <c r="N116" s="6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>
        <v>21</v>
      </c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</row>
    <row r="117" spans="1:69" x14ac:dyDescent="0.25">
      <c r="A117" s="1" t="s">
        <v>139</v>
      </c>
      <c r="B117" s="1"/>
      <c r="C117" s="1">
        <f t="shared" si="18"/>
        <v>7</v>
      </c>
      <c r="D117" s="12"/>
      <c r="E117" s="13">
        <v>1971</v>
      </c>
      <c r="F117" s="13">
        <v>1981</v>
      </c>
      <c r="G117" s="13">
        <v>5</v>
      </c>
      <c r="H117" s="13">
        <v>2</v>
      </c>
      <c r="I117" s="13">
        <v>4</v>
      </c>
      <c r="J117" s="18">
        <f t="shared" si="1"/>
        <v>0.5714285714285714</v>
      </c>
      <c r="K117" s="19">
        <f t="shared" si="34"/>
        <v>6.2857142857142856</v>
      </c>
      <c r="L117" s="19">
        <f t="shared" si="35"/>
        <v>6.2857142857142856</v>
      </c>
      <c r="M117" s="19" t="s">
        <v>215</v>
      </c>
      <c r="N117" s="6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>
        <v>15</v>
      </c>
      <c r="BB117" s="2"/>
      <c r="BC117" s="2"/>
      <c r="BD117" s="2">
        <v>1</v>
      </c>
      <c r="BE117" s="2"/>
      <c r="BF117" s="2"/>
      <c r="BG117" s="2">
        <v>2</v>
      </c>
      <c r="BH117" s="2">
        <v>1</v>
      </c>
      <c r="BI117" s="2">
        <v>9</v>
      </c>
      <c r="BJ117" s="2">
        <v>4</v>
      </c>
      <c r="BK117" s="2">
        <v>12</v>
      </c>
      <c r="BL117" s="2"/>
      <c r="BM117" s="2"/>
      <c r="BN117" s="2"/>
      <c r="BO117" s="2"/>
      <c r="BP117" s="2"/>
      <c r="BQ117" s="2"/>
    </row>
    <row r="118" spans="1:69" x14ac:dyDescent="0.25">
      <c r="A118" s="1" t="s">
        <v>42</v>
      </c>
      <c r="B118" s="1"/>
      <c r="C118" s="1">
        <f t="shared" si="18"/>
        <v>13</v>
      </c>
      <c r="D118" s="12"/>
      <c r="E118" s="13">
        <v>1994</v>
      </c>
      <c r="F118" s="13">
        <v>2012</v>
      </c>
      <c r="G118" s="13">
        <v>5</v>
      </c>
      <c r="H118" s="13">
        <v>0</v>
      </c>
      <c r="I118" s="13">
        <v>0</v>
      </c>
      <c r="J118" s="18">
        <f t="shared" si="1"/>
        <v>0</v>
      </c>
      <c r="K118" s="19">
        <f t="shared" si="34"/>
        <v>21</v>
      </c>
      <c r="L118" s="19">
        <f t="shared" si="35"/>
        <v>20.75</v>
      </c>
      <c r="M118" s="19">
        <f t="shared" si="36"/>
        <v>21.5</v>
      </c>
      <c r="N118" s="6"/>
      <c r="O118" s="2"/>
      <c r="P118" s="2"/>
      <c r="Q118" s="2"/>
      <c r="R118" s="2"/>
      <c r="S118" s="2"/>
      <c r="T118" s="2"/>
      <c r="U118" s="2"/>
      <c r="V118" s="2">
        <v>25</v>
      </c>
      <c r="W118" s="2"/>
      <c r="X118" s="2">
        <v>23</v>
      </c>
      <c r="Y118" s="1"/>
      <c r="Z118" s="1"/>
      <c r="AA118" s="2">
        <v>18</v>
      </c>
      <c r="AB118" s="2">
        <v>20</v>
      </c>
      <c r="AC118" s="2"/>
      <c r="AD118" s="2">
        <v>19</v>
      </c>
      <c r="AE118" s="2"/>
      <c r="AF118" s="2">
        <v>19</v>
      </c>
      <c r="AG118" s="2" t="s">
        <v>15</v>
      </c>
      <c r="AH118" s="2">
        <v>18</v>
      </c>
      <c r="AI118" s="2"/>
      <c r="AJ118" s="2">
        <v>19</v>
      </c>
      <c r="AK118" s="2">
        <v>15</v>
      </c>
      <c r="AL118" s="2">
        <v>23</v>
      </c>
      <c r="AM118" s="2">
        <v>24</v>
      </c>
      <c r="AN118" s="2">
        <v>29</v>
      </c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</row>
    <row r="119" spans="1:69" x14ac:dyDescent="0.25">
      <c r="A119" s="1" t="s">
        <v>23</v>
      </c>
      <c r="B119" s="1"/>
      <c r="C119" s="1">
        <f t="shared" si="18"/>
        <v>31</v>
      </c>
      <c r="D119" s="12"/>
      <c r="E119" s="13">
        <v>1982</v>
      </c>
      <c r="F119" s="13">
        <v>2017</v>
      </c>
      <c r="G119" s="13">
        <v>26</v>
      </c>
      <c r="H119" s="13">
        <v>0</v>
      </c>
      <c r="I119" s="13">
        <v>1</v>
      </c>
      <c r="J119" s="18">
        <f t="shared" si="1"/>
        <v>3.2258064516129031E-2</v>
      </c>
      <c r="K119" s="19">
        <f t="shared" si="34"/>
        <v>15.866666666666667</v>
      </c>
      <c r="L119" s="19">
        <f t="shared" si="35"/>
        <v>16.25</v>
      </c>
      <c r="M119" s="19">
        <f t="shared" si="36"/>
        <v>15.1</v>
      </c>
      <c r="N119" s="6"/>
      <c r="O119" s="2"/>
      <c r="P119" s="2"/>
      <c r="Q119" s="2">
        <v>18</v>
      </c>
      <c r="R119" s="2"/>
      <c r="S119" s="2">
        <v>13</v>
      </c>
      <c r="T119" s="2"/>
      <c r="U119" s="2">
        <v>13</v>
      </c>
      <c r="V119" s="2">
        <v>18</v>
      </c>
      <c r="W119" s="2">
        <v>11</v>
      </c>
      <c r="X119" s="2">
        <v>24</v>
      </c>
      <c r="Y119" s="2">
        <v>13</v>
      </c>
      <c r="Z119" s="2">
        <v>13</v>
      </c>
      <c r="AA119" s="2">
        <v>20</v>
      </c>
      <c r="AB119" s="2">
        <v>8</v>
      </c>
      <c r="AC119" s="2">
        <v>15</v>
      </c>
      <c r="AD119" s="2">
        <v>18</v>
      </c>
      <c r="AE119" s="2">
        <v>13</v>
      </c>
      <c r="AF119" s="2">
        <v>18</v>
      </c>
      <c r="AG119" s="2" t="s">
        <v>15</v>
      </c>
      <c r="AH119" s="2">
        <v>22</v>
      </c>
      <c r="AI119" s="2">
        <v>8</v>
      </c>
      <c r="AJ119" s="2">
        <v>10</v>
      </c>
      <c r="AK119" s="2">
        <v>9</v>
      </c>
      <c r="AL119" s="2">
        <v>26</v>
      </c>
      <c r="AM119" s="2">
        <v>14</v>
      </c>
      <c r="AN119" s="2">
        <v>12</v>
      </c>
      <c r="AO119" s="2">
        <v>5</v>
      </c>
      <c r="AP119" s="2">
        <v>10</v>
      </c>
      <c r="AQ119" s="2">
        <v>25</v>
      </c>
      <c r="AR119" s="2">
        <v>10</v>
      </c>
      <c r="AS119" s="2">
        <v>29</v>
      </c>
      <c r="AT119" s="2">
        <v>23</v>
      </c>
      <c r="AU119" s="2"/>
      <c r="AV119" s="2">
        <v>17</v>
      </c>
      <c r="AW119" s="2"/>
      <c r="AX119" s="2">
        <v>23</v>
      </c>
      <c r="AY119" s="2"/>
      <c r="AZ119" s="2">
        <v>18</v>
      </c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</row>
    <row r="120" spans="1:69" x14ac:dyDescent="0.25">
      <c r="A120" s="1" t="s">
        <v>136</v>
      </c>
      <c r="B120" s="1"/>
      <c r="C120" s="1">
        <f t="shared" si="18"/>
        <v>7</v>
      </c>
      <c r="D120" s="12"/>
      <c r="E120" s="13">
        <v>1974</v>
      </c>
      <c r="F120" s="13">
        <v>1989</v>
      </c>
      <c r="G120" s="13">
        <v>4</v>
      </c>
      <c r="H120" s="13">
        <v>0</v>
      </c>
      <c r="I120" s="13">
        <v>3</v>
      </c>
      <c r="J120" s="18">
        <f t="shared" si="1"/>
        <v>0.42857142857142855</v>
      </c>
      <c r="K120" s="19">
        <f t="shared" si="34"/>
        <v>11</v>
      </c>
      <c r="L120" s="19">
        <f t="shared" si="35"/>
        <v>11</v>
      </c>
      <c r="M120" s="19" t="s">
        <v>215</v>
      </c>
      <c r="N120" s="6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>
        <v>22</v>
      </c>
      <c r="AT120" s="2">
        <v>14</v>
      </c>
      <c r="AU120" s="2">
        <v>4</v>
      </c>
      <c r="AV120" s="2">
        <v>10</v>
      </c>
      <c r="AW120" s="2"/>
      <c r="AX120" s="2">
        <v>5</v>
      </c>
      <c r="AY120" s="2">
        <v>5</v>
      </c>
      <c r="AZ120" s="2"/>
      <c r="BA120" s="2"/>
      <c r="BB120" s="2"/>
      <c r="BC120" s="2"/>
      <c r="BD120" s="2"/>
      <c r="BE120" s="2"/>
      <c r="BF120" s="2"/>
      <c r="BG120" s="2"/>
      <c r="BH120" s="2">
        <v>17</v>
      </c>
      <c r="BI120" s="2"/>
      <c r="BJ120" s="2"/>
      <c r="BK120" s="2"/>
      <c r="BL120" s="2"/>
      <c r="BM120" s="2"/>
      <c r="BN120" s="2"/>
      <c r="BO120" s="2"/>
      <c r="BP120" s="2"/>
      <c r="BQ120" s="2"/>
    </row>
    <row r="121" spans="1:69" x14ac:dyDescent="0.25">
      <c r="A121" s="1" t="s">
        <v>137</v>
      </c>
      <c r="B121" s="1"/>
      <c r="C121" s="1">
        <f t="shared" si="18"/>
        <v>17</v>
      </c>
      <c r="D121" s="12"/>
      <c r="E121" s="13">
        <v>1971</v>
      </c>
      <c r="F121" s="13">
        <v>1989</v>
      </c>
      <c r="G121" s="13">
        <v>9</v>
      </c>
      <c r="H121" s="13">
        <v>0</v>
      </c>
      <c r="I121" s="13">
        <v>1</v>
      </c>
      <c r="J121" s="18">
        <f t="shared" si="1"/>
        <v>5.8823529411764705E-2</v>
      </c>
      <c r="K121" s="19">
        <f t="shared" si="34"/>
        <v>15</v>
      </c>
      <c r="L121" s="19">
        <f t="shared" si="35"/>
        <v>15</v>
      </c>
      <c r="M121" s="19" t="s">
        <v>215</v>
      </c>
      <c r="N121" s="6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>
        <v>30</v>
      </c>
      <c r="AT121" s="2">
        <v>15</v>
      </c>
      <c r="AU121" s="2">
        <v>21</v>
      </c>
      <c r="AV121" s="2">
        <v>7</v>
      </c>
      <c r="AW121" s="2">
        <v>12</v>
      </c>
      <c r="AX121" s="2">
        <v>18</v>
      </c>
      <c r="AY121" s="2">
        <v>11</v>
      </c>
      <c r="AZ121" s="2"/>
      <c r="BA121" s="2">
        <v>9</v>
      </c>
      <c r="BB121" s="2"/>
      <c r="BC121" s="2">
        <v>9</v>
      </c>
      <c r="BD121" s="2">
        <v>7</v>
      </c>
      <c r="BE121" s="2">
        <v>23</v>
      </c>
      <c r="BF121" s="2">
        <v>18</v>
      </c>
      <c r="BG121" s="2">
        <v>18</v>
      </c>
      <c r="BH121" s="2">
        <v>21</v>
      </c>
      <c r="BI121" s="2">
        <v>4</v>
      </c>
      <c r="BJ121" s="2">
        <v>19</v>
      </c>
      <c r="BK121" s="2">
        <v>13</v>
      </c>
      <c r="BL121" s="2"/>
      <c r="BM121" s="2"/>
      <c r="BN121" s="2"/>
      <c r="BO121" s="2"/>
      <c r="BP121" s="2"/>
      <c r="BQ121" s="2"/>
    </row>
    <row r="122" spans="1:69" x14ac:dyDescent="0.25">
      <c r="A122" s="1" t="s">
        <v>197</v>
      </c>
      <c r="B122" s="1"/>
      <c r="C122" s="1">
        <f t="shared" si="18"/>
        <v>1</v>
      </c>
      <c r="D122" s="12"/>
      <c r="E122" s="13">
        <v>1972</v>
      </c>
      <c r="F122" s="13">
        <v>1972</v>
      </c>
      <c r="G122" s="13">
        <v>1</v>
      </c>
      <c r="H122" s="13">
        <v>0</v>
      </c>
      <c r="I122" s="13">
        <v>0</v>
      </c>
      <c r="J122" s="18">
        <f t="shared" si="1"/>
        <v>0</v>
      </c>
      <c r="K122" s="19">
        <f t="shared" si="34"/>
        <v>23</v>
      </c>
      <c r="L122" s="19">
        <f t="shared" si="35"/>
        <v>23</v>
      </c>
      <c r="M122" s="19" t="s">
        <v>215</v>
      </c>
      <c r="N122" s="6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>
        <v>23</v>
      </c>
      <c r="BK122" s="2"/>
      <c r="BL122" s="2"/>
      <c r="BM122" s="2"/>
      <c r="BN122" s="2"/>
      <c r="BO122" s="2"/>
      <c r="BP122" s="2"/>
      <c r="BQ122" s="2"/>
    </row>
    <row r="123" spans="1:69" x14ac:dyDescent="0.25">
      <c r="A123" s="1" t="s">
        <v>146</v>
      </c>
      <c r="B123" s="1"/>
      <c r="C123" s="1">
        <f t="shared" si="18"/>
        <v>3</v>
      </c>
      <c r="D123" s="12"/>
      <c r="E123" s="13">
        <v>2002</v>
      </c>
      <c r="F123" s="13">
        <v>2004</v>
      </c>
      <c r="G123" s="13">
        <v>3</v>
      </c>
      <c r="H123" s="13">
        <v>0</v>
      </c>
      <c r="I123" s="13">
        <v>0</v>
      </c>
      <c r="J123" s="18">
        <f t="shared" si="1"/>
        <v>0</v>
      </c>
      <c r="K123" s="19">
        <f t="shared" si="34"/>
        <v>18</v>
      </c>
      <c r="L123" s="19">
        <f t="shared" si="35"/>
        <v>18</v>
      </c>
      <c r="M123" s="19" t="s">
        <v>215</v>
      </c>
      <c r="N123" s="6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>
        <v>22</v>
      </c>
      <c r="AE123" s="2">
        <v>24</v>
      </c>
      <c r="AF123" s="2">
        <v>8</v>
      </c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</row>
    <row r="124" spans="1:69" x14ac:dyDescent="0.25">
      <c r="A124" s="1" t="s">
        <v>145</v>
      </c>
      <c r="B124" s="1"/>
      <c r="C124" s="1">
        <f t="shared" si="18"/>
        <v>7</v>
      </c>
      <c r="D124" s="12"/>
      <c r="E124" s="13">
        <v>1974</v>
      </c>
      <c r="F124" s="13">
        <v>1984</v>
      </c>
      <c r="G124" s="13">
        <v>5</v>
      </c>
      <c r="H124" s="13">
        <v>0</v>
      </c>
      <c r="I124" s="13">
        <v>0</v>
      </c>
      <c r="J124" s="18">
        <f t="shared" si="1"/>
        <v>0</v>
      </c>
      <c r="K124" s="19">
        <f t="shared" si="34"/>
        <v>20.285714285714285</v>
      </c>
      <c r="L124" s="19">
        <f t="shared" si="35"/>
        <v>20.285714285714285</v>
      </c>
      <c r="M124" s="19" t="s">
        <v>215</v>
      </c>
      <c r="N124" s="6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>
        <v>24</v>
      </c>
      <c r="AY124" s="2">
        <v>14</v>
      </c>
      <c r="AZ124" s="2"/>
      <c r="BA124" s="2"/>
      <c r="BB124" s="2"/>
      <c r="BC124" s="2"/>
      <c r="BD124" s="2">
        <v>15</v>
      </c>
      <c r="BE124" s="2">
        <v>24</v>
      </c>
      <c r="BF124" s="2">
        <v>23</v>
      </c>
      <c r="BG124" s="2">
        <v>23</v>
      </c>
      <c r="BH124" s="2">
        <v>19</v>
      </c>
      <c r="BI124" s="2"/>
      <c r="BJ124" s="2"/>
      <c r="BK124" s="2"/>
      <c r="BL124" s="2"/>
      <c r="BM124" s="2"/>
      <c r="BN124" s="2"/>
      <c r="BO124" s="2"/>
      <c r="BP124" s="2"/>
      <c r="BQ124" s="2"/>
    </row>
    <row r="125" spans="1:69" x14ac:dyDescent="0.25">
      <c r="A125" s="1" t="s">
        <v>133</v>
      </c>
      <c r="B125" s="1"/>
      <c r="C125" s="1">
        <f t="shared" si="18"/>
        <v>10</v>
      </c>
      <c r="D125" s="12"/>
      <c r="E125" s="13">
        <v>1967</v>
      </c>
      <c r="F125" s="13">
        <v>1980</v>
      </c>
      <c r="G125" s="13">
        <v>8</v>
      </c>
      <c r="H125" s="13">
        <v>0</v>
      </c>
      <c r="I125" s="13">
        <v>0</v>
      </c>
      <c r="J125" s="18">
        <f t="shared" si="1"/>
        <v>0</v>
      </c>
      <c r="K125" s="19">
        <f t="shared" si="34"/>
        <v>15.333333333333334</v>
      </c>
      <c r="L125" s="19">
        <f t="shared" si="35"/>
        <v>15.333333333333334</v>
      </c>
      <c r="M125" s="19" t="s">
        <v>215</v>
      </c>
      <c r="N125" s="6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>
        <v>14</v>
      </c>
      <c r="BC125" s="2"/>
      <c r="BD125" s="2">
        <v>12</v>
      </c>
      <c r="BE125" s="2">
        <v>22</v>
      </c>
      <c r="BF125" s="2">
        <v>6</v>
      </c>
      <c r="BG125" s="2">
        <v>21</v>
      </c>
      <c r="BH125" s="2">
        <v>12</v>
      </c>
      <c r="BI125" s="2">
        <v>16</v>
      </c>
      <c r="BJ125" s="2">
        <v>17</v>
      </c>
      <c r="BK125" s="2">
        <v>18</v>
      </c>
      <c r="BL125" s="2"/>
      <c r="BM125" s="2"/>
      <c r="BN125" s="2"/>
      <c r="BO125" s="2" t="s">
        <v>15</v>
      </c>
      <c r="BP125" s="2"/>
      <c r="BQ125" s="2"/>
    </row>
    <row r="126" spans="1:69" x14ac:dyDescent="0.25">
      <c r="A126" s="1" t="s">
        <v>185</v>
      </c>
      <c r="B126" s="1"/>
      <c r="C126" s="1">
        <f t="shared" si="18"/>
        <v>4</v>
      </c>
      <c r="D126" s="12"/>
      <c r="E126" s="13">
        <v>1967</v>
      </c>
      <c r="F126" s="13">
        <v>1972</v>
      </c>
      <c r="G126" s="13">
        <v>2</v>
      </c>
      <c r="H126" s="13">
        <v>0</v>
      </c>
      <c r="I126" s="13">
        <v>0</v>
      </c>
      <c r="J126" s="18">
        <f t="shared" si="1"/>
        <v>0</v>
      </c>
      <c r="K126" s="19">
        <f t="shared" si="34"/>
        <v>11</v>
      </c>
      <c r="L126" s="19">
        <f t="shared" si="35"/>
        <v>11</v>
      </c>
      <c r="M126" s="19" t="s">
        <v>215</v>
      </c>
      <c r="N126" s="6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>
        <v>14</v>
      </c>
      <c r="BK126" s="2"/>
      <c r="BL126" s="2">
        <v>10</v>
      </c>
      <c r="BM126" s="2"/>
      <c r="BN126" s="2">
        <v>9</v>
      </c>
      <c r="BO126" s="2" t="s">
        <v>15</v>
      </c>
      <c r="BP126" s="2"/>
      <c r="BQ126" s="2"/>
    </row>
    <row r="127" spans="1:69" x14ac:dyDescent="0.25">
      <c r="A127" s="1" t="s">
        <v>175</v>
      </c>
      <c r="B127" s="1"/>
      <c r="C127" s="1">
        <f t="shared" si="18"/>
        <v>1</v>
      </c>
      <c r="D127" s="12"/>
      <c r="E127" s="13">
        <v>1964</v>
      </c>
      <c r="F127" s="13">
        <v>1964</v>
      </c>
      <c r="G127" s="13">
        <v>1</v>
      </c>
      <c r="H127" s="13">
        <v>0</v>
      </c>
      <c r="I127" s="13">
        <v>0</v>
      </c>
      <c r="J127" s="18">
        <f t="shared" si="1"/>
        <v>0</v>
      </c>
      <c r="K127" s="19">
        <f t="shared" si="34"/>
        <v>8</v>
      </c>
      <c r="L127" s="19">
        <f t="shared" si="35"/>
        <v>8</v>
      </c>
      <c r="M127" s="19" t="s">
        <v>215</v>
      </c>
      <c r="N127" s="6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>
        <v>8</v>
      </c>
    </row>
    <row r="128" spans="1:69" x14ac:dyDescent="0.25">
      <c r="A128" s="1" t="s">
        <v>138</v>
      </c>
      <c r="B128" s="1"/>
      <c r="C128" s="1">
        <f t="shared" si="18"/>
        <v>2</v>
      </c>
      <c r="D128" s="12"/>
      <c r="E128" s="13">
        <v>1982</v>
      </c>
      <c r="F128" s="13">
        <v>1983</v>
      </c>
      <c r="G128" s="13">
        <v>2</v>
      </c>
      <c r="H128" s="13">
        <v>0</v>
      </c>
      <c r="I128" s="13">
        <v>1</v>
      </c>
      <c r="J128" s="18">
        <f t="shared" si="1"/>
        <v>0.5</v>
      </c>
      <c r="K128" s="19">
        <f t="shared" si="34"/>
        <v>7.5</v>
      </c>
      <c r="L128" s="19">
        <f t="shared" si="35"/>
        <v>7.5</v>
      </c>
      <c r="M128" s="19" t="s">
        <v>215</v>
      </c>
      <c r="N128" s="6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>
        <v>3</v>
      </c>
      <c r="BA128" s="2">
        <v>12</v>
      </c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</row>
    <row r="129" spans="1:69" x14ac:dyDescent="0.25">
      <c r="A129" s="1" t="s">
        <v>198</v>
      </c>
      <c r="B129" s="1"/>
      <c r="C129" s="1">
        <f t="shared" si="18"/>
        <v>1</v>
      </c>
      <c r="D129" s="12"/>
      <c r="E129" s="13">
        <v>1973</v>
      </c>
      <c r="F129" s="13">
        <v>1973</v>
      </c>
      <c r="G129" s="13">
        <v>1</v>
      </c>
      <c r="H129" s="13">
        <v>0</v>
      </c>
      <c r="I129" s="13">
        <v>0</v>
      </c>
      <c r="J129" s="18">
        <f t="shared" si="1"/>
        <v>0</v>
      </c>
      <c r="K129" s="19">
        <f t="shared" si="34"/>
        <v>19</v>
      </c>
      <c r="L129" s="19">
        <f t="shared" si="35"/>
        <v>19</v>
      </c>
      <c r="M129" s="19" t="s">
        <v>215</v>
      </c>
      <c r="N129" s="6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>
        <v>19</v>
      </c>
      <c r="BJ129" s="2"/>
      <c r="BK129" s="2"/>
      <c r="BL129" s="2"/>
      <c r="BM129" s="2"/>
      <c r="BN129" s="2"/>
      <c r="BO129" s="2"/>
      <c r="BP129" s="2"/>
      <c r="BQ129" s="2"/>
    </row>
    <row r="130" spans="1:69" x14ac:dyDescent="0.25">
      <c r="A130" s="1" t="s">
        <v>152</v>
      </c>
      <c r="B130" s="1"/>
      <c r="C130" s="1">
        <f t="shared" si="18"/>
        <v>1</v>
      </c>
      <c r="D130" s="12"/>
      <c r="E130" s="13">
        <v>1989</v>
      </c>
      <c r="F130" s="13">
        <v>1989</v>
      </c>
      <c r="G130" s="13">
        <v>1</v>
      </c>
      <c r="H130" s="13">
        <v>0</v>
      </c>
      <c r="I130" s="13">
        <v>0</v>
      </c>
      <c r="J130" s="18">
        <f t="shared" si="1"/>
        <v>0</v>
      </c>
      <c r="K130" s="19">
        <f t="shared" si="34"/>
        <v>26</v>
      </c>
      <c r="L130" s="19">
        <f t="shared" si="35"/>
        <v>26</v>
      </c>
      <c r="M130" s="19" t="s">
        <v>215</v>
      </c>
      <c r="N130" s="6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>
        <v>26</v>
      </c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</row>
    <row r="131" spans="1:69" x14ac:dyDescent="0.25">
      <c r="A131" s="1" t="s">
        <v>13</v>
      </c>
      <c r="B131" s="1"/>
      <c r="C131" s="1">
        <f t="shared" si="18"/>
        <v>18</v>
      </c>
      <c r="D131" s="12"/>
      <c r="E131" s="13">
        <v>2002</v>
      </c>
      <c r="F131" s="13">
        <v>2019</v>
      </c>
      <c r="G131" s="13">
        <v>18</v>
      </c>
      <c r="H131" s="13">
        <v>0</v>
      </c>
      <c r="I131" s="13">
        <v>7</v>
      </c>
      <c r="J131" s="18">
        <f t="shared" si="1"/>
        <v>0.3888888888888889</v>
      </c>
      <c r="K131" s="19">
        <f t="shared" si="34"/>
        <v>9.2222222222222214</v>
      </c>
      <c r="L131" s="19">
        <f t="shared" si="35"/>
        <v>7.75</v>
      </c>
      <c r="M131" s="19">
        <f t="shared" si="36"/>
        <v>9.6428571428571423</v>
      </c>
      <c r="N131" s="6"/>
      <c r="O131" s="2">
        <v>12</v>
      </c>
      <c r="P131" s="2">
        <v>7</v>
      </c>
      <c r="Q131" s="2">
        <v>3</v>
      </c>
      <c r="R131" s="2">
        <v>4</v>
      </c>
      <c r="S131" s="2">
        <v>10</v>
      </c>
      <c r="T131" s="2">
        <v>4</v>
      </c>
      <c r="U131" s="2">
        <v>2</v>
      </c>
      <c r="V131" s="2">
        <v>21</v>
      </c>
      <c r="W131" s="2">
        <v>19</v>
      </c>
      <c r="X131" s="2">
        <v>3</v>
      </c>
      <c r="Y131" s="2">
        <v>5</v>
      </c>
      <c r="Z131" s="2">
        <v>19</v>
      </c>
      <c r="AA131" s="2">
        <v>14</v>
      </c>
      <c r="AB131" s="2">
        <v>12</v>
      </c>
      <c r="AC131" s="2">
        <v>5</v>
      </c>
      <c r="AD131" s="2">
        <v>3</v>
      </c>
      <c r="AE131" s="2">
        <v>11</v>
      </c>
      <c r="AF131" s="2">
        <v>12</v>
      </c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</row>
    <row r="132" spans="1:69" x14ac:dyDescent="0.25">
      <c r="A132" s="1" t="s">
        <v>121</v>
      </c>
      <c r="B132" s="1"/>
      <c r="C132" s="1">
        <f t="shared" si="18"/>
        <v>1</v>
      </c>
      <c r="D132" s="12"/>
      <c r="E132" s="13">
        <v>1993</v>
      </c>
      <c r="F132" s="13">
        <v>1993</v>
      </c>
      <c r="G132" s="13">
        <v>1</v>
      </c>
      <c r="H132" s="13">
        <v>0</v>
      </c>
      <c r="I132" s="13">
        <v>0</v>
      </c>
      <c r="J132" s="18">
        <f t="shared" si="1"/>
        <v>0</v>
      </c>
      <c r="K132" s="19">
        <f t="shared" si="34"/>
        <v>7</v>
      </c>
      <c r="L132" s="19">
        <f t="shared" si="35"/>
        <v>7</v>
      </c>
      <c r="M132" s="19" t="s">
        <v>215</v>
      </c>
      <c r="N132" s="6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>
        <v>7</v>
      </c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</row>
    <row r="133" spans="1:69" x14ac:dyDescent="0.25">
      <c r="A133" s="1" t="s">
        <v>75</v>
      </c>
      <c r="B133" s="1"/>
      <c r="C133" s="1">
        <f t="shared" si="18"/>
        <v>8</v>
      </c>
      <c r="D133" s="12"/>
      <c r="E133" s="13">
        <v>1993</v>
      </c>
      <c r="F133" s="13">
        <v>2014</v>
      </c>
      <c r="G133" s="13">
        <v>3</v>
      </c>
      <c r="H133" s="13">
        <v>0</v>
      </c>
      <c r="I133" s="13">
        <v>2</v>
      </c>
      <c r="J133" s="18">
        <f t="shared" si="1"/>
        <v>0.25</v>
      </c>
      <c r="K133" s="19">
        <f t="shared" si="34"/>
        <v>13.25</v>
      </c>
      <c r="L133" s="19">
        <f t="shared" si="35"/>
        <v>8.6</v>
      </c>
      <c r="M133" s="19">
        <f t="shared" si="36"/>
        <v>21</v>
      </c>
      <c r="N133" s="6"/>
      <c r="O133" s="2"/>
      <c r="P133" s="2"/>
      <c r="Q133" s="2"/>
      <c r="R133" s="2"/>
      <c r="S133" s="2"/>
      <c r="T133" s="2">
        <v>18</v>
      </c>
      <c r="U133" s="2"/>
      <c r="V133" s="2"/>
      <c r="W133" s="2">
        <v>20</v>
      </c>
      <c r="X133" s="2"/>
      <c r="Y133" s="1"/>
      <c r="Z133" s="2">
        <v>25</v>
      </c>
      <c r="AA133" s="2"/>
      <c r="AB133" s="2"/>
      <c r="AC133" s="2">
        <v>2</v>
      </c>
      <c r="AD133" s="2"/>
      <c r="AE133" s="2"/>
      <c r="AF133" s="1"/>
      <c r="AG133" s="2">
        <v>2</v>
      </c>
      <c r="AH133" s="2">
        <v>8</v>
      </c>
      <c r="AI133" s="2">
        <v>9</v>
      </c>
      <c r="AJ133" s="2"/>
      <c r="AK133" s="2"/>
      <c r="AL133" s="2"/>
      <c r="AM133" s="2"/>
      <c r="AN133" s="2"/>
      <c r="AO133" s="2">
        <v>22</v>
      </c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</row>
    <row r="134" spans="1:69" x14ac:dyDescent="0.25">
      <c r="A134" s="1" t="s">
        <v>116</v>
      </c>
      <c r="B134" s="1"/>
      <c r="C134" s="1">
        <f t="shared" si="18"/>
        <v>5</v>
      </c>
      <c r="D134" s="1"/>
      <c r="E134" s="11">
        <v>1991</v>
      </c>
      <c r="F134" s="11">
        <v>1995</v>
      </c>
      <c r="G134" s="11">
        <v>5</v>
      </c>
      <c r="H134" s="11">
        <v>0</v>
      </c>
      <c r="I134" s="11">
        <v>0</v>
      </c>
      <c r="J134" s="17">
        <f t="shared" si="1"/>
        <v>0</v>
      </c>
      <c r="K134" s="19">
        <f t="shared" si="34"/>
        <v>22.6</v>
      </c>
      <c r="L134" s="19">
        <f t="shared" si="35"/>
        <v>22.6</v>
      </c>
      <c r="M134" s="19" t="s">
        <v>215</v>
      </c>
      <c r="N134" s="7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"/>
      <c r="Z134" s="2"/>
      <c r="AA134" s="2"/>
      <c r="AB134" s="2"/>
      <c r="AC134" s="2"/>
      <c r="AD134" s="2"/>
      <c r="AE134" s="2"/>
      <c r="AF134" s="1"/>
      <c r="AG134" s="2"/>
      <c r="AH134" s="2"/>
      <c r="AI134" s="2"/>
      <c r="AJ134" s="2"/>
      <c r="AK134" s="2"/>
      <c r="AL134" s="2"/>
      <c r="AM134" s="2">
        <v>15</v>
      </c>
      <c r="AN134" s="2">
        <v>28</v>
      </c>
      <c r="AO134" s="2">
        <v>28</v>
      </c>
      <c r="AP134" s="2">
        <v>19</v>
      </c>
      <c r="AQ134" s="2">
        <v>23</v>
      </c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</row>
    <row r="135" spans="1:69" x14ac:dyDescent="0.25">
      <c r="A135" s="8" t="s">
        <v>117</v>
      </c>
      <c r="B135" s="1"/>
      <c r="C135" s="1">
        <f t="shared" si="18"/>
        <v>8</v>
      </c>
      <c r="D135" s="1"/>
      <c r="E135" s="11">
        <v>1989</v>
      </c>
      <c r="F135" s="11">
        <v>1996</v>
      </c>
      <c r="G135" s="11">
        <v>8</v>
      </c>
      <c r="H135" s="11">
        <v>1</v>
      </c>
      <c r="I135" s="11">
        <v>6</v>
      </c>
      <c r="J135" s="17">
        <f t="shared" si="1"/>
        <v>0.75</v>
      </c>
      <c r="K135" s="19">
        <f t="shared" si="34"/>
        <v>11.375</v>
      </c>
      <c r="L135" s="19">
        <f t="shared" si="35"/>
        <v>11.375</v>
      </c>
      <c r="M135" s="19" t="s">
        <v>215</v>
      </c>
      <c r="N135" s="7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"/>
      <c r="Z135" s="2"/>
      <c r="AA135" s="2"/>
      <c r="AB135" s="2"/>
      <c r="AC135" s="2"/>
      <c r="AD135" s="2"/>
      <c r="AE135" s="2"/>
      <c r="AF135" s="1"/>
      <c r="AG135" s="2"/>
      <c r="AH135" s="2"/>
      <c r="AI135" s="2"/>
      <c r="AJ135" s="2"/>
      <c r="AK135" s="2"/>
      <c r="AL135" s="2">
        <v>12</v>
      </c>
      <c r="AM135" s="2">
        <v>12</v>
      </c>
      <c r="AN135" s="2">
        <v>20</v>
      </c>
      <c r="AO135" s="2">
        <v>20</v>
      </c>
      <c r="AP135" s="2">
        <v>7</v>
      </c>
      <c r="AQ135" s="2">
        <v>5</v>
      </c>
      <c r="AR135" s="2">
        <v>1</v>
      </c>
      <c r="AS135" s="2">
        <v>14</v>
      </c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</row>
    <row r="136" spans="1:69" x14ac:dyDescent="0.25"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2"/>
    </row>
    <row r="137" spans="1:69" x14ac:dyDescent="0.25">
      <c r="A137" s="26" t="s">
        <v>96</v>
      </c>
      <c r="B137" s="27"/>
      <c r="C137" s="28"/>
      <c r="D137" s="1"/>
      <c r="E137" s="1" t="s">
        <v>216</v>
      </c>
      <c r="F137" s="1"/>
      <c r="G137" s="1">
        <f>SUM(O137:BQ137)</f>
        <v>1172</v>
      </c>
      <c r="H137" s="1"/>
      <c r="I137" s="1" t="s">
        <v>217</v>
      </c>
      <c r="J137" s="31">
        <f>G137/56</f>
        <v>20.928571428571427</v>
      </c>
      <c r="K137" s="1"/>
      <c r="L137" s="1"/>
      <c r="M137" s="1"/>
      <c r="N137" s="1"/>
      <c r="O137" s="2">
        <f>COUNTA(O3:O136)</f>
        <v>14</v>
      </c>
      <c r="P137" s="2">
        <f t="shared" ref="P137:AX137" si="37">COUNTA(P3:P136)</f>
        <v>15</v>
      </c>
      <c r="Q137" s="2">
        <f t="shared" si="37"/>
        <v>18</v>
      </c>
      <c r="R137" s="2">
        <f t="shared" si="37"/>
        <v>16</v>
      </c>
      <c r="S137" s="2">
        <f t="shared" si="37"/>
        <v>16</v>
      </c>
      <c r="T137" s="2">
        <f t="shared" si="37"/>
        <v>28</v>
      </c>
      <c r="U137" s="2">
        <f t="shared" si="37"/>
        <v>21</v>
      </c>
      <c r="V137" s="2">
        <f t="shared" si="37"/>
        <v>26</v>
      </c>
      <c r="W137" s="2">
        <f t="shared" si="37"/>
        <v>26</v>
      </c>
      <c r="X137" s="2">
        <f t="shared" si="37"/>
        <v>25</v>
      </c>
      <c r="Y137" s="2">
        <f t="shared" si="37"/>
        <v>19</v>
      </c>
      <c r="Z137" s="2">
        <f t="shared" si="37"/>
        <v>27</v>
      </c>
      <c r="AA137" s="2">
        <f t="shared" si="37"/>
        <v>27</v>
      </c>
      <c r="AB137" s="2">
        <f t="shared" si="37"/>
        <v>24</v>
      </c>
      <c r="AC137" s="2">
        <f t="shared" si="37"/>
        <v>20</v>
      </c>
      <c r="AD137" s="2">
        <f t="shared" si="37"/>
        <v>22</v>
      </c>
      <c r="AE137" s="2">
        <f t="shared" si="37"/>
        <v>24</v>
      </c>
      <c r="AF137" s="2">
        <f t="shared" si="37"/>
        <v>20</v>
      </c>
      <c r="AG137" s="2">
        <f t="shared" si="37"/>
        <v>25</v>
      </c>
      <c r="AH137" s="2">
        <f t="shared" si="37"/>
        <v>24</v>
      </c>
      <c r="AI137" s="2">
        <f t="shared" si="37"/>
        <v>20</v>
      </c>
      <c r="AJ137" s="2">
        <f t="shared" si="37"/>
        <v>24</v>
      </c>
      <c r="AK137" s="2">
        <f t="shared" si="37"/>
        <v>19</v>
      </c>
      <c r="AL137" s="2">
        <f t="shared" si="37"/>
        <v>26</v>
      </c>
      <c r="AM137" s="2">
        <f t="shared" si="37"/>
        <v>24</v>
      </c>
      <c r="AN137" s="2">
        <f t="shared" si="37"/>
        <v>32</v>
      </c>
      <c r="AO137" s="2">
        <f t="shared" si="37"/>
        <v>32</v>
      </c>
      <c r="AP137" s="2">
        <f t="shared" si="37"/>
        <v>27</v>
      </c>
      <c r="AQ137" s="2">
        <f t="shared" si="37"/>
        <v>26</v>
      </c>
      <c r="AR137" s="2">
        <f t="shared" si="37"/>
        <v>26</v>
      </c>
      <c r="AS137" s="2">
        <f t="shared" si="37"/>
        <v>32</v>
      </c>
      <c r="AT137" s="2">
        <f t="shared" si="37"/>
        <v>28</v>
      </c>
      <c r="AU137" s="2">
        <f t="shared" si="37"/>
        <v>23</v>
      </c>
      <c r="AV137" s="2">
        <f t="shared" si="37"/>
        <v>18</v>
      </c>
      <c r="AW137" s="2">
        <f t="shared" si="37"/>
        <v>20</v>
      </c>
      <c r="AX137" s="2">
        <f t="shared" si="37"/>
        <v>24</v>
      </c>
      <c r="AY137" s="2">
        <f t="shared" ref="AY137" si="38">COUNTA(AY3:AY136)</f>
        <v>18</v>
      </c>
      <c r="AZ137" s="2">
        <f t="shared" ref="AZ137" si="39">COUNTA(AZ3:AZ136)</f>
        <v>18</v>
      </c>
      <c r="BA137" s="2">
        <f t="shared" ref="BA137" si="40">COUNTA(BA3:BA136)</f>
        <v>15</v>
      </c>
      <c r="BB137" s="2">
        <f t="shared" ref="BB137:BQ137" si="41">COUNTA(BB3:BB136)</f>
        <v>14</v>
      </c>
      <c r="BC137" s="2">
        <f t="shared" si="41"/>
        <v>17</v>
      </c>
      <c r="BD137" s="2">
        <f t="shared" si="41"/>
        <v>16</v>
      </c>
      <c r="BE137" s="2">
        <f t="shared" si="41"/>
        <v>24</v>
      </c>
      <c r="BF137" s="2">
        <f t="shared" si="41"/>
        <v>24</v>
      </c>
      <c r="BG137" s="2">
        <f t="shared" si="41"/>
        <v>24</v>
      </c>
      <c r="BH137" s="2">
        <f t="shared" si="41"/>
        <v>24</v>
      </c>
      <c r="BI137" s="2">
        <f t="shared" si="41"/>
        <v>23</v>
      </c>
      <c r="BJ137" s="2">
        <f t="shared" si="41"/>
        <v>24</v>
      </c>
      <c r="BK137" s="2">
        <f t="shared" si="41"/>
        <v>20</v>
      </c>
      <c r="BL137" s="2">
        <f t="shared" si="41"/>
        <v>14</v>
      </c>
      <c r="BM137" s="2">
        <f t="shared" si="41"/>
        <v>4</v>
      </c>
      <c r="BN137" s="2">
        <f t="shared" si="41"/>
        <v>12</v>
      </c>
      <c r="BO137" s="2">
        <f t="shared" si="41"/>
        <v>23</v>
      </c>
      <c r="BP137" s="2">
        <f t="shared" si="41"/>
        <v>12</v>
      </c>
      <c r="BQ137" s="2">
        <f t="shared" si="41"/>
        <v>8</v>
      </c>
    </row>
    <row r="138" spans="1:69" x14ac:dyDescent="0.25"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</row>
    <row r="139" spans="1:69" x14ac:dyDescent="0.25">
      <c r="A139" s="1" t="s">
        <v>58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 t="s">
        <v>3</v>
      </c>
      <c r="P139" s="1" t="s">
        <v>10</v>
      </c>
      <c r="Q139" s="1" t="s">
        <v>6</v>
      </c>
      <c r="R139" s="1" t="s">
        <v>9</v>
      </c>
      <c r="S139" s="1" t="s">
        <v>10</v>
      </c>
      <c r="T139" s="1" t="s">
        <v>29</v>
      </c>
      <c r="U139" s="1" t="s">
        <v>2</v>
      </c>
      <c r="V139" s="1" t="s">
        <v>27</v>
      </c>
      <c r="W139" s="1" t="s">
        <v>17</v>
      </c>
      <c r="X139" s="1" t="s">
        <v>27</v>
      </c>
      <c r="Y139" s="1" t="s">
        <v>20</v>
      </c>
      <c r="Z139" s="1" t="s">
        <v>34</v>
      </c>
      <c r="AA139" s="1" t="s">
        <v>10</v>
      </c>
      <c r="AB139" s="1" t="s">
        <v>45</v>
      </c>
      <c r="AC139" s="1" t="s">
        <v>10</v>
      </c>
      <c r="AD139" s="1" t="s">
        <v>33</v>
      </c>
      <c r="AE139" s="1" t="s">
        <v>71</v>
      </c>
      <c r="AF139" s="1" t="s">
        <v>7</v>
      </c>
      <c r="AG139" s="1" t="s">
        <v>74</v>
      </c>
      <c r="AH139" s="1" t="s">
        <v>74</v>
      </c>
      <c r="AI139" s="1" t="s">
        <v>17</v>
      </c>
      <c r="AJ139" s="1" t="s">
        <v>74</v>
      </c>
      <c r="AK139" s="1" t="s">
        <v>6</v>
      </c>
      <c r="AL139" s="1" t="s">
        <v>113</v>
      </c>
      <c r="AM139" s="1" t="s">
        <v>99</v>
      </c>
      <c r="AN139" s="1" t="s">
        <v>105</v>
      </c>
      <c r="AO139" s="1" t="s">
        <v>112</v>
      </c>
      <c r="AP139" s="1" t="s">
        <v>102</v>
      </c>
      <c r="AQ139" s="1" t="s">
        <v>104</v>
      </c>
      <c r="AR139" s="1" t="s">
        <v>117</v>
      </c>
      <c r="AS139" s="1" t="s">
        <v>27</v>
      </c>
      <c r="AT139" s="1" t="s">
        <v>27</v>
      </c>
      <c r="AU139" s="1" t="s">
        <v>150</v>
      </c>
      <c r="AV139" s="1" t="s">
        <v>108</v>
      </c>
      <c r="AW139" s="1" t="s">
        <v>103</v>
      </c>
      <c r="AX139" s="1" t="s">
        <v>135</v>
      </c>
      <c r="AY139" s="1" t="s">
        <v>106</v>
      </c>
      <c r="AZ139" s="1" t="s">
        <v>41</v>
      </c>
      <c r="BA139" s="1" t="s">
        <v>106</v>
      </c>
      <c r="BB139" s="1" t="s">
        <v>134</v>
      </c>
      <c r="BC139" s="1" t="s">
        <v>101</v>
      </c>
      <c r="BD139" s="1" t="s">
        <v>139</v>
      </c>
      <c r="BE139" s="1" t="s">
        <v>169</v>
      </c>
      <c r="BF139" s="1" t="s">
        <v>169</v>
      </c>
      <c r="BG139" s="1" t="s">
        <v>28</v>
      </c>
      <c r="BH139" s="1" t="s">
        <v>139</v>
      </c>
      <c r="BI139" s="1" t="s">
        <v>178</v>
      </c>
      <c r="BJ139" s="1" t="s">
        <v>99</v>
      </c>
      <c r="BK139" s="1" t="s">
        <v>169</v>
      </c>
      <c r="BL139" s="1" t="s">
        <v>189</v>
      </c>
      <c r="BM139" s="1" t="s">
        <v>173</v>
      </c>
      <c r="BN139" s="1" t="s">
        <v>169</v>
      </c>
      <c r="BO139" s="1" t="s">
        <v>99</v>
      </c>
      <c r="BP139" s="1" t="s">
        <v>101</v>
      </c>
      <c r="BQ139" s="1" t="s">
        <v>99</v>
      </c>
    </row>
    <row r="140" spans="1:69" x14ac:dyDescent="0.25">
      <c r="A140" s="1" t="s">
        <v>59</v>
      </c>
      <c r="B140" s="1"/>
      <c r="C140" s="1"/>
      <c r="D140" s="1"/>
      <c r="E140" s="1"/>
      <c r="F140" s="1"/>
      <c r="G140" s="1"/>
      <c r="H140" s="1"/>
      <c r="I140" s="1" t="s">
        <v>217</v>
      </c>
      <c r="J140" s="31">
        <f>AVERAGE(O140:BQ140)</f>
        <v>291.05660377358492</v>
      </c>
      <c r="K140" s="1"/>
      <c r="L140" s="1"/>
      <c r="M140" s="1"/>
      <c r="N140" s="1"/>
      <c r="O140" s="1">
        <v>289</v>
      </c>
      <c r="P140" s="1">
        <v>303</v>
      </c>
      <c r="Q140" s="1">
        <v>290</v>
      </c>
      <c r="R140" s="1">
        <v>298</v>
      </c>
      <c r="S140" s="1">
        <v>300</v>
      </c>
      <c r="T140" s="1">
        <v>307</v>
      </c>
      <c r="U140" s="1">
        <v>303</v>
      </c>
      <c r="V140" s="1">
        <v>281</v>
      </c>
      <c r="W140" s="1">
        <v>305</v>
      </c>
      <c r="X140" s="1">
        <v>294</v>
      </c>
      <c r="Y140" s="1">
        <v>295</v>
      </c>
      <c r="Z140" s="1">
        <v>285</v>
      </c>
      <c r="AA140" s="1">
        <v>269</v>
      </c>
      <c r="AB140" s="1">
        <v>282</v>
      </c>
      <c r="AC140" s="1">
        <v>295</v>
      </c>
      <c r="AD140" s="1">
        <v>295</v>
      </c>
      <c r="AE140" s="1">
        <v>294</v>
      </c>
      <c r="AF140" s="1">
        <v>295</v>
      </c>
      <c r="AG140" s="1">
        <v>284</v>
      </c>
      <c r="AH140" s="1">
        <v>305</v>
      </c>
      <c r="AI140" s="1">
        <v>287</v>
      </c>
      <c r="AJ140" s="1">
        <v>292</v>
      </c>
      <c r="AK140" s="1">
        <v>268</v>
      </c>
      <c r="AL140" s="1">
        <v>292</v>
      </c>
      <c r="AM140" s="1">
        <v>279</v>
      </c>
      <c r="AN140" s="1">
        <v>286</v>
      </c>
      <c r="AO140" s="1">
        <v>274</v>
      </c>
      <c r="AP140" s="1">
        <v>285</v>
      </c>
      <c r="AQ140" s="1">
        <v>295</v>
      </c>
      <c r="AR140" s="1">
        <v>278</v>
      </c>
      <c r="AS140" s="1">
        <v>287</v>
      </c>
      <c r="AT140" s="1">
        <v>282</v>
      </c>
      <c r="AU140" s="1">
        <v>298</v>
      </c>
      <c r="AV140" s="1">
        <v>286</v>
      </c>
      <c r="AW140" s="1">
        <v>286</v>
      </c>
      <c r="AX140" s="1">
        <v>280</v>
      </c>
      <c r="AY140" s="1">
        <v>299</v>
      </c>
      <c r="AZ140" s="1">
        <v>301</v>
      </c>
      <c r="BA140" s="1">
        <v>299</v>
      </c>
      <c r="BB140" s="1">
        <v>291</v>
      </c>
      <c r="BC140" s="1">
        <v>296</v>
      </c>
      <c r="BD140" s="1">
        <v>296</v>
      </c>
      <c r="BE140" s="1">
        <v>281</v>
      </c>
      <c r="BF140" s="1">
        <v>287</v>
      </c>
      <c r="BG140" s="1">
        <v>286</v>
      </c>
      <c r="BH140" s="1">
        <v>289</v>
      </c>
      <c r="BI140" s="1">
        <v>290</v>
      </c>
      <c r="BJ140" s="1">
        <v>294</v>
      </c>
      <c r="BK140" s="1">
        <v>291</v>
      </c>
      <c r="BL140" s="1">
        <v>280</v>
      </c>
      <c r="BM140" s="1">
        <v>282</v>
      </c>
      <c r="BN140" s="1">
        <v>292</v>
      </c>
      <c r="BO140" s="1"/>
      <c r="BP140" s="1"/>
      <c r="BQ140" s="1">
        <v>348</v>
      </c>
    </row>
    <row r="141" spans="1:69" x14ac:dyDescent="0.25">
      <c r="A141" s="1" t="s">
        <v>60</v>
      </c>
      <c r="B141" s="1"/>
      <c r="C141" s="1"/>
      <c r="D141" s="1"/>
      <c r="E141" s="1"/>
      <c r="F141" s="1"/>
      <c r="G141" s="1"/>
      <c r="H141" s="1"/>
      <c r="I141" s="1" t="s">
        <v>217</v>
      </c>
      <c r="J141" s="31">
        <f>AVERAGE(O141:BQ141)</f>
        <v>5.5098039215686274</v>
      </c>
      <c r="K141" s="1"/>
      <c r="L141" s="1"/>
      <c r="M141" s="1"/>
      <c r="N141" s="1"/>
      <c r="O141" s="1">
        <v>1</v>
      </c>
      <c r="P141" s="1">
        <v>1</v>
      </c>
      <c r="Q141" s="1">
        <v>3</v>
      </c>
      <c r="R141" s="1">
        <v>2</v>
      </c>
      <c r="S141" s="1">
        <v>9</v>
      </c>
      <c r="T141" s="1">
        <v>2</v>
      </c>
      <c r="U141" s="1">
        <v>4</v>
      </c>
      <c r="V141" s="1">
        <v>11</v>
      </c>
      <c r="W141" s="1" t="s">
        <v>62</v>
      </c>
      <c r="X141" s="1">
        <v>11</v>
      </c>
      <c r="Y141" s="1">
        <v>6</v>
      </c>
      <c r="Z141" s="1">
        <v>9</v>
      </c>
      <c r="AA141" s="1">
        <v>21</v>
      </c>
      <c r="AB141" s="1">
        <v>2</v>
      </c>
      <c r="AC141" s="1">
        <v>1</v>
      </c>
      <c r="AD141" s="1">
        <v>6</v>
      </c>
      <c r="AE141" s="1">
        <v>0</v>
      </c>
      <c r="AF141" s="1">
        <v>2</v>
      </c>
      <c r="AG141" s="1">
        <v>7</v>
      </c>
      <c r="AH141" s="1">
        <v>4</v>
      </c>
      <c r="AI141" s="1">
        <v>4</v>
      </c>
      <c r="AJ141" s="1">
        <v>3</v>
      </c>
      <c r="AK141" s="1">
        <v>9</v>
      </c>
      <c r="AL141" s="1" t="s">
        <v>62</v>
      </c>
      <c r="AM141" s="1">
        <v>3</v>
      </c>
      <c r="AN141" s="1">
        <v>4</v>
      </c>
      <c r="AO141" s="1">
        <v>1</v>
      </c>
      <c r="AP141" s="1">
        <v>8</v>
      </c>
      <c r="AQ141" s="1">
        <v>3</v>
      </c>
      <c r="AR141" s="1">
        <v>4</v>
      </c>
      <c r="AS141" s="1">
        <v>5</v>
      </c>
      <c r="AT141" s="1">
        <v>5</v>
      </c>
      <c r="AU141" s="1">
        <v>3</v>
      </c>
      <c r="AV141" s="1">
        <v>2</v>
      </c>
      <c r="AW141" s="1">
        <v>13</v>
      </c>
      <c r="AX141" s="1">
        <v>16</v>
      </c>
      <c r="AY141" s="1">
        <v>4</v>
      </c>
      <c r="AZ141" s="1">
        <v>4</v>
      </c>
      <c r="BA141" s="1">
        <v>1</v>
      </c>
      <c r="BB141" s="1">
        <v>5</v>
      </c>
      <c r="BC141" s="1">
        <v>5</v>
      </c>
      <c r="BD141" s="1">
        <v>10</v>
      </c>
      <c r="BE141" s="1">
        <v>13</v>
      </c>
      <c r="BF141" s="1">
        <v>14</v>
      </c>
      <c r="BG141" s="1">
        <v>3</v>
      </c>
      <c r="BH141" s="1">
        <v>3</v>
      </c>
      <c r="BI141" s="1">
        <v>1</v>
      </c>
      <c r="BJ141" s="1">
        <v>2</v>
      </c>
      <c r="BK141" s="1">
        <v>2</v>
      </c>
      <c r="BL141" s="1">
        <v>4</v>
      </c>
      <c r="BM141" s="1">
        <v>21</v>
      </c>
      <c r="BN141" s="1">
        <v>3</v>
      </c>
      <c r="BO141" s="1"/>
      <c r="BP141" s="1"/>
      <c r="BQ141" s="1">
        <v>1</v>
      </c>
    </row>
    <row r="142" spans="1:69" x14ac:dyDescent="0.25">
      <c r="A142" s="1" t="s">
        <v>61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 t="s">
        <v>4</v>
      </c>
      <c r="P142" s="1" t="s">
        <v>16</v>
      </c>
      <c r="Q142" s="1" t="s">
        <v>8</v>
      </c>
      <c r="R142" s="1" t="s">
        <v>10</v>
      </c>
      <c r="S142" s="1" t="s">
        <v>1</v>
      </c>
      <c r="T142" s="1" t="s">
        <v>18</v>
      </c>
      <c r="U142" s="1" t="s">
        <v>13</v>
      </c>
      <c r="V142" s="1" t="s">
        <v>41</v>
      </c>
      <c r="W142" s="1" t="s">
        <v>9</v>
      </c>
      <c r="X142" s="1" t="s">
        <v>35</v>
      </c>
      <c r="Y142" s="1" t="s">
        <v>10</v>
      </c>
      <c r="Z142" s="1" t="s">
        <v>50</v>
      </c>
      <c r="AA142" s="1" t="s">
        <v>54</v>
      </c>
      <c r="AB142" s="1" t="s">
        <v>10</v>
      </c>
      <c r="AC142" s="1" t="s">
        <v>69</v>
      </c>
      <c r="AD142" s="1" t="s">
        <v>41</v>
      </c>
      <c r="AE142" s="1" t="s">
        <v>72</v>
      </c>
      <c r="AF142" s="1" t="s">
        <v>73</v>
      </c>
      <c r="AG142" s="1" t="s">
        <v>75</v>
      </c>
      <c r="AH142" s="1" t="s">
        <v>28</v>
      </c>
      <c r="AI142" s="1" t="s">
        <v>41</v>
      </c>
      <c r="AJ142" s="1" t="s">
        <v>2</v>
      </c>
      <c r="AK142" s="1" t="s">
        <v>99</v>
      </c>
      <c r="AL142" s="1" t="s">
        <v>17</v>
      </c>
      <c r="AM142" s="1" t="s">
        <v>123</v>
      </c>
      <c r="AN142" s="1" t="s">
        <v>27</v>
      </c>
      <c r="AO142" s="1" t="s">
        <v>27</v>
      </c>
      <c r="AP142" s="1" t="s">
        <v>120</v>
      </c>
      <c r="AQ142" s="1" t="s">
        <v>113</v>
      </c>
      <c r="AR142" s="1" t="s">
        <v>99</v>
      </c>
      <c r="AS142" s="1" t="s">
        <v>28</v>
      </c>
      <c r="AT142" s="1" t="s">
        <v>104</v>
      </c>
      <c r="AU142" s="1" t="s">
        <v>104</v>
      </c>
      <c r="AV142" s="1" t="s">
        <v>131</v>
      </c>
      <c r="AW142" s="1" t="s">
        <v>107</v>
      </c>
      <c r="AX142" s="1" t="s">
        <v>41</v>
      </c>
      <c r="AY142" s="1" t="s">
        <v>130</v>
      </c>
      <c r="AZ142" s="1" t="s">
        <v>140</v>
      </c>
      <c r="BA142" s="1" t="s">
        <v>28</v>
      </c>
      <c r="BB142" s="1" t="s">
        <v>129</v>
      </c>
      <c r="BC142" s="1" t="s">
        <v>118</v>
      </c>
      <c r="BD142" s="1" t="s">
        <v>131</v>
      </c>
      <c r="BE142" s="1" t="s">
        <v>132</v>
      </c>
      <c r="BF142" s="1" t="s">
        <v>104</v>
      </c>
      <c r="BG142" s="1" t="s">
        <v>139</v>
      </c>
      <c r="BH142" s="1" t="s">
        <v>131</v>
      </c>
      <c r="BI142" s="1" t="s">
        <v>140</v>
      </c>
      <c r="BJ142" s="1" t="s">
        <v>169</v>
      </c>
      <c r="BK142" s="1" t="s">
        <v>189</v>
      </c>
      <c r="BL142" s="1" t="s">
        <v>101</v>
      </c>
      <c r="BM142" s="1" t="s">
        <v>186</v>
      </c>
      <c r="BN142" s="1" t="s">
        <v>99</v>
      </c>
      <c r="BO142" s="1" t="s">
        <v>169</v>
      </c>
      <c r="BP142" s="1" t="s">
        <v>187</v>
      </c>
      <c r="BQ142" s="1" t="s">
        <v>140</v>
      </c>
    </row>
    <row r="143" spans="1:69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 t="s">
        <v>19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 t="s">
        <v>17</v>
      </c>
      <c r="AR143" s="1"/>
      <c r="AS143" s="1"/>
      <c r="AT143" s="1"/>
      <c r="AU143" s="1"/>
      <c r="AV143" s="1"/>
      <c r="AW143" s="1" t="s">
        <v>118</v>
      </c>
      <c r="AX143" s="1"/>
      <c r="AY143" s="1" t="s">
        <v>41</v>
      </c>
      <c r="AZ143" s="1"/>
      <c r="BA143" s="1"/>
      <c r="BB143" s="1"/>
      <c r="BC143" s="1" t="s">
        <v>130</v>
      </c>
      <c r="BD143" s="1"/>
      <c r="BE143" s="1"/>
      <c r="BF143" s="1"/>
      <c r="BG143" s="1"/>
      <c r="BH143" s="1"/>
      <c r="BI143" s="1" t="s">
        <v>99</v>
      </c>
      <c r="BJ143" s="1"/>
      <c r="BK143" s="1"/>
      <c r="BL143" s="1"/>
      <c r="BM143" s="1"/>
      <c r="BN143" s="1"/>
      <c r="BO143" s="1"/>
      <c r="BP143" s="1"/>
      <c r="BQ143" s="1"/>
    </row>
  </sheetData>
  <sortState xmlns:xlrd2="http://schemas.microsoft.com/office/spreadsheetml/2017/richdata2" ref="AG7:AG67">
    <sortCondition ref="AG7"/>
  </sortState>
  <mergeCells count="7">
    <mergeCell ref="A137:C137"/>
    <mergeCell ref="AK1:BB1"/>
    <mergeCell ref="BP1:BQ1"/>
    <mergeCell ref="BC1:BO1"/>
    <mergeCell ref="O1:Y1"/>
    <mergeCell ref="Z1:AB1"/>
    <mergeCell ref="AC1:A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Conway</dc:creator>
  <cp:lastModifiedBy>Douglas Conway</cp:lastModifiedBy>
  <cp:lastPrinted>2020-02-26T20:22:36Z</cp:lastPrinted>
  <dcterms:created xsi:type="dcterms:W3CDTF">2020-02-21T21:24:19Z</dcterms:created>
  <dcterms:modified xsi:type="dcterms:W3CDTF">2020-02-26T20:23:10Z</dcterms:modified>
</cp:coreProperties>
</file>