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52246CB2-86DA-461F-A2CD-8C9A0FEA2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1'!$1:$10</definedName>
  </definedNames>
  <calcPr calcId="181029"/>
</workbook>
</file>

<file path=xl/calcChain.xml><?xml version="1.0" encoding="utf-8"?>
<calcChain xmlns="http://schemas.openxmlformats.org/spreadsheetml/2006/main">
  <c r="E59" i="2" l="1"/>
  <c r="H59" i="2" s="1"/>
  <c r="G63" i="2"/>
  <c r="F63" i="2"/>
  <c r="E13" i="2"/>
  <c r="H13" i="2" s="1"/>
  <c r="E15" i="2"/>
  <c r="H15" i="2" s="1"/>
  <c r="E17" i="2"/>
  <c r="H17" i="2" s="1"/>
  <c r="E19" i="2"/>
  <c r="H19" i="2" s="1"/>
  <c r="E21" i="2"/>
  <c r="H21" i="2" s="1"/>
  <c r="E23" i="2"/>
  <c r="H23" i="2" s="1"/>
  <c r="E25" i="2"/>
  <c r="H25" i="2" s="1"/>
  <c r="E27" i="2"/>
  <c r="H27" i="2" s="1"/>
  <c r="E29" i="2"/>
  <c r="H29" i="2" s="1"/>
  <c r="E31" i="2"/>
  <c r="H31" i="2" s="1"/>
  <c r="E33" i="2"/>
  <c r="H33" i="2" s="1"/>
  <c r="E35" i="2"/>
  <c r="H35" i="2" s="1"/>
  <c r="E37" i="2"/>
  <c r="H37" i="2" s="1"/>
  <c r="E39" i="2"/>
  <c r="H39" i="2" s="1"/>
  <c r="E41" i="2"/>
  <c r="H41" i="2" s="1"/>
  <c r="E43" i="2"/>
  <c r="H43" i="2" s="1"/>
  <c r="E45" i="2"/>
  <c r="H45" i="2" s="1"/>
  <c r="E47" i="2"/>
  <c r="H47" i="2" s="1"/>
  <c r="E49" i="2"/>
  <c r="H49" i="2" s="1"/>
  <c r="E51" i="2"/>
  <c r="H51" i="2" s="1"/>
  <c r="E53" i="2"/>
  <c r="H53" i="2" s="1"/>
  <c r="E55" i="2"/>
  <c r="H55" i="2" s="1"/>
  <c r="E57" i="2"/>
  <c r="H57" i="2" s="1"/>
  <c r="E61" i="2"/>
  <c r="H61" i="2" s="1"/>
  <c r="E11" i="2"/>
  <c r="H11" i="2" s="1"/>
  <c r="D63" i="2"/>
  <c r="C63" i="2"/>
  <c r="E63" i="2" l="1"/>
  <c r="H63" i="2"/>
</calcChain>
</file>

<file path=xl/sharedStrings.xml><?xml version="1.0" encoding="utf-8"?>
<sst xmlns="http://schemas.openxmlformats.org/spreadsheetml/2006/main" count="114" uniqueCount="67">
  <si>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</si>
  <si>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</si>
  <si>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</si>
  <si>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</si>
  <si>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</si>
  <si>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</si>
  <si>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Modificado</t>
  </si>
  <si>
    <t>Devengado</t>
  </si>
  <si>
    <t>Pagado</t>
  </si>
  <si>
    <t>6 = ( 3 - 4 )</t>
  </si>
  <si>
    <t>DEPARTAMENTO COBRANZA</t>
  </si>
  <si>
    <t>DEPARTAMENTO INFORMATICA</t>
  </si>
  <si>
    <t>DEPARTAMENTO CULTURA DEL AGUA</t>
  </si>
  <si>
    <t>DEPARTAMENTO DIRECCION</t>
  </si>
  <si>
    <t>DEPARTAMENTO AGUA POTABLE</t>
  </si>
  <si>
    <t>DEPARTAMENTO DRENAJE Y ALCANTARILLADO</t>
  </si>
  <si>
    <t>DEPARTAMENTO BOMBEROS</t>
  </si>
  <si>
    <t>DEPARTAMENTO PLANTA POTABILIZADORA</t>
  </si>
  <si>
    <t>DEPARTAMENTO ALBAÑILERIA</t>
  </si>
  <si>
    <t>DEPARTAMENTO MANTENIMIENTO</t>
  </si>
  <si>
    <t>DEPARTAMENTO PETAR</t>
  </si>
  <si>
    <t>DEPARTAMENTO CONTABILIDAD</t>
  </si>
  <si>
    <t>DIRECCION JURIDICA</t>
  </si>
  <si>
    <t>DIRECCION OPERATIVA</t>
  </si>
  <si>
    <t>DEPARTAMENTO DE PLANEACION PROYECTOS Y PRESUPUESTOS</t>
  </si>
  <si>
    <t>DEPARTAMENTO DE TESORERIA</t>
  </si>
  <si>
    <t>DEPARTAMENTO DE CONTRATOS</t>
  </si>
  <si>
    <t>DEPARTAMENTO DE MEDICION</t>
  </si>
  <si>
    <t>DIRECCION ADMINISTRATIVA</t>
  </si>
  <si>
    <t>DEPARTAMENTO DE IMPUESTOS</t>
  </si>
  <si>
    <t>DEPARTAMENTO DE COMPRAS</t>
  </si>
  <si>
    <t xml:space="preserve">     Total del Gasto</t>
  </si>
  <si>
    <t>DEPARTAMENTO DE RECURSOS</t>
  </si>
  <si>
    <t>UNIDAD TRANSPARENCIA</t>
  </si>
  <si>
    <t>3 = (1 + 2 )</t>
  </si>
  <si>
    <t>Ampliaciones/ (Reducciones)</t>
  </si>
  <si>
    <t>COMISIÓN DE AGUA POTABLE Y ALCANTARILLADO DEL MUNICIPIO DE IGUALA</t>
  </si>
  <si>
    <t>AUDITORIA INTERNA</t>
  </si>
  <si>
    <t>DEPARTAMENTO DE ARCHIVO Y GESTIÓN DOCUMENTAL</t>
  </si>
  <si>
    <t>DEPARTAMENTO DE GESTIÓN DE LA IGUALDAD DE GENERO</t>
  </si>
  <si>
    <t>Del 01 de Enero al 30 de Septiembre de 2024</t>
  </si>
  <si>
    <t>D01</t>
  </si>
  <si>
    <t>D21</t>
  </si>
  <si>
    <t>D13</t>
  </si>
  <si>
    <t>D02</t>
  </si>
  <si>
    <t>D03</t>
  </si>
  <si>
    <t>D04</t>
  </si>
  <si>
    <t>D11</t>
  </si>
  <si>
    <t>D36</t>
  </si>
  <si>
    <t>D37</t>
  </si>
  <si>
    <t>D16</t>
  </si>
  <si>
    <t>D12</t>
  </si>
  <si>
    <t>D14</t>
  </si>
  <si>
    <t>D32</t>
  </si>
  <si>
    <t>D17</t>
  </si>
  <si>
    <t>D18</t>
  </si>
  <si>
    <t>D24</t>
  </si>
  <si>
    <t>D25</t>
  </si>
  <si>
    <t>D26</t>
  </si>
  <si>
    <t>D29</t>
  </si>
  <si>
    <t>D30</t>
  </si>
  <si>
    <t>D31</t>
  </si>
  <si>
    <t>D33</t>
  </si>
  <si>
    <t>D34</t>
  </si>
  <si>
    <t>D35</t>
  </si>
  <si>
    <t>D38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</si>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</sst>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7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  <font>
      <sz val="8"/>
      <name val="Calibri"/>
      <family val="2"/>
      <scheme val="minor"/>
    </font>
    <font>
      <sz val="6.75"/>
      <color indexed="10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 applyAlignment="1">
      <alignment vertical="center" wrapText="1"/>
    </xf>
    <xf numFmtId="0" fontId="20" fillId="0" borderId="0" xfId="44" applyFont="1"/>
    <xf numFmtId="0" fontId="6" fillId="2" borderId="0" xfId="6"/>
    <xf numFmtId="8" fontId="19" fillId="33" borderId="10" xfId="0" applyNumberFormat="1" applyFont="1" applyFill="1" applyBorder="1" applyAlignment="1" applyProtection="1">
      <alignment vertical="center" wrapText="1"/>
      <protection locked="0"/>
    </xf>
    <xf numFmtId="0" fontId="23" fillId="34" borderId="0" xfId="44" applyFont="1" applyFill="1" applyAlignment="1" applyProtection="1">
      <alignment horizontal="left" vertical="top" wrapText="1"/>
      <protection locked="0"/>
    </xf>
    <xf numFmtId="7" fontId="24" fillId="0" borderId="0" xfId="0" applyNumberFormat="1" applyFont="1" applyAlignment="1">
      <alignment vertical="center" wrapText="1"/>
    </xf>
    <xf numFmtId="7" fontId="25" fillId="0" borderId="0" xfId="0" applyNumberFormat="1" applyFont="1" applyAlignment="1">
      <alignment vertical="center" wrapText="1"/>
    </xf>
    <xf numFmtId="8" fontId="24" fillId="33" borderId="0" xfId="0" applyNumberFormat="1" applyFont="1" applyFill="1" applyAlignment="1">
      <alignment vertical="center" wrapText="1"/>
    </xf>
    <xf numFmtId="164" fontId="24" fillId="33" borderId="10" xfId="0" applyNumberFormat="1" applyFont="1" applyFill="1" applyBorder="1" applyAlignment="1" applyProtection="1">
      <alignment vertical="center" wrapText="1"/>
      <protection locked="0"/>
    </xf>
    <xf numFmtId="164" fontId="24" fillId="0" borderId="10" xfId="0" applyNumberFormat="1" applyFont="1" applyBorder="1" applyAlignment="1">
      <alignment vertical="center" wrapText="1"/>
    </xf>
    <xf numFmtId="7" fontId="24" fillId="33" borderId="10" xfId="46" applyNumberFormat="1" applyFont="1" applyFill="1" applyBorder="1" applyAlignment="1" applyProtection="1">
      <alignment vertical="center" wrapText="1"/>
      <protection locked="0"/>
    </xf>
    <xf numFmtId="37" fontId="21" fillId="35" borderId="10" xfId="45" applyNumberFormat="1" applyFont="1" applyFill="1" applyBorder="1" applyAlignment="1" applyProtection="1">
      <alignment horizontal="center" vertical="center" wrapText="1"/>
    </xf>
    <xf numFmtId="37" fontId="21" fillId="35" borderId="10" xfId="45" applyNumberFormat="1" applyFont="1" applyFill="1" applyBorder="1" applyAlignment="1" applyProtection="1">
      <alignment horizontal="center" vertical="center"/>
    </xf>
    <xf numFmtId="37" fontId="21" fillId="35" borderId="10" xfId="45" applyNumberFormat="1" applyFont="1" applyFill="1" applyBorder="1" applyAlignment="1" applyProtection="1">
      <alignment horizontal="center"/>
    </xf>
    <xf numFmtId="37" fontId="21" fillId="35" borderId="15" xfId="45" applyNumberFormat="1" applyFont="1" applyFill="1" applyBorder="1" applyAlignment="1" applyProtection="1">
      <alignment horizontal="center"/>
    </xf>
    <xf numFmtId="0" fontId="23" fillId="34" borderId="12" xfId="44" applyFont="1" applyFill="1" applyBorder="1" applyAlignment="1" applyProtection="1">
      <alignment horizontal="left" vertical="center" wrapText="1"/>
      <protection locked="0"/>
    </xf>
    <xf numFmtId="0" fontId="23" fillId="34" borderId="13" xfId="44" applyFont="1" applyFill="1" applyBorder="1" applyAlignment="1" applyProtection="1">
      <alignment horizontal="right" vertical="center" wrapText="1"/>
      <protection locked="0"/>
    </xf>
    <xf numFmtId="7" fontId="28" fillId="0" borderId="10" xfId="0" applyNumberFormat="1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 wrapText="1"/>
    </xf>
    <xf numFmtId="7" fontId="24" fillId="0" borderId="10" xfId="0" applyNumberFormat="1" applyFont="1" applyBorder="1" applyAlignment="1">
      <alignment horizontal="right" vertical="center" wrapText="1"/>
    </xf>
    <xf numFmtId="7" fontId="24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26" fillId="34" borderId="13" xfId="44" applyFont="1" applyFill="1" applyBorder="1" applyAlignment="1">
      <alignment horizontal="right" vertical="center" wrapText="1"/>
    </xf>
    <xf numFmtId="0" fontId="26" fillId="34" borderId="12" xfId="44" applyFont="1" applyFill="1" applyBorder="1" applyAlignment="1">
      <alignment horizontal="right" vertical="center" wrapText="1"/>
    </xf>
    <xf numFmtId="37" fontId="22" fillId="0" borderId="0" xfId="45" applyNumberFormat="1" applyFont="1" applyFill="1" applyBorder="1" applyAlignment="1" applyProtection="1">
      <alignment horizontal="center"/>
    </xf>
    <xf numFmtId="37" fontId="21" fillId="35" borderId="13" xfId="45" applyNumberFormat="1" applyFont="1" applyFill="1" applyBorder="1" applyAlignment="1" applyProtection="1">
      <alignment horizontal="center"/>
    </xf>
    <xf numFmtId="37" fontId="21" fillId="35" borderId="14" xfId="45" applyNumberFormat="1" applyFont="1" applyFill="1" applyBorder="1" applyAlignment="1" applyProtection="1">
      <alignment horizontal="center"/>
    </xf>
    <xf numFmtId="37" fontId="21" fillId="35" borderId="12" xfId="45" applyNumberFormat="1" applyFont="1" applyFill="1" applyBorder="1" applyAlignment="1" applyProtection="1">
      <alignment horizontal="center"/>
    </xf>
    <xf numFmtId="37" fontId="21" fillId="35" borderId="10" xfId="45" applyNumberFormat="1" applyFont="1" applyFill="1" applyBorder="1" applyAlignment="1" applyProtection="1">
      <alignment horizontal="center" vertical="center" wrapText="1"/>
    </xf>
    <xf numFmtId="37" fontId="21" fillId="35" borderId="16" xfId="45" applyNumberFormat="1" applyFont="1" applyFill="1" applyBorder="1" applyAlignment="1" applyProtection="1">
      <alignment horizontal="center" vertical="center" wrapText="1"/>
    </xf>
    <xf numFmtId="37" fontId="21" fillId="35" borderId="17" xfId="45" applyNumberFormat="1" applyFont="1" applyFill="1" applyBorder="1" applyAlignment="1" applyProtection="1">
      <alignment horizontal="center" vertical="center" wrapText="1"/>
    </xf>
    <xf numFmtId="37" fontId="21" fillId="35" borderId="11" xfId="45" applyNumberFormat="1" applyFont="1" applyFill="1" applyBorder="1" applyAlignment="1" applyProtection="1">
      <alignment horizontal="center" vertical="center" wrapText="1"/>
    </xf>
    <xf numFmtId="37" fontId="21" fillId="35" borderId="18" xfId="45" applyNumberFormat="1" applyFont="1" applyFill="1" applyBorder="1" applyAlignment="1" applyProtection="1">
      <alignment horizontal="center" vertical="center" wrapText="1"/>
    </xf>
    <xf numFmtId="37" fontId="21" fillId="35" borderId="19" xfId="45" applyNumberFormat="1" applyFont="1" applyFill="1" applyBorder="1" applyAlignment="1" applyProtection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2FC79A6E-FA5C-49E8-8A95-CD250A99B0D8}"/>
    <cellStyle name="Moneda" xfId="46" builtinId="4"/>
    <cellStyle name="Neutral" xfId="8" builtinId="28" customBuiltin="1"/>
    <cellStyle name="Normal" xfId="0" builtinId="0"/>
    <cellStyle name="Normal 10" xfId="44" xr:uid="{7F3DEA92-DC9E-4C14-A050-947C8C10DFDC}"/>
    <cellStyle name="Normal 11 2" xfId="42" xr:uid="{5EAEB11B-C5E7-4A8E-9B55-083205FE8003}"/>
    <cellStyle name="Normal 15" xfId="43" xr:uid="{B97CC1FB-29E0-4D06-B0DA-9EF753F02A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147638</xdr:rowOff>
    </xdr:from>
    <xdr:to>
      <xdr:col>8</xdr:col>
      <xdr:colOff>0</xdr:colOff>
      <xdr:row>65</xdr:row>
      <xdr:rowOff>55563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5006669-9580-4272-8792-D8A1B535EE9D}"/>
            </a:ext>
          </a:extLst>
        </xdr:cNvPr>
        <xdr:cNvSpPr txBox="1"/>
      </xdr:nvSpPr>
      <xdr:spPr>
        <a:xfrm>
          <a:off x="0" y="10926763"/>
          <a:ext cx="8659813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9525</xdr:colOff>
      <xdr:row>93</xdr:row>
      <xdr:rowOff>9525</xdr:rowOff>
    </xdr:from>
    <xdr:to>
      <xdr:col>8</xdr:col>
      <xdr:colOff>0</xdr:colOff>
      <xdr:row>98</xdr:row>
      <xdr:rowOff>179666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2BF49B-E08A-4532-BED3-7CA8BF85B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92025"/>
          <a:ext cx="6086475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1974-1FC2-43EA-82E9-CD51FFE17EC8}">
  <sheetPr codeName="Hoja1"/>
  <dimension ref="A3:O92"/>
  <sheetViews>
    <sheetView tabSelected="1" zoomScale="120" zoomScaleNormal="120" workbookViewId="0">
      <selection activeCell="E78" sqref="E78"/>
    </sheetView>
  </sheetViews>
  <sheetFormatPr baseColWidth="10" defaultRowHeight="15" x14ac:dyDescent="0.25"/>
  <cols>
    <col min="1" max="1" width="4.42578125" customWidth="1"/>
    <col min="2" max="2" width="39.7109375" customWidth="1"/>
    <col min="3" max="8" width="14.28515625" customWidth="1"/>
  </cols>
  <sheetData>
    <row r="3" spans="1:8" x14ac:dyDescent="0.25">
      <c r="A3" s="27" t="s">
        <v>36</v>
      </c>
      <c r="B3" s="27"/>
      <c r="C3" s="27"/>
      <c r="D3" s="27"/>
      <c r="E3" s="27"/>
      <c r="F3" s="27"/>
      <c r="G3" s="27"/>
      <c r="H3" s="27"/>
    </row>
    <row r="4" spans="1:8" x14ac:dyDescent="0.25">
      <c r="A4" s="27" t="s">
        <v>0</v>
      </c>
      <c r="B4" s="27"/>
      <c r="C4" s="27"/>
      <c r="D4" s="27"/>
      <c r="E4" s="27"/>
      <c r="F4" s="27"/>
      <c r="G4" s="27"/>
      <c r="H4" s="27"/>
    </row>
    <row r="5" spans="1:8" x14ac:dyDescent="0.25">
      <c r="A5" s="27" t="s">
        <v>1</v>
      </c>
      <c r="B5" s="27"/>
      <c r="C5" s="27"/>
      <c r="D5" s="27"/>
      <c r="E5" s="27"/>
      <c r="F5" s="27"/>
      <c r="G5" s="27"/>
      <c r="H5" s="27"/>
    </row>
    <row r="6" spans="1:8" x14ac:dyDescent="0.25">
      <c r="A6" s="27" t="s">
        <v>40</v>
      </c>
      <c r="B6" s="27"/>
      <c r="C6" s="27"/>
      <c r="D6" s="27"/>
      <c r="E6" s="27"/>
      <c r="F6" s="27"/>
      <c r="G6" s="27"/>
      <c r="H6" s="27"/>
    </row>
    <row r="7" spans="1:8" ht="21" customHeight="1" x14ac:dyDescent="0.25">
      <c r="A7" s="4"/>
      <c r="B7" s="4"/>
      <c r="C7" s="4"/>
      <c r="D7" s="4"/>
      <c r="E7" s="4"/>
      <c r="F7" s="4"/>
      <c r="G7" s="4"/>
      <c r="H7" s="4"/>
    </row>
    <row r="8" spans="1:8" ht="15" customHeight="1" x14ac:dyDescent="0.25">
      <c r="A8" s="32" t="s">
        <v>2</v>
      </c>
      <c r="B8" s="33"/>
      <c r="C8" s="28" t="s">
        <v>3</v>
      </c>
      <c r="D8" s="29"/>
      <c r="E8" s="29"/>
      <c r="F8" s="29"/>
      <c r="G8" s="30"/>
      <c r="H8" s="31" t="s">
        <v>4</v>
      </c>
    </row>
    <row r="9" spans="1:8" ht="22.5" x14ac:dyDescent="0.25">
      <c r="A9" s="34"/>
      <c r="B9" s="35"/>
      <c r="C9" s="15" t="s">
        <v>5</v>
      </c>
      <c r="D9" s="14" t="s">
        <v>35</v>
      </c>
      <c r="E9" s="15" t="s">
        <v>6</v>
      </c>
      <c r="F9" s="15" t="s">
        <v>7</v>
      </c>
      <c r="G9" s="15" t="s">
        <v>8</v>
      </c>
      <c r="H9" s="31"/>
    </row>
    <row r="10" spans="1:8" x14ac:dyDescent="0.25">
      <c r="A10" s="34"/>
      <c r="B10" s="36"/>
      <c r="C10" s="16">
        <v>1</v>
      </c>
      <c r="D10" s="16">
        <v>2</v>
      </c>
      <c r="E10" s="16" t="s">
        <v>34</v>
      </c>
      <c r="F10" s="16">
        <v>4</v>
      </c>
      <c r="G10" s="16">
        <v>5</v>
      </c>
      <c r="H10" s="17" t="s">
        <v>9</v>
      </c>
    </row>
    <row r="11" spans="1:8" ht="15" customHeight="1" x14ac:dyDescent="0.25">
      <c r="A11" s="19" t="s">
        <v>41</v>
      </c>
      <c r="B11" s="18" t="s">
        <v>10</v>
      </c>
      <c r="C11" s="11">
        <v>6616927.1200000001</v>
      </c>
      <c r="D11" s="20">
        <v>-59818.38</v>
      </c>
      <c r="E11" s="12">
        <f>C11+D11</f>
        <v>6557108.7400000002</v>
      </c>
      <c r="F11" s="22">
        <v>5368856.9699999997</v>
      </c>
      <c r="G11" s="23">
        <v>5368856.9699999997</v>
      </c>
      <c r="H11" s="12">
        <f>E11-F11</f>
        <v>1188251.7700000005</v>
      </c>
    </row>
    <row r="12" spans="1:8" ht="11.1" customHeight="1" x14ac:dyDescent="0.25">
      <c r="A12" s="19"/>
      <c r="B12" s="18"/>
      <c r="C12" s="11"/>
      <c r="D12" s="21" t="s">
        <v>66</v>
      </c>
      <c r="E12" s="12"/>
      <c r="F12" s="21" t="s">
        <v>66</v>
      </c>
      <c r="G12" s="24"/>
      <c r="H12" s="12"/>
    </row>
    <row r="13" spans="1:8" ht="15" customHeight="1" x14ac:dyDescent="0.25">
      <c r="A13" s="19" t="s">
        <v>44</v>
      </c>
      <c r="B13" s="18" t="s">
        <v>11</v>
      </c>
      <c r="C13" s="11">
        <v>550381.09</v>
      </c>
      <c r="D13" s="22">
        <v>11954.07</v>
      </c>
      <c r="E13" s="12">
        <f t="shared" ref="E13:E61" si="0">C13+D13</f>
        <v>562335.15999999992</v>
      </c>
      <c r="F13" s="22">
        <v>425405.44</v>
      </c>
      <c r="G13" s="23">
        <v>425405.44</v>
      </c>
      <c r="H13" s="12">
        <f t="shared" ref="H13:H61" si="1">E13-F13</f>
        <v>136929.71999999991</v>
      </c>
    </row>
    <row r="14" spans="1:8" ht="11.1" customHeight="1" x14ac:dyDescent="0.25">
      <c r="A14" s="19"/>
      <c r="B14" s="18"/>
      <c r="C14" s="11"/>
      <c r="D14" s="21" t="s">
        <v>66</v>
      </c>
      <c r="E14" s="12"/>
      <c r="F14" s="21" t="s">
        <v>66</v>
      </c>
      <c r="G14" s="24"/>
      <c r="H14" s="12"/>
    </row>
    <row r="15" spans="1:8" ht="15" customHeight="1" x14ac:dyDescent="0.25">
      <c r="A15" s="19" t="s">
        <v>45</v>
      </c>
      <c r="B15" s="18" t="s">
        <v>12</v>
      </c>
      <c r="C15" s="11">
        <v>488968</v>
      </c>
      <c r="D15" s="22">
        <v>935.68</v>
      </c>
      <c r="E15" s="12">
        <f t="shared" si="0"/>
        <v>489903.68</v>
      </c>
      <c r="F15" s="22">
        <v>482975.08</v>
      </c>
      <c r="G15" s="23">
        <v>482975.08</v>
      </c>
      <c r="H15" s="12">
        <f t="shared" si="1"/>
        <v>6928.5999999999767</v>
      </c>
    </row>
    <row r="16" spans="1:8" ht="11.1" customHeight="1" x14ac:dyDescent="0.25">
      <c r="A16" s="19"/>
      <c r="B16" s="18"/>
      <c r="C16" s="11"/>
      <c r="D16" s="13"/>
      <c r="E16" s="12"/>
      <c r="F16" s="21" t="s">
        <v>66</v>
      </c>
      <c r="G16" s="24"/>
      <c r="H16" s="12"/>
    </row>
    <row r="17" spans="1:8" ht="15" customHeight="1" x14ac:dyDescent="0.25">
      <c r="A17" s="19" t="s">
        <v>46</v>
      </c>
      <c r="B17" s="18" t="s">
        <v>13</v>
      </c>
      <c r="C17" s="11">
        <v>12356533.890000001</v>
      </c>
      <c r="D17" s="22">
        <v>216779.92</v>
      </c>
      <c r="E17" s="12">
        <f t="shared" si="0"/>
        <v>12573313.810000001</v>
      </c>
      <c r="F17" s="22">
        <v>7617298.9900000002</v>
      </c>
      <c r="G17" s="23">
        <v>7617298.9900000002</v>
      </c>
      <c r="H17" s="12">
        <f t="shared" si="1"/>
        <v>4956014.82</v>
      </c>
    </row>
    <row r="18" spans="1:8" ht="11.1" customHeight="1" x14ac:dyDescent="0.25">
      <c r="A18" s="19"/>
      <c r="B18" s="18"/>
      <c r="C18" s="11"/>
      <c r="D18" s="21" t="s">
        <v>66</v>
      </c>
      <c r="E18" s="12"/>
      <c r="F18" s="21" t="s">
        <v>66</v>
      </c>
      <c r="G18" s="24"/>
      <c r="H18" s="12"/>
    </row>
    <row r="19" spans="1:8" ht="15" customHeight="1" x14ac:dyDescent="0.25">
      <c r="A19" s="19" t="s">
        <v>47</v>
      </c>
      <c r="B19" s="18" t="s">
        <v>14</v>
      </c>
      <c r="C19" s="11">
        <v>9176273.1899999995</v>
      </c>
      <c r="D19" s="22">
        <v>4804052.1399999997</v>
      </c>
      <c r="E19" s="12">
        <f t="shared" si="0"/>
        <v>13980325.329999998</v>
      </c>
      <c r="F19" s="22">
        <v>12392770.140000001</v>
      </c>
      <c r="G19" s="23">
        <v>12392770.140000001</v>
      </c>
      <c r="H19" s="12">
        <f t="shared" si="1"/>
        <v>1587555.1899999976</v>
      </c>
    </row>
    <row r="20" spans="1:8" ht="11.1" customHeight="1" x14ac:dyDescent="0.25">
      <c r="A20" s="19"/>
      <c r="B20" s="18"/>
      <c r="C20" s="11"/>
      <c r="D20" s="21" t="s">
        <v>66</v>
      </c>
      <c r="E20" s="12"/>
      <c r="F20" s="21" t="s">
        <v>66</v>
      </c>
      <c r="G20" s="24"/>
      <c r="H20" s="12"/>
    </row>
    <row r="21" spans="1:8" ht="15" customHeight="1" x14ac:dyDescent="0.25">
      <c r="A21" s="19" t="s">
        <v>51</v>
      </c>
      <c r="B21" s="18" t="s">
        <v>15</v>
      </c>
      <c r="C21" s="11">
        <v>1559540.07</v>
      </c>
      <c r="D21" s="22">
        <v>3384319.28</v>
      </c>
      <c r="E21" s="12">
        <f t="shared" si="0"/>
        <v>4943859.3499999996</v>
      </c>
      <c r="F21" s="22">
        <v>4345748.45</v>
      </c>
      <c r="G21" s="23">
        <v>4345748.45</v>
      </c>
      <c r="H21" s="12">
        <f t="shared" si="1"/>
        <v>598110.89999999944</v>
      </c>
    </row>
    <row r="22" spans="1:8" ht="11.1" customHeight="1" x14ac:dyDescent="0.25">
      <c r="A22" s="19"/>
      <c r="B22" s="18"/>
      <c r="C22" s="11"/>
      <c r="D22" s="21" t="s">
        <v>66</v>
      </c>
      <c r="E22" s="12"/>
      <c r="F22" s="21" t="s">
        <v>66</v>
      </c>
      <c r="G22" s="24"/>
      <c r="H22" s="12"/>
    </row>
    <row r="23" spans="1:8" ht="15" customHeight="1" x14ac:dyDescent="0.25">
      <c r="A23" s="19" t="s">
        <v>43</v>
      </c>
      <c r="B23" s="18" t="s">
        <v>16</v>
      </c>
      <c r="C23" s="11">
        <v>17907940.23</v>
      </c>
      <c r="D23" s="22">
        <v>722594.97</v>
      </c>
      <c r="E23" s="12">
        <f t="shared" si="0"/>
        <v>18630535.199999999</v>
      </c>
      <c r="F23" s="22">
        <v>15040551.23</v>
      </c>
      <c r="G23" s="23">
        <v>15040551.23</v>
      </c>
      <c r="H23" s="12">
        <f t="shared" si="1"/>
        <v>3589983.9699999988</v>
      </c>
    </row>
    <row r="24" spans="1:8" ht="11.1" customHeight="1" x14ac:dyDescent="0.25">
      <c r="A24" s="19"/>
      <c r="B24" s="18"/>
      <c r="C24" s="11"/>
      <c r="D24" s="21" t="s">
        <v>66</v>
      </c>
      <c r="E24" s="12"/>
      <c r="F24" s="21" t="s">
        <v>66</v>
      </c>
      <c r="G24" s="24"/>
      <c r="H24" s="12"/>
    </row>
    <row r="25" spans="1:8" ht="15" customHeight="1" x14ac:dyDescent="0.25">
      <c r="A25" s="19" t="s">
        <v>52</v>
      </c>
      <c r="B25" s="18" t="s">
        <v>17</v>
      </c>
      <c r="C25" s="11">
        <v>10177522.869999999</v>
      </c>
      <c r="D25" s="20">
        <v>-256833.86</v>
      </c>
      <c r="E25" s="12">
        <f t="shared" si="0"/>
        <v>9920689.0099999998</v>
      </c>
      <c r="F25" s="22">
        <v>6593457.6799999997</v>
      </c>
      <c r="G25" s="23">
        <v>6593457.6799999997</v>
      </c>
      <c r="H25" s="12">
        <f t="shared" si="1"/>
        <v>3327231.33</v>
      </c>
    </row>
    <row r="26" spans="1:8" ht="11.1" customHeight="1" x14ac:dyDescent="0.25">
      <c r="A26" s="19"/>
      <c r="B26" s="18"/>
      <c r="C26" s="11"/>
      <c r="D26" s="21" t="s">
        <v>66</v>
      </c>
      <c r="E26" s="12"/>
      <c r="F26" s="21" t="s">
        <v>66</v>
      </c>
      <c r="G26" s="24"/>
      <c r="H26" s="12"/>
    </row>
    <row r="27" spans="1:8" ht="15" customHeight="1" x14ac:dyDescent="0.25">
      <c r="A27" s="19" t="s">
        <v>50</v>
      </c>
      <c r="B27" s="18" t="s">
        <v>18</v>
      </c>
      <c r="C27" s="11">
        <v>1417169.59</v>
      </c>
      <c r="D27" s="22">
        <v>13920.73</v>
      </c>
      <c r="E27" s="12">
        <f t="shared" si="0"/>
        <v>1431090.32</v>
      </c>
      <c r="F27" s="22">
        <v>1305924.48</v>
      </c>
      <c r="G27" s="23">
        <v>1305924.48</v>
      </c>
      <c r="H27" s="12">
        <f t="shared" si="1"/>
        <v>125165.84000000008</v>
      </c>
    </row>
    <row r="28" spans="1:8" ht="11.1" customHeight="1" x14ac:dyDescent="0.25">
      <c r="A28" s="19"/>
      <c r="B28" s="18"/>
      <c r="C28" s="11"/>
      <c r="D28" s="21" t="s">
        <v>66</v>
      </c>
      <c r="E28" s="12"/>
      <c r="F28" s="21" t="s">
        <v>66</v>
      </c>
      <c r="G28" s="24"/>
      <c r="H28" s="12"/>
    </row>
    <row r="29" spans="1:8" ht="15" customHeight="1" x14ac:dyDescent="0.25">
      <c r="A29" s="19" t="s">
        <v>54</v>
      </c>
      <c r="B29" s="18" t="s">
        <v>19</v>
      </c>
      <c r="C29" s="11">
        <v>627385.09</v>
      </c>
      <c r="D29" s="22">
        <v>36178.449999999997</v>
      </c>
      <c r="E29" s="12">
        <f t="shared" si="0"/>
        <v>663563.53999999992</v>
      </c>
      <c r="F29" s="22">
        <v>520310.84</v>
      </c>
      <c r="G29" s="23">
        <v>520310.84</v>
      </c>
      <c r="H29" s="12">
        <f t="shared" si="1"/>
        <v>143252.6999999999</v>
      </c>
    </row>
    <row r="30" spans="1:8" ht="11.1" customHeight="1" x14ac:dyDescent="0.25">
      <c r="A30" s="19"/>
      <c r="B30" s="18"/>
      <c r="C30" s="11"/>
      <c r="D30" s="21" t="s">
        <v>66</v>
      </c>
      <c r="E30" s="12"/>
      <c r="F30" s="21" t="s">
        <v>66</v>
      </c>
      <c r="G30" s="24"/>
      <c r="H30" s="12"/>
    </row>
    <row r="31" spans="1:8" ht="15" customHeight="1" x14ac:dyDescent="0.25">
      <c r="A31" s="19" t="s">
        <v>55</v>
      </c>
      <c r="B31" s="18" t="s">
        <v>20</v>
      </c>
      <c r="C31" s="11">
        <v>3084323.41</v>
      </c>
      <c r="D31" s="22">
        <v>763270.57</v>
      </c>
      <c r="E31" s="12">
        <f t="shared" si="0"/>
        <v>3847593.98</v>
      </c>
      <c r="F31" s="22">
        <v>2814113.39</v>
      </c>
      <c r="G31" s="23">
        <v>2814113.39</v>
      </c>
      <c r="H31" s="12">
        <f t="shared" si="1"/>
        <v>1033480.5899999999</v>
      </c>
    </row>
    <row r="32" spans="1:8" ht="11.1" customHeight="1" x14ac:dyDescent="0.25">
      <c r="A32" s="19"/>
      <c r="B32" s="18"/>
      <c r="C32" s="11"/>
      <c r="D32" s="21" t="s">
        <v>66</v>
      </c>
      <c r="E32" s="12"/>
      <c r="F32" s="21" t="s">
        <v>66</v>
      </c>
      <c r="G32" s="24"/>
      <c r="H32" s="12"/>
    </row>
    <row r="33" spans="1:8" x14ac:dyDescent="0.25">
      <c r="A33" s="19" t="s">
        <v>42</v>
      </c>
      <c r="B33" s="18" t="s">
        <v>21</v>
      </c>
      <c r="C33" s="11">
        <v>1389100.88</v>
      </c>
      <c r="D33" s="20">
        <v>-469.74</v>
      </c>
      <c r="E33" s="12">
        <f t="shared" si="0"/>
        <v>1388631.14</v>
      </c>
      <c r="F33" s="22">
        <v>1088995.08</v>
      </c>
      <c r="G33" s="23">
        <v>1088995.08</v>
      </c>
      <c r="H33" s="12">
        <f t="shared" si="1"/>
        <v>299636.05999999982</v>
      </c>
    </row>
    <row r="34" spans="1:8" ht="11.1" customHeight="1" x14ac:dyDescent="0.25">
      <c r="A34" s="19"/>
      <c r="B34" s="18"/>
      <c r="C34" s="11"/>
      <c r="D34" s="21" t="s">
        <v>66</v>
      </c>
      <c r="E34" s="12"/>
      <c r="F34" s="21" t="s">
        <v>66</v>
      </c>
      <c r="G34" s="24"/>
      <c r="H34" s="12"/>
    </row>
    <row r="35" spans="1:8" x14ac:dyDescent="0.25">
      <c r="A35" s="19" t="s">
        <v>42</v>
      </c>
      <c r="B35" s="18" t="s">
        <v>22</v>
      </c>
      <c r="C35" s="11">
        <v>471554.14</v>
      </c>
      <c r="D35" s="20">
        <v>-4462.07</v>
      </c>
      <c r="E35" s="12">
        <f t="shared" si="0"/>
        <v>467092.07</v>
      </c>
      <c r="F35" s="22">
        <v>335972.52</v>
      </c>
      <c r="G35" s="23">
        <v>335972.52</v>
      </c>
      <c r="H35" s="12">
        <f t="shared" si="1"/>
        <v>131119.54999999999</v>
      </c>
    </row>
    <row r="36" spans="1:8" ht="11.1" customHeight="1" x14ac:dyDescent="0.25">
      <c r="A36" s="19"/>
      <c r="B36" s="18"/>
      <c r="C36" s="11"/>
      <c r="D36" s="21" t="s">
        <v>66</v>
      </c>
      <c r="E36" s="12"/>
      <c r="F36" s="21" t="s">
        <v>66</v>
      </c>
      <c r="G36" s="24"/>
      <c r="H36" s="12"/>
    </row>
    <row r="37" spans="1:8" x14ac:dyDescent="0.25">
      <c r="A37" s="19" t="s">
        <v>56</v>
      </c>
      <c r="B37" s="18" t="s">
        <v>23</v>
      </c>
      <c r="C37" s="11">
        <v>2525562.42</v>
      </c>
      <c r="D37" s="22">
        <v>674763.13</v>
      </c>
      <c r="E37" s="12">
        <f t="shared" si="0"/>
        <v>3200325.55</v>
      </c>
      <c r="F37" s="22">
        <v>2241350.27</v>
      </c>
      <c r="G37" s="23">
        <v>2241350.27</v>
      </c>
      <c r="H37" s="12">
        <f t="shared" si="1"/>
        <v>958975.2799999998</v>
      </c>
    </row>
    <row r="38" spans="1:8" ht="11.1" customHeight="1" x14ac:dyDescent="0.25">
      <c r="A38" s="19"/>
      <c r="B38" s="18"/>
      <c r="C38" s="11"/>
      <c r="D38" s="21" t="s">
        <v>66</v>
      </c>
      <c r="E38" s="12"/>
      <c r="F38" s="21" t="s">
        <v>66</v>
      </c>
      <c r="G38" s="24"/>
      <c r="H38" s="12"/>
    </row>
    <row r="39" spans="1:8" x14ac:dyDescent="0.25">
      <c r="A39" s="19" t="s">
        <v>57</v>
      </c>
      <c r="B39" s="18" t="s">
        <v>33</v>
      </c>
      <c r="C39" s="11">
        <v>5000</v>
      </c>
      <c r="D39" s="22">
        <v>0</v>
      </c>
      <c r="E39" s="12">
        <f t="shared" si="0"/>
        <v>5000</v>
      </c>
      <c r="F39" s="22">
        <v>0</v>
      </c>
      <c r="G39" s="23">
        <v>0</v>
      </c>
      <c r="H39" s="12">
        <f t="shared" si="1"/>
        <v>5000</v>
      </c>
    </row>
    <row r="40" spans="1:8" ht="11.1" customHeight="1" x14ac:dyDescent="0.25">
      <c r="A40" s="19"/>
      <c r="B40" s="18"/>
      <c r="C40" s="11"/>
      <c r="D40" s="21" t="s">
        <v>66</v>
      </c>
      <c r="E40" s="12"/>
      <c r="F40" s="21" t="s">
        <v>66</v>
      </c>
      <c r="G40" s="24"/>
      <c r="H40" s="12"/>
    </row>
    <row r="41" spans="1:8" ht="18" x14ac:dyDescent="0.25">
      <c r="A41" s="19" t="s">
        <v>58</v>
      </c>
      <c r="B41" s="18" t="s">
        <v>24</v>
      </c>
      <c r="C41" s="11">
        <v>675647.74</v>
      </c>
      <c r="D41" s="23">
        <v>8172.04</v>
      </c>
      <c r="E41" s="12">
        <f t="shared" si="0"/>
        <v>683819.78</v>
      </c>
      <c r="F41" s="23">
        <v>412278.61</v>
      </c>
      <c r="G41" s="23">
        <v>412278.61</v>
      </c>
      <c r="H41" s="12">
        <f t="shared" si="1"/>
        <v>271541.17000000004</v>
      </c>
    </row>
    <row r="42" spans="1:8" ht="11.1" customHeight="1" x14ac:dyDescent="0.25">
      <c r="A42" s="19"/>
      <c r="B42" s="18"/>
      <c r="C42" s="11"/>
      <c r="D42" s="23"/>
      <c r="E42" s="12"/>
      <c r="F42" s="23"/>
      <c r="G42" s="24"/>
      <c r="H42" s="12"/>
    </row>
    <row r="43" spans="1:8" ht="15" customHeight="1" x14ac:dyDescent="0.25">
      <c r="A43" s="19" t="s">
        <v>59</v>
      </c>
      <c r="B43" s="18" t="s">
        <v>25</v>
      </c>
      <c r="C43" s="11">
        <v>1331998.45</v>
      </c>
      <c r="D43" s="22">
        <v>14807.75</v>
      </c>
      <c r="E43" s="12">
        <f t="shared" si="0"/>
        <v>1346806.2</v>
      </c>
      <c r="F43" s="22">
        <v>1060762.05</v>
      </c>
      <c r="G43" s="23">
        <v>1060762.05</v>
      </c>
      <c r="H43" s="12">
        <f t="shared" si="1"/>
        <v>286044.14999999991</v>
      </c>
    </row>
    <row r="44" spans="1:8" ht="11.1" customHeight="1" x14ac:dyDescent="0.25">
      <c r="A44" s="19"/>
      <c r="B44" s="18"/>
      <c r="C44" s="11"/>
      <c r="D44" s="21" t="s">
        <v>66</v>
      </c>
      <c r="E44" s="12"/>
      <c r="F44" s="21" t="s">
        <v>66</v>
      </c>
      <c r="G44" s="24"/>
      <c r="H44" s="12"/>
    </row>
    <row r="45" spans="1:8" ht="15" customHeight="1" x14ac:dyDescent="0.25">
      <c r="A45" s="19" t="s">
        <v>60</v>
      </c>
      <c r="B45" s="18" t="s">
        <v>26</v>
      </c>
      <c r="C45" s="11">
        <v>358888.44</v>
      </c>
      <c r="D45" s="22">
        <v>2772.98</v>
      </c>
      <c r="E45" s="12">
        <f t="shared" si="0"/>
        <v>361661.42</v>
      </c>
      <c r="F45" s="22">
        <v>259063.92</v>
      </c>
      <c r="G45" s="23">
        <v>259063.92</v>
      </c>
      <c r="H45" s="12">
        <f t="shared" si="1"/>
        <v>102597.49999999997</v>
      </c>
    </row>
    <row r="46" spans="1:8" ht="11.1" customHeight="1" x14ac:dyDescent="0.25">
      <c r="A46" s="19"/>
      <c r="B46" s="18"/>
      <c r="C46" s="11"/>
      <c r="D46" s="21" t="s">
        <v>66</v>
      </c>
      <c r="E46" s="12"/>
      <c r="F46" s="21" t="s">
        <v>66</v>
      </c>
      <c r="G46" s="24"/>
      <c r="H46" s="12"/>
    </row>
    <row r="47" spans="1:8" ht="15" customHeight="1" x14ac:dyDescent="0.25">
      <c r="A47" s="19" t="s">
        <v>61</v>
      </c>
      <c r="B47" s="18" t="s">
        <v>27</v>
      </c>
      <c r="C47" s="11">
        <v>990669.16</v>
      </c>
      <c r="D47" s="22">
        <v>9403.85</v>
      </c>
      <c r="E47" s="12">
        <f t="shared" si="0"/>
        <v>1000073.01</v>
      </c>
      <c r="F47" s="22">
        <v>789705.56</v>
      </c>
      <c r="G47" s="23">
        <v>789705.56</v>
      </c>
      <c r="H47" s="12">
        <f t="shared" si="1"/>
        <v>210367.44999999995</v>
      </c>
    </row>
    <row r="48" spans="1:8" ht="11.1" customHeight="1" x14ac:dyDescent="0.25">
      <c r="A48" s="19"/>
      <c r="B48" s="18"/>
      <c r="C48" s="11"/>
      <c r="D48" s="21" t="s">
        <v>66</v>
      </c>
      <c r="E48" s="12"/>
      <c r="F48" s="21" t="s">
        <v>66</v>
      </c>
      <c r="G48" s="24"/>
      <c r="H48" s="12"/>
    </row>
    <row r="49" spans="1:8" ht="15" customHeight="1" x14ac:dyDescent="0.25">
      <c r="A49" s="19" t="s">
        <v>53</v>
      </c>
      <c r="B49" s="18" t="s">
        <v>28</v>
      </c>
      <c r="C49" s="11">
        <v>872699.24</v>
      </c>
      <c r="D49" s="22">
        <v>59147.01</v>
      </c>
      <c r="E49" s="12">
        <f t="shared" si="0"/>
        <v>931846.25</v>
      </c>
      <c r="F49" s="22">
        <v>725809.33</v>
      </c>
      <c r="G49" s="23">
        <v>725809.33</v>
      </c>
      <c r="H49" s="12">
        <f t="shared" si="1"/>
        <v>206036.92000000004</v>
      </c>
    </row>
    <row r="50" spans="1:8" ht="11.1" customHeight="1" x14ac:dyDescent="0.25">
      <c r="A50" s="19"/>
      <c r="B50" s="18"/>
      <c r="C50" s="11"/>
      <c r="D50" s="21" t="s">
        <v>66</v>
      </c>
      <c r="E50" s="12"/>
      <c r="F50" s="21" t="s">
        <v>66</v>
      </c>
      <c r="G50" s="24"/>
      <c r="H50" s="12"/>
    </row>
    <row r="51" spans="1:8" ht="15" customHeight="1" x14ac:dyDescent="0.25">
      <c r="A51" s="19" t="s">
        <v>62</v>
      </c>
      <c r="B51" s="18" t="s">
        <v>32</v>
      </c>
      <c r="C51" s="11">
        <v>604488.35</v>
      </c>
      <c r="D51" s="22">
        <v>0</v>
      </c>
      <c r="E51" s="12">
        <f t="shared" si="0"/>
        <v>604488.35</v>
      </c>
      <c r="F51" s="22">
        <v>487208.23</v>
      </c>
      <c r="G51" s="23">
        <v>487208.23</v>
      </c>
      <c r="H51" s="12">
        <f t="shared" si="1"/>
        <v>117280.12</v>
      </c>
    </row>
    <row r="52" spans="1:8" ht="11.1" customHeight="1" x14ac:dyDescent="0.25">
      <c r="A52" s="19"/>
      <c r="B52" s="18"/>
      <c r="C52" s="11"/>
      <c r="D52" s="21" t="s">
        <v>66</v>
      </c>
      <c r="E52" s="12"/>
      <c r="F52" s="21" t="s">
        <v>66</v>
      </c>
      <c r="G52" s="24"/>
      <c r="H52" s="12"/>
    </row>
    <row r="53" spans="1:8" ht="15" customHeight="1" x14ac:dyDescent="0.25">
      <c r="A53" s="19" t="s">
        <v>63</v>
      </c>
      <c r="B53" s="18" t="s">
        <v>29</v>
      </c>
      <c r="C53" s="11">
        <v>174570.94</v>
      </c>
      <c r="D53" s="22">
        <v>0</v>
      </c>
      <c r="E53" s="12">
        <f t="shared" si="0"/>
        <v>174570.94</v>
      </c>
      <c r="F53" s="22">
        <v>140971.24</v>
      </c>
      <c r="G53" s="23">
        <v>140971.24</v>
      </c>
      <c r="H53" s="12">
        <f t="shared" si="1"/>
        <v>33599.700000000012</v>
      </c>
    </row>
    <row r="54" spans="1:8" ht="11.1" customHeight="1" x14ac:dyDescent="0.25">
      <c r="A54" s="19"/>
      <c r="B54" s="18"/>
      <c r="C54" s="11"/>
      <c r="D54" s="21" t="s">
        <v>66</v>
      </c>
      <c r="E54" s="12"/>
      <c r="F54" s="21" t="s">
        <v>66</v>
      </c>
      <c r="G54" s="24"/>
      <c r="H54" s="12"/>
    </row>
    <row r="55" spans="1:8" ht="15" customHeight="1" x14ac:dyDescent="0.25">
      <c r="A55" s="19" t="s">
        <v>64</v>
      </c>
      <c r="B55" s="18" t="s">
        <v>30</v>
      </c>
      <c r="C55" s="11">
        <v>1332273.04</v>
      </c>
      <c r="D55" s="22">
        <v>80320.37</v>
      </c>
      <c r="E55" s="12">
        <f t="shared" si="0"/>
        <v>1412593.4100000001</v>
      </c>
      <c r="F55" s="22">
        <v>1074901.8999999999</v>
      </c>
      <c r="G55" s="23">
        <v>1074901.8999999999</v>
      </c>
      <c r="H55" s="12">
        <f t="shared" si="1"/>
        <v>337691.51000000024</v>
      </c>
    </row>
    <row r="56" spans="1:8" ht="11.1" customHeight="1" x14ac:dyDescent="0.25">
      <c r="A56" s="19"/>
      <c r="B56" s="18"/>
      <c r="C56" s="11"/>
      <c r="D56" s="21" t="s">
        <v>66</v>
      </c>
      <c r="E56" s="12"/>
      <c r="F56" s="21" t="s">
        <v>66</v>
      </c>
      <c r="G56" s="24"/>
      <c r="H56" s="12"/>
    </row>
    <row r="57" spans="1:8" ht="15" customHeight="1" x14ac:dyDescent="0.25">
      <c r="A57" s="19" t="s">
        <v>48</v>
      </c>
      <c r="B57" s="18" t="s">
        <v>37</v>
      </c>
      <c r="C57" s="11">
        <v>585988.6</v>
      </c>
      <c r="D57" s="22">
        <v>0</v>
      </c>
      <c r="E57" s="12">
        <f t="shared" si="0"/>
        <v>585988.6</v>
      </c>
      <c r="F57" s="22">
        <v>462799.35999999999</v>
      </c>
      <c r="G57" s="23">
        <v>462799.35999999999</v>
      </c>
      <c r="H57" s="12">
        <f t="shared" si="1"/>
        <v>123189.23999999999</v>
      </c>
    </row>
    <row r="58" spans="1:8" ht="11.1" customHeight="1" x14ac:dyDescent="0.25">
      <c r="A58" s="19"/>
      <c r="B58" s="18"/>
      <c r="C58" s="11"/>
      <c r="D58" s="21" t="s">
        <v>66</v>
      </c>
      <c r="E58" s="12"/>
      <c r="F58" s="21" t="s">
        <v>66</v>
      </c>
      <c r="G58" s="24"/>
      <c r="H58" s="12"/>
    </row>
    <row r="59" spans="1:8" ht="15" customHeight="1" x14ac:dyDescent="0.25">
      <c r="A59" s="19" t="s">
        <v>49</v>
      </c>
      <c r="B59" s="18" t="s">
        <v>38</v>
      </c>
      <c r="C59" s="11">
        <v>238958.9</v>
      </c>
      <c r="D59" s="22">
        <v>0</v>
      </c>
      <c r="E59" s="12">
        <f t="shared" si="0"/>
        <v>238958.9</v>
      </c>
      <c r="F59" s="22">
        <v>159517.71</v>
      </c>
      <c r="G59" s="23">
        <v>159517.71</v>
      </c>
      <c r="H59" s="12">
        <f t="shared" si="1"/>
        <v>79441.19</v>
      </c>
    </row>
    <row r="60" spans="1:8" ht="11.1" customHeight="1" x14ac:dyDescent="0.25">
      <c r="A60" s="19"/>
      <c r="B60" s="18"/>
      <c r="C60" s="11"/>
      <c r="D60" s="21" t="s">
        <v>66</v>
      </c>
      <c r="E60" s="12"/>
      <c r="F60" s="21" t="s">
        <v>66</v>
      </c>
      <c r="G60" s="24"/>
      <c r="H60" s="12"/>
    </row>
    <row r="61" spans="1:8" ht="15" customHeight="1" x14ac:dyDescent="0.25">
      <c r="A61" s="19" t="s">
        <v>65</v>
      </c>
      <c r="B61" s="18" t="s">
        <v>39</v>
      </c>
      <c r="C61" s="11">
        <v>283595.69</v>
      </c>
      <c r="D61" s="22">
        <v>0</v>
      </c>
      <c r="E61" s="12">
        <f t="shared" si="0"/>
        <v>283595.69</v>
      </c>
      <c r="F61" s="22">
        <v>211995.67</v>
      </c>
      <c r="G61" s="23">
        <v>211995.67</v>
      </c>
      <c r="H61" s="12">
        <f t="shared" si="1"/>
        <v>71600.01999999999</v>
      </c>
    </row>
    <row r="62" spans="1:8" ht="11.1" customHeight="1" x14ac:dyDescent="0.25">
      <c r="A62" s="7"/>
      <c r="B62" s="7"/>
      <c r="C62" s="8"/>
      <c r="D62" s="9"/>
      <c r="E62" s="8"/>
      <c r="F62" s="8"/>
      <c r="G62" s="8"/>
      <c r="H62" s="10"/>
    </row>
    <row r="63" spans="1:8" ht="15.75" customHeight="1" x14ac:dyDescent="0.25">
      <c r="A63" s="25" t="s">
        <v>31</v>
      </c>
      <c r="B63" s="26"/>
      <c r="C63" s="6">
        <f t="shared" ref="C63:H63" si="2">SUM(C11:C61)</f>
        <v>75803960.539999992</v>
      </c>
      <c r="D63" s="6">
        <f>SUM(D11:D61)</f>
        <v>10481808.889999999</v>
      </c>
      <c r="E63" s="6">
        <f>SUM(E11:E61)</f>
        <v>86285769.429999992</v>
      </c>
      <c r="F63" s="6">
        <f>SUM(F11:F61)</f>
        <v>66358744.140000001</v>
      </c>
      <c r="G63" s="6">
        <f>SUM(G11:G61)</f>
        <v>66358744.140000001</v>
      </c>
      <c r="H63" s="6">
        <f t="shared" si="2"/>
        <v>19927025.289999999</v>
      </c>
    </row>
    <row r="64" spans="1:8" ht="13.5" customHeight="1" x14ac:dyDescent="0.25"/>
    <row r="65" spans="6:15" s="1" customFormat="1" x14ac:dyDescent="0.25"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6:15" s="1" customFormat="1" x14ac:dyDescent="0.25"/>
    <row r="69" spans="6:15" s="2" customFormat="1" ht="12.75" x14ac:dyDescent="0.2"/>
    <row r="70" spans="6:15" s="2" customFormat="1" ht="12.75" x14ac:dyDescent="0.2"/>
    <row r="71" spans="6:15" s="2" customFormat="1" ht="12.75" x14ac:dyDescent="0.2"/>
    <row r="72" spans="6:15" s="2" customFormat="1" ht="12.75" x14ac:dyDescent="0.2"/>
    <row r="73" spans="6:15" s="2" customFormat="1" ht="12.75" x14ac:dyDescent="0.2"/>
    <row r="74" spans="6:15" s="2" customFormat="1" ht="12.75" x14ac:dyDescent="0.2"/>
    <row r="75" spans="6:15" s="2" customFormat="1" ht="12.75" x14ac:dyDescent="0.2"/>
    <row r="76" spans="6:15" s="2" customFormat="1" ht="12.75" x14ac:dyDescent="0.2"/>
    <row r="77" spans="6:15" s="1" customFormat="1" x14ac:dyDescent="0.25"/>
    <row r="92" spans="10:10" x14ac:dyDescent="0.25">
      <c r="J92" s="5"/>
    </row>
  </sheetData>
  <mergeCells count="8">
    <mergeCell ref="A63:B63"/>
    <mergeCell ref="A3:H3"/>
    <mergeCell ref="A4:H4"/>
    <mergeCell ref="A5:H5"/>
    <mergeCell ref="A6:H6"/>
    <mergeCell ref="C8:G8"/>
    <mergeCell ref="H8:H9"/>
    <mergeCell ref="A8:B10"/>
  </mergeCells>
  <phoneticPr fontId="27" type="noConversion"/>
  <printOptions horizontalCentered="1"/>
  <pageMargins left="0.39370078740157483" right="0.39370078740157483" top="0.39370078740157483" bottom="0.39370078740157483" header="0" footer="0"/>
  <pageSetup fitToHeight="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2024-10-17T19:08:49Z</cp:lastPrinted>
  <dcterms:created xsi:type="dcterms:W3CDTF">2022-07-14T15:08:26Z</dcterms:created>
  <dcterms:modified xsi:type="dcterms:W3CDTF">2024-10-22T15:10:47Z</dcterms:modified>
</cp:coreProperties>
</file>